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codeName="ThisWorkbook" defaultThemeVersion="124226"/>
  <xr:revisionPtr revIDLastSave="0" documentId="13_ncr:1_{946F7336-C554-4FF6-A843-BEC815CCDFF0}" xr6:coauthVersionLast="47" xr6:coauthVersionMax="47" xr10:uidLastSave="{00000000-0000-0000-0000-000000000000}"/>
  <bookViews>
    <workbookView xWindow="-120" yWindow="-120" windowWidth="25440" windowHeight="15270" tabRatio="771" xr2:uid="{00000000-000D-0000-FFFF-FFFF00000000}"/>
  </bookViews>
  <sheets>
    <sheet name="令和８(2026)年" sheetId="56" r:id="rId1"/>
    <sheet name="R７" sheetId="34" r:id="rId2"/>
    <sheet name="R6" sheetId="32" r:id="rId3"/>
    <sheet name="R5" sheetId="28" r:id="rId4"/>
    <sheet name="R４" sheetId="27" r:id="rId5"/>
    <sheet name="R3" sheetId="26" r:id="rId6"/>
    <sheet name="R2" sheetId="25" r:id="rId7"/>
    <sheet name="H31" sheetId="23" r:id="rId8"/>
    <sheet name="H30" sheetId="24" r:id="rId9"/>
    <sheet name="H29" sheetId="22" r:id="rId10"/>
    <sheet name="H28" sheetId="21" r:id="rId11"/>
    <sheet name="H27" sheetId="20" r:id="rId12"/>
    <sheet name="H26" sheetId="18" r:id="rId13"/>
    <sheet name="H25" sheetId="19" r:id="rId14"/>
    <sheet name="H24" sheetId="17" r:id="rId15"/>
    <sheet name="H23" sheetId="52" r:id="rId16"/>
    <sheet name="H22" sheetId="53" r:id="rId17"/>
    <sheet name="H21" sheetId="54" r:id="rId18"/>
    <sheet name="H20" sheetId="55" r:id="rId19"/>
    <sheet name="H19" sheetId="4" r:id="rId20"/>
    <sheet name="H18" sheetId="6" r:id="rId21"/>
    <sheet name="H17" sheetId="5" r:id="rId22"/>
    <sheet name="H16" sheetId="7" r:id="rId23"/>
    <sheet name="H15" sheetId="8" r:id="rId24"/>
    <sheet name="H14" sheetId="9" r:id="rId25"/>
    <sheet name="H13" sheetId="10" r:id="rId26"/>
    <sheet name="H12" sheetId="11" r:id="rId27"/>
  </sheets>
  <definedNames>
    <definedName name="_xlnm.Print_Area" localSheetId="23">'H15'!$B$8:$T$121</definedName>
    <definedName name="_xlnm.Print_Area" localSheetId="22">'H16'!$A$7:$T$131</definedName>
    <definedName name="_xlnm.Print_Area" localSheetId="21">'H17'!$A$7:$T$131</definedName>
    <definedName name="_xlnm.Print_Area" localSheetId="19">'H19'!$B$7:$W$84</definedName>
    <definedName name="_xlnm.Print_Area" localSheetId="18">'H20'!$A$1:$AM$84</definedName>
    <definedName name="_xlnm.Print_Area" localSheetId="17">'H21'!$B$9:$AM$87</definedName>
    <definedName name="_xlnm.Print_Area" localSheetId="16">'H22'!$A$1:$AK$85</definedName>
    <definedName name="_xlnm.Print_Area" localSheetId="15">'H23'!$A$1:$AJ$82</definedName>
    <definedName name="_xlnm.Print_Area" localSheetId="14">'H24'!$A$1:$AJ$83</definedName>
    <definedName name="_xlnm.Print_Area" localSheetId="13">'H25'!$B$2:$AJ$78</definedName>
    <definedName name="_xlnm.Print_Area" localSheetId="12">'H26'!$B$2:$AJ$78</definedName>
    <definedName name="_xlnm.Print_Area" localSheetId="11">'H27'!$A$2:$AJ$81</definedName>
    <definedName name="_xlnm.Print_Area" localSheetId="10">'H28'!$A$1:$AJ$78</definedName>
    <definedName name="_xlnm.Print_Area" localSheetId="9">'H29'!$A$1:$AJ$77</definedName>
    <definedName name="_xlnm.Print_Area" localSheetId="8">'H30'!$A$1:$AJ$77</definedName>
    <definedName name="_xlnm.Print_Area" localSheetId="7">'H31'!$A$2:$AJ$77</definedName>
    <definedName name="_xlnm.Print_Area" localSheetId="6">'R2'!$A$1:$AJ$81</definedName>
    <definedName name="_xlnm.Print_Area" localSheetId="5">'R3'!$A$1:$AJ$79</definedName>
    <definedName name="_xlnm.Print_Area" localSheetId="4">'R４'!$A$2:$AJ$80</definedName>
    <definedName name="_xlnm.Print_Area" localSheetId="3">'R5'!$A$2:$AJ$80</definedName>
    <definedName name="_xlnm.Print_Area" localSheetId="2">'R6'!$A$2:$AJ$80</definedName>
    <definedName name="_xlnm.Print_Area" localSheetId="1">'R７'!$A$1:$AJ$80</definedName>
    <definedName name="_xlnm.Print_Area" localSheetId="0">'令和８(2026)年'!$A$1:$AJ$79</definedName>
    <definedName name="_xlnm.Print_Titles" localSheetId="24">'H14'!$1:$3</definedName>
    <definedName name="_xlnm.Print_Titles" localSheetId="23">'H15'!$2:$7</definedName>
    <definedName name="_xlnm.Print_Titles" localSheetId="22">'H16'!$1:$6</definedName>
    <definedName name="_xlnm.Print_Titles" localSheetId="21">'H17'!$1:$6</definedName>
    <definedName name="_xlnm.Print_Titles" localSheetId="19">'H19'!$1:$6</definedName>
    <definedName name="_xlnm.Print_Titles" localSheetId="17">'H21'!$2:$8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0" i="32" l="1"/>
  <c r="S80" i="28"/>
  <c r="S80" i="27"/>
  <c r="S80" i="34"/>
  <c r="E70" i="52"/>
  <c r="E71" i="52" s="1"/>
  <c r="E69" i="52"/>
  <c r="Q69" i="52" s="1"/>
  <c r="D69" i="52"/>
  <c r="D70" i="52" s="1"/>
  <c r="C69" i="52"/>
  <c r="M69" i="52" s="1"/>
  <c r="Q68" i="52"/>
  <c r="O68" i="52"/>
  <c r="M68" i="52"/>
  <c r="K68" i="52"/>
  <c r="I68" i="52"/>
  <c r="G68" i="52"/>
  <c r="Q67" i="52"/>
  <c r="O67" i="52"/>
  <c r="M67" i="52"/>
  <c r="K67" i="52"/>
  <c r="I67" i="52"/>
  <c r="G67" i="52"/>
  <c r="Q66" i="52"/>
  <c r="O66" i="52"/>
  <c r="M66" i="52"/>
  <c r="K66" i="52"/>
  <c r="I66" i="52"/>
  <c r="G66" i="52"/>
  <c r="Q65" i="52"/>
  <c r="O65" i="52"/>
  <c r="M65" i="52"/>
  <c r="K65" i="52"/>
  <c r="I65" i="52"/>
  <c r="G65" i="52"/>
  <c r="Q64" i="52"/>
  <c r="O64" i="52"/>
  <c r="M64" i="52"/>
  <c r="K64" i="52"/>
  <c r="I64" i="52"/>
  <c r="G64" i="52"/>
  <c r="Q63" i="52"/>
  <c r="O63" i="52"/>
  <c r="M63" i="52"/>
  <c r="K63" i="52"/>
  <c r="I63" i="52"/>
  <c r="G63" i="52"/>
  <c r="Q62" i="52"/>
  <c r="O62" i="52"/>
  <c r="M62" i="52"/>
  <c r="K62" i="52"/>
  <c r="I62" i="52"/>
  <c r="G62" i="52"/>
  <c r="Q61" i="52"/>
  <c r="O61" i="52"/>
  <c r="M61" i="52"/>
  <c r="K61" i="52"/>
  <c r="I61" i="52"/>
  <c r="G61" i="52"/>
  <c r="Q60" i="52"/>
  <c r="O60" i="52"/>
  <c r="M60" i="52"/>
  <c r="K60" i="52"/>
  <c r="I60" i="52"/>
  <c r="G60" i="52"/>
  <c r="Q59" i="52"/>
  <c r="O59" i="52"/>
  <c r="M59" i="52"/>
  <c r="K59" i="52"/>
  <c r="I59" i="52"/>
  <c r="G59" i="52"/>
  <c r="Q58" i="52"/>
  <c r="O58" i="52"/>
  <c r="M58" i="52"/>
  <c r="K58" i="52"/>
  <c r="I58" i="52"/>
  <c r="G58" i="52"/>
  <c r="Q57" i="52"/>
  <c r="O57" i="52"/>
  <c r="M57" i="52"/>
  <c r="K57" i="52"/>
  <c r="I57" i="52"/>
  <c r="G57" i="52"/>
  <c r="Q56" i="52"/>
  <c r="O56" i="52"/>
  <c r="M56" i="52"/>
  <c r="K56" i="52"/>
  <c r="I56" i="52"/>
  <c r="G56" i="52"/>
  <c r="Q55" i="52"/>
  <c r="O55" i="52"/>
  <c r="M55" i="52"/>
  <c r="K55" i="52"/>
  <c r="I55" i="52"/>
  <c r="G55" i="52"/>
  <c r="Q54" i="52"/>
  <c r="O54" i="52"/>
  <c r="M54" i="52"/>
  <c r="K54" i="52"/>
  <c r="I54" i="52"/>
  <c r="G54" i="52"/>
  <c r="Q53" i="52"/>
  <c r="O53" i="52"/>
  <c r="M53" i="52"/>
  <c r="K53" i="52"/>
  <c r="I53" i="52"/>
  <c r="G53" i="52"/>
  <c r="Q52" i="52"/>
  <c r="O52" i="52"/>
  <c r="M52" i="52"/>
  <c r="K52" i="52"/>
  <c r="I52" i="52"/>
  <c r="G52" i="52"/>
  <c r="Q51" i="52"/>
  <c r="O51" i="52"/>
  <c r="M51" i="52"/>
  <c r="K51" i="52"/>
  <c r="I51" i="52"/>
  <c r="G51" i="52"/>
  <c r="Q50" i="52"/>
  <c r="O50" i="52"/>
  <c r="M50" i="52"/>
  <c r="K50" i="52"/>
  <c r="I50" i="52"/>
  <c r="G50" i="52"/>
  <c r="Q49" i="52"/>
  <c r="O49" i="52"/>
  <c r="M49" i="52"/>
  <c r="K49" i="52"/>
  <c r="I49" i="52"/>
  <c r="G49" i="52"/>
  <c r="Q48" i="52"/>
  <c r="O48" i="52"/>
  <c r="M48" i="52"/>
  <c r="K48" i="52"/>
  <c r="I48" i="52"/>
  <c r="G48" i="52"/>
  <c r="Q47" i="52"/>
  <c r="O47" i="52"/>
  <c r="M47" i="52"/>
  <c r="K47" i="52"/>
  <c r="I47" i="52"/>
  <c r="G47" i="52"/>
  <c r="Q46" i="52"/>
  <c r="O46" i="52"/>
  <c r="M46" i="52"/>
  <c r="K46" i="52"/>
  <c r="I46" i="52"/>
  <c r="G46" i="52"/>
  <c r="Q45" i="52"/>
  <c r="O45" i="52"/>
  <c r="M45" i="52"/>
  <c r="K45" i="52"/>
  <c r="I45" i="52"/>
  <c r="G45" i="52"/>
  <c r="Q44" i="52"/>
  <c r="O44" i="52"/>
  <c r="M44" i="52"/>
  <c r="K44" i="52"/>
  <c r="I44" i="52"/>
  <c r="G44" i="52"/>
  <c r="Q43" i="52"/>
  <c r="O43" i="52"/>
  <c r="M43" i="52"/>
  <c r="K43" i="52"/>
  <c r="I43" i="52"/>
  <c r="G43" i="52"/>
  <c r="Q42" i="52"/>
  <c r="O42" i="52"/>
  <c r="M42" i="52"/>
  <c r="K42" i="52"/>
  <c r="I42" i="52"/>
  <c r="G42" i="52"/>
  <c r="Q41" i="52"/>
  <c r="O41" i="52"/>
  <c r="M41" i="52"/>
  <c r="K41" i="52"/>
  <c r="I41" i="52"/>
  <c r="G41" i="52"/>
  <c r="Q40" i="52"/>
  <c r="O40" i="52"/>
  <c r="M40" i="52"/>
  <c r="K40" i="52"/>
  <c r="I40" i="52"/>
  <c r="G40" i="52"/>
  <c r="Q39" i="52"/>
  <c r="O39" i="52"/>
  <c r="M39" i="52"/>
  <c r="K39" i="52"/>
  <c r="I39" i="52"/>
  <c r="G39" i="52"/>
  <c r="Q38" i="52"/>
  <c r="O38" i="52"/>
  <c r="M38" i="52"/>
  <c r="K38" i="52"/>
  <c r="I38" i="52"/>
  <c r="G38" i="52"/>
  <c r="Q37" i="52"/>
  <c r="O37" i="52"/>
  <c r="M37" i="52"/>
  <c r="K37" i="52"/>
  <c r="I37" i="52"/>
  <c r="G37" i="52"/>
  <c r="Q36" i="52"/>
  <c r="O36" i="52"/>
  <c r="M36" i="52"/>
  <c r="K36" i="52"/>
  <c r="I36" i="52"/>
  <c r="G36" i="52"/>
  <c r="Q35" i="52"/>
  <c r="O35" i="52"/>
  <c r="M35" i="52"/>
  <c r="K35" i="52"/>
  <c r="I35" i="52"/>
  <c r="G35" i="52"/>
  <c r="Q34" i="52"/>
  <c r="O34" i="52"/>
  <c r="M34" i="52"/>
  <c r="K34" i="52"/>
  <c r="I34" i="52"/>
  <c r="G34" i="52"/>
  <c r="Q33" i="52"/>
  <c r="O33" i="52"/>
  <c r="M33" i="52"/>
  <c r="K33" i="52"/>
  <c r="I33" i="52"/>
  <c r="G33" i="52"/>
  <c r="Q32" i="52"/>
  <c r="O32" i="52"/>
  <c r="M32" i="52"/>
  <c r="K32" i="52"/>
  <c r="I32" i="52"/>
  <c r="G32" i="52"/>
  <c r="Q31" i="52"/>
  <c r="O31" i="52"/>
  <c r="M31" i="52"/>
  <c r="K31" i="52"/>
  <c r="I31" i="52"/>
  <c r="G31" i="52"/>
  <c r="Q30" i="52"/>
  <c r="O30" i="52"/>
  <c r="M30" i="52"/>
  <c r="K30" i="52"/>
  <c r="I30" i="52"/>
  <c r="G30" i="52"/>
  <c r="Q29" i="52"/>
  <c r="O29" i="52"/>
  <c r="M29" i="52"/>
  <c r="K29" i="52"/>
  <c r="I29" i="52"/>
  <c r="G29" i="52"/>
  <c r="Q28" i="52"/>
  <c r="O28" i="52"/>
  <c r="M28" i="52"/>
  <c r="K28" i="52"/>
  <c r="I28" i="52"/>
  <c r="G28" i="52"/>
  <c r="Q27" i="52"/>
  <c r="O27" i="52"/>
  <c r="M27" i="52"/>
  <c r="K27" i="52"/>
  <c r="I27" i="52"/>
  <c r="G27" i="52"/>
  <c r="Q26" i="52"/>
  <c r="O26" i="52"/>
  <c r="M26" i="52"/>
  <c r="K26" i="52"/>
  <c r="I26" i="52"/>
  <c r="G26" i="52"/>
  <c r="Q25" i="52"/>
  <c r="O25" i="52"/>
  <c r="M25" i="52"/>
  <c r="K25" i="52"/>
  <c r="I25" i="52"/>
  <c r="G25" i="52"/>
  <c r="Q24" i="52"/>
  <c r="O24" i="52"/>
  <c r="M24" i="52"/>
  <c r="K24" i="52"/>
  <c r="I24" i="52"/>
  <c r="G24" i="52"/>
  <c r="Q23" i="52"/>
  <c r="O23" i="52"/>
  <c r="M23" i="52"/>
  <c r="K23" i="52"/>
  <c r="I23" i="52"/>
  <c r="G23" i="52"/>
  <c r="Q22" i="52"/>
  <c r="O22" i="52"/>
  <c r="M22" i="52"/>
  <c r="K22" i="52"/>
  <c r="I22" i="52"/>
  <c r="G22" i="52"/>
  <c r="Q21" i="52"/>
  <c r="O21" i="52"/>
  <c r="M21" i="52"/>
  <c r="K21" i="52"/>
  <c r="I21" i="52"/>
  <c r="G21" i="52"/>
  <c r="Q20" i="52"/>
  <c r="O20" i="52"/>
  <c r="M20" i="52"/>
  <c r="K20" i="52"/>
  <c r="I20" i="52"/>
  <c r="G20" i="52"/>
  <c r="Q19" i="52"/>
  <c r="O19" i="52"/>
  <c r="M19" i="52"/>
  <c r="K19" i="52"/>
  <c r="I19" i="52"/>
  <c r="G19" i="52"/>
  <c r="Q18" i="52"/>
  <c r="O18" i="52"/>
  <c r="M18" i="52"/>
  <c r="K18" i="52"/>
  <c r="I18" i="52"/>
  <c r="G18" i="52"/>
  <c r="Q17" i="52"/>
  <c r="O17" i="52"/>
  <c r="M17" i="52"/>
  <c r="K17" i="52"/>
  <c r="I17" i="52"/>
  <c r="G17" i="52"/>
  <c r="Q16" i="52"/>
  <c r="O16" i="52"/>
  <c r="M16" i="52"/>
  <c r="K16" i="52"/>
  <c r="I16" i="52"/>
  <c r="G16" i="52"/>
  <c r="Q15" i="52"/>
  <c r="O15" i="52"/>
  <c r="M15" i="52"/>
  <c r="K15" i="52"/>
  <c r="I15" i="52"/>
  <c r="G15" i="52"/>
  <c r="Q14" i="52"/>
  <c r="O14" i="52"/>
  <c r="M14" i="52"/>
  <c r="K14" i="52"/>
  <c r="I14" i="52"/>
  <c r="G14" i="52"/>
  <c r="Q13" i="52"/>
  <c r="O13" i="52"/>
  <c r="M13" i="52"/>
  <c r="K13" i="52"/>
  <c r="I13" i="52"/>
  <c r="G13" i="52"/>
  <c r="Q12" i="52"/>
  <c r="O12" i="52"/>
  <c r="M12" i="52"/>
  <c r="K12" i="52"/>
  <c r="I12" i="52"/>
  <c r="G12" i="52"/>
  <c r="Q11" i="52"/>
  <c r="O11" i="52"/>
  <c r="M11" i="52"/>
  <c r="K11" i="52"/>
  <c r="I11" i="52"/>
  <c r="G11" i="52"/>
  <c r="Q10" i="52"/>
  <c r="O10" i="52"/>
  <c r="M10" i="52"/>
  <c r="K10" i="52"/>
  <c r="I10" i="52"/>
  <c r="G10" i="52"/>
  <c r="Q9" i="52"/>
  <c r="O9" i="52"/>
  <c r="M9" i="52"/>
  <c r="K9" i="52"/>
  <c r="I9" i="52"/>
  <c r="G9" i="52"/>
  <c r="C70" i="52" l="1"/>
  <c r="D71" i="52"/>
  <c r="O70" i="52"/>
  <c r="I70" i="52"/>
  <c r="Q71" i="52"/>
  <c r="K71" i="52"/>
  <c r="Q70" i="52"/>
  <c r="G69" i="52"/>
  <c r="I69" i="52"/>
  <c r="K69" i="52"/>
  <c r="O69" i="52"/>
  <c r="K70" i="52"/>
  <c r="C71" i="52" l="1"/>
  <c r="O71" i="52"/>
  <c r="I71" i="52"/>
  <c r="G70" i="52"/>
  <c r="M70" i="52"/>
  <c r="AA69" i="32"/>
  <c r="AA71" i="32" s="1"/>
  <c r="Z69" i="32"/>
  <c r="Z71" i="32" s="1"/>
  <c r="AI68" i="32"/>
  <c r="AG68" i="32"/>
  <c r="AH68" i="32" s="1"/>
  <c r="AF68" i="32"/>
  <c r="AD68" i="32"/>
  <c r="AC68" i="32"/>
  <c r="AB68" i="32"/>
  <c r="AB69" i="32" s="1"/>
  <c r="AA68" i="32"/>
  <c r="Z68" i="32"/>
  <c r="Y68" i="32"/>
  <c r="X68" i="32"/>
  <c r="P68" i="32"/>
  <c r="Q68" i="32" s="1"/>
  <c r="N68" i="32"/>
  <c r="O68" i="32" s="1"/>
  <c r="L68" i="32"/>
  <c r="M68" i="32" s="1"/>
  <c r="J68" i="32"/>
  <c r="K68" i="32" s="1"/>
  <c r="H68" i="32"/>
  <c r="G68" i="32"/>
  <c r="E68" i="32"/>
  <c r="D68" i="32"/>
  <c r="AH67" i="32"/>
  <c r="AE67" i="32"/>
  <c r="Q67" i="32"/>
  <c r="O67" i="32"/>
  <c r="L67" i="32"/>
  <c r="M67" i="32" s="1"/>
  <c r="K67" i="32"/>
  <c r="I67" i="32"/>
  <c r="F67" i="32"/>
  <c r="G67" i="32" s="1"/>
  <c r="C67" i="32"/>
  <c r="AH66" i="32"/>
  <c r="AE66" i="32"/>
  <c r="Q66" i="32"/>
  <c r="O66" i="32"/>
  <c r="L66" i="32"/>
  <c r="M66" i="32" s="1"/>
  <c r="K66" i="32"/>
  <c r="I66" i="32"/>
  <c r="G66" i="32"/>
  <c r="F66" i="32"/>
  <c r="C66" i="32"/>
  <c r="C68" i="32" s="1"/>
  <c r="AH65" i="32"/>
  <c r="AE65" i="32"/>
  <c r="Q65" i="32"/>
  <c r="O65" i="32"/>
  <c r="L65" i="32"/>
  <c r="M65" i="32" s="1"/>
  <c r="K65" i="32"/>
  <c r="I65" i="32"/>
  <c r="F65" i="32"/>
  <c r="F68" i="32" s="1"/>
  <c r="C65" i="32"/>
  <c r="AI64" i="32"/>
  <c r="AH64" i="32" s="1"/>
  <c r="AG64" i="32"/>
  <c r="AF64" i="32"/>
  <c r="AD64" i="32"/>
  <c r="AC64" i="32"/>
  <c r="AB64" i="32"/>
  <c r="AA64" i="32"/>
  <c r="Z64" i="32"/>
  <c r="Y64" i="32"/>
  <c r="X64" i="32"/>
  <c r="P64" i="32"/>
  <c r="Q64" i="32" s="1"/>
  <c r="N64" i="32"/>
  <c r="O64" i="32" s="1"/>
  <c r="J64" i="32"/>
  <c r="K64" i="32" s="1"/>
  <c r="H64" i="32"/>
  <c r="E64" i="32"/>
  <c r="D64" i="32"/>
  <c r="AH63" i="32"/>
  <c r="AE63" i="32"/>
  <c r="Q63" i="32"/>
  <c r="O63" i="32"/>
  <c r="L63" i="32"/>
  <c r="M63" i="32" s="1"/>
  <c r="K63" i="32"/>
  <c r="I63" i="32"/>
  <c r="F63" i="32"/>
  <c r="G63" i="32" s="1"/>
  <c r="C63" i="32"/>
  <c r="AH62" i="32"/>
  <c r="AE62" i="32"/>
  <c r="Q62" i="32"/>
  <c r="O62" i="32"/>
  <c r="L62" i="32"/>
  <c r="M62" i="32" s="1"/>
  <c r="K62" i="32"/>
  <c r="I62" i="32"/>
  <c r="F62" i="32"/>
  <c r="F64" i="32" s="1"/>
  <c r="G64" i="32" s="1"/>
  <c r="C62" i="32"/>
  <c r="C64" i="32" s="1"/>
  <c r="AI61" i="32"/>
  <c r="AH61" i="32"/>
  <c r="AG61" i="32"/>
  <c r="AF61" i="32"/>
  <c r="AD61" i="32"/>
  <c r="AC61" i="32"/>
  <c r="AB61" i="32"/>
  <c r="AA61" i="32"/>
  <c r="Z61" i="32"/>
  <c r="Y61" i="32"/>
  <c r="X61" i="32"/>
  <c r="AE61" i="32" s="1"/>
  <c r="P61" i="32"/>
  <c r="N61" i="32"/>
  <c r="O61" i="32" s="1"/>
  <c r="J61" i="32"/>
  <c r="K61" i="32" s="1"/>
  <c r="H61" i="32"/>
  <c r="I61" i="32" s="1"/>
  <c r="E61" i="32"/>
  <c r="Q61" i="32" s="1"/>
  <c r="D61" i="32"/>
  <c r="AH60" i="32"/>
  <c r="AE60" i="32"/>
  <c r="Q60" i="32"/>
  <c r="O60" i="32"/>
  <c r="L60" i="32"/>
  <c r="M60" i="32" s="1"/>
  <c r="K60" i="32"/>
  <c r="I60" i="32"/>
  <c r="F60" i="32"/>
  <c r="G60" i="32" s="1"/>
  <c r="C60" i="32"/>
  <c r="AH59" i="32"/>
  <c r="AE59" i="32"/>
  <c r="Q59" i="32"/>
  <c r="O59" i="32"/>
  <c r="L59" i="32"/>
  <c r="M59" i="32" s="1"/>
  <c r="K59" i="32"/>
  <c r="I59" i="32"/>
  <c r="G59" i="32"/>
  <c r="F59" i="32"/>
  <c r="C59" i="32"/>
  <c r="AH58" i="32"/>
  <c r="AE58" i="32"/>
  <c r="Q58" i="32"/>
  <c r="O58" i="32"/>
  <c r="L58" i="32"/>
  <c r="K58" i="32"/>
  <c r="I58" i="32"/>
  <c r="F58" i="32"/>
  <c r="G58" i="32" s="1"/>
  <c r="C58" i="32"/>
  <c r="AH57" i="32"/>
  <c r="AE57" i="32"/>
  <c r="Q57" i="32"/>
  <c r="O57" i="32"/>
  <c r="L57" i="32"/>
  <c r="K57" i="32"/>
  <c r="I57" i="32"/>
  <c r="F57" i="32"/>
  <c r="C57" i="32"/>
  <c r="AH56" i="32"/>
  <c r="AE56" i="32"/>
  <c r="Q56" i="32"/>
  <c r="O56" i="32"/>
  <c r="L56" i="32"/>
  <c r="K56" i="32"/>
  <c r="I56" i="32"/>
  <c r="F56" i="32"/>
  <c r="C56" i="32"/>
  <c r="AI55" i="32"/>
  <c r="AG55" i="32"/>
  <c r="AH55" i="32" s="1"/>
  <c r="AF55" i="32"/>
  <c r="AD55" i="32"/>
  <c r="AC55" i="32"/>
  <c r="AB55" i="32"/>
  <c r="AA55" i="32"/>
  <c r="Z55" i="32"/>
  <c r="Y55" i="32"/>
  <c r="Y69" i="32" s="1"/>
  <c r="Y70" i="32" s="1"/>
  <c r="X55" i="32"/>
  <c r="P55" i="32"/>
  <c r="Q55" i="32" s="1"/>
  <c r="N55" i="32"/>
  <c r="O55" i="32" s="1"/>
  <c r="J55" i="32"/>
  <c r="H55" i="32"/>
  <c r="I55" i="32" s="1"/>
  <c r="F55" i="32"/>
  <c r="E55" i="32"/>
  <c r="D55" i="32"/>
  <c r="AH54" i="32"/>
  <c r="AE54" i="32"/>
  <c r="Q54" i="32"/>
  <c r="O54" i="32"/>
  <c r="L54" i="32"/>
  <c r="K54" i="32"/>
  <c r="I54" i="32"/>
  <c r="F54" i="32"/>
  <c r="C54" i="32"/>
  <c r="AH53" i="32"/>
  <c r="AE53" i="32"/>
  <c r="Q53" i="32"/>
  <c r="O53" i="32"/>
  <c r="L53" i="32"/>
  <c r="K53" i="32"/>
  <c r="I53" i="32"/>
  <c r="F53" i="32"/>
  <c r="C53" i="32"/>
  <c r="AH52" i="32"/>
  <c r="AE52" i="32"/>
  <c r="Q52" i="32"/>
  <c r="O52" i="32"/>
  <c r="L52" i="32"/>
  <c r="K52" i="32"/>
  <c r="I52" i="32"/>
  <c r="F52" i="32"/>
  <c r="C52" i="32"/>
  <c r="C55" i="32" s="1"/>
  <c r="AH51" i="32"/>
  <c r="AE51" i="32"/>
  <c r="Q51" i="32"/>
  <c r="O51" i="32"/>
  <c r="L51" i="32"/>
  <c r="K51" i="32"/>
  <c r="I51" i="32"/>
  <c r="F51" i="32"/>
  <c r="G51" i="32" s="1"/>
  <c r="C51" i="32"/>
  <c r="M51" i="32" s="1"/>
  <c r="AH50" i="32"/>
  <c r="AE50" i="32"/>
  <c r="Q50" i="32"/>
  <c r="O50" i="32"/>
  <c r="L50" i="32"/>
  <c r="K50" i="32"/>
  <c r="I50" i="32"/>
  <c r="F50" i="32"/>
  <c r="G50" i="32" s="1"/>
  <c r="C50" i="32"/>
  <c r="M50" i="32" s="1"/>
  <c r="AH49" i="32"/>
  <c r="AE49" i="32"/>
  <c r="Q49" i="32"/>
  <c r="O49" i="32"/>
  <c r="L49" i="32"/>
  <c r="M49" i="32" s="1"/>
  <c r="K49" i="32"/>
  <c r="I49" i="32"/>
  <c r="F49" i="32"/>
  <c r="G49" i="32" s="1"/>
  <c r="C49" i="32"/>
  <c r="AH48" i="32"/>
  <c r="AE48" i="32"/>
  <c r="Q48" i="32"/>
  <c r="O48" i="32"/>
  <c r="M48" i="32"/>
  <c r="L48" i="32"/>
  <c r="K48" i="32"/>
  <c r="I48" i="32"/>
  <c r="F48" i="32"/>
  <c r="G48" i="32" s="1"/>
  <c r="C48" i="32"/>
  <c r="AI47" i="32"/>
  <c r="AG47" i="32"/>
  <c r="AH47" i="32" s="1"/>
  <c r="AF47" i="32"/>
  <c r="AE47" i="32"/>
  <c r="AD47" i="32"/>
  <c r="AC47" i="32"/>
  <c r="AB47" i="32"/>
  <c r="AA47" i="32"/>
  <c r="Z47" i="32"/>
  <c r="Y47" i="32"/>
  <c r="X47" i="32"/>
  <c r="P47" i="32"/>
  <c r="Q47" i="32" s="1"/>
  <c r="N47" i="32"/>
  <c r="O47" i="32" s="1"/>
  <c r="L47" i="32"/>
  <c r="M47" i="32" s="1"/>
  <c r="K47" i="32"/>
  <c r="J47" i="32"/>
  <c r="H47" i="32"/>
  <c r="I47" i="32" s="1"/>
  <c r="E47" i="32"/>
  <c r="D47" i="32"/>
  <c r="C47" i="32"/>
  <c r="AH46" i="32"/>
  <c r="AE46" i="32"/>
  <c r="Q46" i="32"/>
  <c r="O46" i="32"/>
  <c r="M46" i="32"/>
  <c r="L46" i="32"/>
  <c r="K46" i="32"/>
  <c r="I46" i="32"/>
  <c r="F46" i="32"/>
  <c r="G46" i="32" s="1"/>
  <c r="C46" i="32"/>
  <c r="AH45" i="32"/>
  <c r="AE45" i="32"/>
  <c r="Q45" i="32"/>
  <c r="O45" i="32"/>
  <c r="L45" i="32"/>
  <c r="M45" i="32" s="1"/>
  <c r="K45" i="32"/>
  <c r="I45" i="32"/>
  <c r="F45" i="32"/>
  <c r="C45" i="32"/>
  <c r="G45" i="32" s="1"/>
  <c r="AH44" i="32"/>
  <c r="AE44" i="32"/>
  <c r="Q44" i="32"/>
  <c r="O44" i="32"/>
  <c r="L44" i="32"/>
  <c r="M44" i="32" s="1"/>
  <c r="K44" i="32"/>
  <c r="I44" i="32"/>
  <c r="G44" i="32"/>
  <c r="F44" i="32"/>
  <c r="C44" i="32"/>
  <c r="AH43" i="32"/>
  <c r="AE43" i="32"/>
  <c r="Q43" i="32"/>
  <c r="O43" i="32"/>
  <c r="L43" i="32"/>
  <c r="M43" i="32" s="1"/>
  <c r="K43" i="32"/>
  <c r="I43" i="32"/>
  <c r="F43" i="32"/>
  <c r="G43" i="32" s="1"/>
  <c r="C43" i="32"/>
  <c r="AI42" i="32"/>
  <c r="AG42" i="32"/>
  <c r="AH42" i="32" s="1"/>
  <c r="AF42" i="32"/>
  <c r="AD42" i="32"/>
  <c r="AC42" i="32"/>
  <c r="AB42" i="32"/>
  <c r="AA42" i="32"/>
  <c r="Z42" i="32"/>
  <c r="Y42" i="32"/>
  <c r="X42" i="32"/>
  <c r="AE42" i="32" s="1"/>
  <c r="P42" i="32"/>
  <c r="Q42" i="32" s="1"/>
  <c r="N42" i="32"/>
  <c r="O42" i="32" s="1"/>
  <c r="L42" i="32"/>
  <c r="K42" i="32"/>
  <c r="J42" i="32"/>
  <c r="H42" i="32"/>
  <c r="E42" i="32"/>
  <c r="D42" i="32"/>
  <c r="AH41" i="32"/>
  <c r="AE41" i="32"/>
  <c r="Q41" i="32"/>
  <c r="O41" i="32"/>
  <c r="M41" i="32"/>
  <c r="L41" i="32"/>
  <c r="K41" i="32"/>
  <c r="I41" i="32"/>
  <c r="F41" i="32"/>
  <c r="G41" i="32" s="1"/>
  <c r="C41" i="32"/>
  <c r="AH40" i="32"/>
  <c r="AE40" i="32"/>
  <c r="Q40" i="32"/>
  <c r="O40" i="32"/>
  <c r="L40" i="32"/>
  <c r="M40" i="32" s="1"/>
  <c r="K40" i="32"/>
  <c r="I40" i="32"/>
  <c r="G40" i="32"/>
  <c r="F40" i="32"/>
  <c r="C40" i="32"/>
  <c r="AH39" i="32"/>
  <c r="AE39" i="32"/>
  <c r="Q39" i="32"/>
  <c r="O39" i="32"/>
  <c r="L39" i="32"/>
  <c r="M39" i="32" s="1"/>
  <c r="K39" i="32"/>
  <c r="I39" i="32"/>
  <c r="F39" i="32"/>
  <c r="G39" i="32" s="1"/>
  <c r="C39" i="32"/>
  <c r="AH38" i="32"/>
  <c r="AE38" i="32"/>
  <c r="Q38" i="32"/>
  <c r="O38" i="32"/>
  <c r="L38" i="32"/>
  <c r="M38" i="32" s="1"/>
  <c r="K38" i="32"/>
  <c r="I38" i="32"/>
  <c r="F38" i="32"/>
  <c r="G38" i="32" s="1"/>
  <c r="C38" i="32"/>
  <c r="AH37" i="32"/>
  <c r="AE37" i="32"/>
  <c r="Q37" i="32"/>
  <c r="O37" i="32"/>
  <c r="L37" i="32"/>
  <c r="M37" i="32" s="1"/>
  <c r="K37" i="32"/>
  <c r="I37" i="32"/>
  <c r="F37" i="32"/>
  <c r="G37" i="32" s="1"/>
  <c r="C37" i="32"/>
  <c r="AH36" i="32"/>
  <c r="AE36" i="32"/>
  <c r="Q36" i="32"/>
  <c r="O36" i="32"/>
  <c r="L36" i="32"/>
  <c r="K36" i="32"/>
  <c r="I36" i="32"/>
  <c r="F36" i="32"/>
  <c r="C36" i="32"/>
  <c r="AI35" i="32"/>
  <c r="AH35" i="32"/>
  <c r="AG35" i="32"/>
  <c r="AF35" i="32"/>
  <c r="AD35" i="32"/>
  <c r="AC35" i="32"/>
  <c r="AB35" i="32"/>
  <c r="AA35" i="32"/>
  <c r="Z35" i="32"/>
  <c r="Y35" i="32"/>
  <c r="X35" i="32"/>
  <c r="P35" i="32"/>
  <c r="Q35" i="32" s="1"/>
  <c r="N35" i="32"/>
  <c r="J35" i="32"/>
  <c r="K35" i="32" s="1"/>
  <c r="H35" i="32"/>
  <c r="I35" i="32" s="1"/>
  <c r="E35" i="32"/>
  <c r="D35" i="32"/>
  <c r="O35" i="32" s="1"/>
  <c r="AH34" i="32"/>
  <c r="AE34" i="32"/>
  <c r="Q34" i="32"/>
  <c r="O34" i="32"/>
  <c r="L34" i="32"/>
  <c r="M34" i="32" s="1"/>
  <c r="K34" i="32"/>
  <c r="I34" i="32"/>
  <c r="G34" i="32"/>
  <c r="F34" i="32"/>
  <c r="C34" i="32"/>
  <c r="AH33" i="32"/>
  <c r="AE33" i="32"/>
  <c r="Q33" i="32"/>
  <c r="O33" i="32"/>
  <c r="L33" i="32"/>
  <c r="K33" i="32"/>
  <c r="I33" i="32"/>
  <c r="F33" i="32"/>
  <c r="C33" i="32"/>
  <c r="AH32" i="32"/>
  <c r="AE32" i="32"/>
  <c r="Q32" i="32"/>
  <c r="O32" i="32"/>
  <c r="L32" i="32"/>
  <c r="K32" i="32"/>
  <c r="I32" i="32"/>
  <c r="F32" i="32"/>
  <c r="C32" i="32"/>
  <c r="AH31" i="32"/>
  <c r="AE31" i="32"/>
  <c r="Q31" i="32"/>
  <c r="O31" i="32"/>
  <c r="L31" i="32"/>
  <c r="K31" i="32"/>
  <c r="I31" i="32"/>
  <c r="F31" i="32"/>
  <c r="G31" i="32" s="1"/>
  <c r="C31" i="32"/>
  <c r="AH30" i="32"/>
  <c r="AE30" i="32"/>
  <c r="Q30" i="32"/>
  <c r="O30" i="32"/>
  <c r="L30" i="32"/>
  <c r="K30" i="32"/>
  <c r="I30" i="32"/>
  <c r="F30" i="32"/>
  <c r="C30" i="32"/>
  <c r="C35" i="32" s="1"/>
  <c r="AI29" i="32"/>
  <c r="AG29" i="32"/>
  <c r="AH29" i="32" s="1"/>
  <c r="AF29" i="32"/>
  <c r="AD29" i="32"/>
  <c r="AE29" i="32" s="1"/>
  <c r="AC29" i="32"/>
  <c r="AB29" i="32"/>
  <c r="AA29" i="32"/>
  <c r="Z29" i="32"/>
  <c r="Y29" i="32"/>
  <c r="X29" i="32"/>
  <c r="P29" i="32"/>
  <c r="Q29" i="32" s="1"/>
  <c r="N29" i="32"/>
  <c r="O29" i="32" s="1"/>
  <c r="J29" i="32"/>
  <c r="H29" i="32"/>
  <c r="E29" i="32"/>
  <c r="K29" i="32" s="1"/>
  <c r="D29" i="32"/>
  <c r="C29" i="32"/>
  <c r="AH28" i="32"/>
  <c r="AE28" i="32"/>
  <c r="Q28" i="32"/>
  <c r="O28" i="32"/>
  <c r="L28" i="32"/>
  <c r="K28" i="32"/>
  <c r="I28" i="32"/>
  <c r="F28" i="32"/>
  <c r="C28" i="32"/>
  <c r="AH27" i="32"/>
  <c r="AE27" i="32"/>
  <c r="Q27" i="32"/>
  <c r="O27" i="32"/>
  <c r="L27" i="32"/>
  <c r="K27" i="32"/>
  <c r="I27" i="32"/>
  <c r="F27" i="32"/>
  <c r="C27" i="32"/>
  <c r="M27" i="32" s="1"/>
  <c r="AH26" i="32"/>
  <c r="AE26" i="32"/>
  <c r="Q26" i="32"/>
  <c r="O26" i="32"/>
  <c r="L26" i="32"/>
  <c r="K26" i="32"/>
  <c r="I26" i="32"/>
  <c r="F26" i="32"/>
  <c r="G26" i="32" s="1"/>
  <c r="C26" i="32"/>
  <c r="M26" i="32" s="1"/>
  <c r="AH25" i="32"/>
  <c r="AE25" i="32"/>
  <c r="Q25" i="32"/>
  <c r="O25" i="32"/>
  <c r="L25" i="32"/>
  <c r="M25" i="32" s="1"/>
  <c r="K25" i="32"/>
  <c r="I25" i="32"/>
  <c r="F25" i="32"/>
  <c r="G25" i="32" s="1"/>
  <c r="C25" i="32"/>
  <c r="AH24" i="32"/>
  <c r="AE24" i="32"/>
  <c r="Q24" i="32"/>
  <c r="O24" i="32"/>
  <c r="M24" i="32"/>
  <c r="L24" i="32"/>
  <c r="K24" i="32"/>
  <c r="I24" i="32"/>
  <c r="F24" i="32"/>
  <c r="G24" i="32" s="1"/>
  <c r="C24" i="32"/>
  <c r="AI23" i="32"/>
  <c r="AG23" i="32"/>
  <c r="AH23" i="32" s="1"/>
  <c r="AF23" i="32"/>
  <c r="AD23" i="32"/>
  <c r="AC23" i="32"/>
  <c r="AB23" i="32"/>
  <c r="AA23" i="32"/>
  <c r="Z23" i="32"/>
  <c r="AE23" i="32" s="1"/>
  <c r="Y23" i="32"/>
  <c r="X23" i="32"/>
  <c r="Q23" i="32"/>
  <c r="P23" i="32"/>
  <c r="N23" i="32"/>
  <c r="O23" i="32" s="1"/>
  <c r="J23" i="32"/>
  <c r="H23" i="32"/>
  <c r="I23" i="32" s="1"/>
  <c r="E23" i="32"/>
  <c r="D23" i="32"/>
  <c r="C23" i="32"/>
  <c r="AH22" i="32"/>
  <c r="AE22" i="32"/>
  <c r="Q22" i="32"/>
  <c r="O22" i="32"/>
  <c r="M22" i="32"/>
  <c r="L22" i="32"/>
  <c r="K22" i="32"/>
  <c r="I22" i="32"/>
  <c r="F22" i="32"/>
  <c r="G22" i="32" s="1"/>
  <c r="C22" i="32"/>
  <c r="AH21" i="32"/>
  <c r="AE21" i="32"/>
  <c r="Q21" i="32"/>
  <c r="O21" i="32"/>
  <c r="L21" i="32"/>
  <c r="M21" i="32" s="1"/>
  <c r="K21" i="32"/>
  <c r="I21" i="32"/>
  <c r="F21" i="32"/>
  <c r="C21" i="32"/>
  <c r="G21" i="32" s="1"/>
  <c r="AH20" i="32"/>
  <c r="AE20" i="32"/>
  <c r="Q20" i="32"/>
  <c r="O20" i="32"/>
  <c r="M20" i="32"/>
  <c r="L20" i="32"/>
  <c r="L23" i="32" s="1"/>
  <c r="M23" i="32" s="1"/>
  <c r="K20" i="32"/>
  <c r="I20" i="32"/>
  <c r="G20" i="32"/>
  <c r="F20" i="32"/>
  <c r="F23" i="32" s="1"/>
  <c r="G23" i="32" s="1"/>
  <c r="C20" i="32"/>
  <c r="AD19" i="32"/>
  <c r="AC19" i="32"/>
  <c r="AB19" i="32"/>
  <c r="AA19" i="32"/>
  <c r="Z19" i="32"/>
  <c r="Y19" i="32"/>
  <c r="X19" i="32"/>
  <c r="X69" i="32" s="1"/>
  <c r="N19" i="32"/>
  <c r="N69" i="32" s="1"/>
  <c r="J19" i="32"/>
  <c r="K19" i="32" s="1"/>
  <c r="H19" i="32"/>
  <c r="I19" i="32" s="1"/>
  <c r="AH18" i="32"/>
  <c r="AE18" i="32"/>
  <c r="Q18" i="32"/>
  <c r="O18" i="32"/>
  <c r="L18" i="32"/>
  <c r="M18" i="32" s="1"/>
  <c r="K18" i="32"/>
  <c r="I18" i="32"/>
  <c r="G18" i="32"/>
  <c r="F18" i="32"/>
  <c r="C18" i="32"/>
  <c r="AH17" i="32"/>
  <c r="AE17" i="32"/>
  <c r="Q17" i="32"/>
  <c r="O17" i="32"/>
  <c r="L17" i="32"/>
  <c r="M17" i="32" s="1"/>
  <c r="K17" i="32"/>
  <c r="I17" i="32"/>
  <c r="F17" i="32"/>
  <c r="G17" i="32" s="1"/>
  <c r="C17" i="32"/>
  <c r="AH16" i="32"/>
  <c r="AE16" i="32"/>
  <c r="Q16" i="32"/>
  <c r="O16" i="32"/>
  <c r="L16" i="32"/>
  <c r="M16" i="32" s="1"/>
  <c r="K16" i="32"/>
  <c r="I16" i="32"/>
  <c r="G16" i="32"/>
  <c r="F16" i="32"/>
  <c r="C16" i="32"/>
  <c r="AH15" i="32"/>
  <c r="AE15" i="32"/>
  <c r="Q15" i="32"/>
  <c r="O15" i="32"/>
  <c r="L15" i="32"/>
  <c r="M15" i="32" s="1"/>
  <c r="K15" i="32"/>
  <c r="I15" i="32"/>
  <c r="F15" i="32"/>
  <c r="G15" i="32" s="1"/>
  <c r="C15" i="32"/>
  <c r="AH14" i="32"/>
  <c r="AE14" i="32"/>
  <c r="Q14" i="32"/>
  <c r="O14" i="32"/>
  <c r="L14" i="32"/>
  <c r="M14" i="32" s="1"/>
  <c r="K14" i="32"/>
  <c r="I14" i="32"/>
  <c r="F14" i="32"/>
  <c r="F9" i="32" s="1"/>
  <c r="C14" i="32"/>
  <c r="AH13" i="32"/>
  <c r="AE13" i="32"/>
  <c r="Q13" i="32"/>
  <c r="O13" i="32"/>
  <c r="L13" i="32"/>
  <c r="M13" i="32" s="1"/>
  <c r="K13" i="32"/>
  <c r="I13" i="32"/>
  <c r="F13" i="32"/>
  <c r="G13" i="32" s="1"/>
  <c r="C13" i="32"/>
  <c r="AH12" i="32"/>
  <c r="AE12" i="32"/>
  <c r="Q12" i="32"/>
  <c r="O12" i="32"/>
  <c r="L12" i="32"/>
  <c r="K12" i="32"/>
  <c r="I12" i="32"/>
  <c r="F12" i="32"/>
  <c r="G12" i="32" s="1"/>
  <c r="C12" i="32"/>
  <c r="AH11" i="32"/>
  <c r="AE11" i="32"/>
  <c r="Q11" i="32"/>
  <c r="O11" i="32"/>
  <c r="L11" i="32"/>
  <c r="M11" i="32" s="1"/>
  <c r="K11" i="32"/>
  <c r="I11" i="32"/>
  <c r="F11" i="32"/>
  <c r="C11" i="32"/>
  <c r="AH10" i="32"/>
  <c r="AE10" i="32"/>
  <c r="Q10" i="32"/>
  <c r="O10" i="32"/>
  <c r="L10" i="32"/>
  <c r="M10" i="32" s="1"/>
  <c r="K10" i="32"/>
  <c r="I10" i="32"/>
  <c r="G10" i="32"/>
  <c r="F10" i="32"/>
  <c r="C10" i="32"/>
  <c r="AI9" i="32"/>
  <c r="AI19" i="32" s="1"/>
  <c r="AH9" i="32"/>
  <c r="AH19" i="32" s="1"/>
  <c r="AG9" i="32"/>
  <c r="AG19" i="32" s="1"/>
  <c r="AF9" i="32"/>
  <c r="AF19" i="32" s="1"/>
  <c r="AD9" i="32"/>
  <c r="AC9" i="32"/>
  <c r="AB9" i="32"/>
  <c r="AA9" i="32"/>
  <c r="Z9" i="32"/>
  <c r="Y9" i="32"/>
  <c r="X9" i="32"/>
  <c r="AE9" i="32" s="1"/>
  <c r="AE19" i="32" s="1"/>
  <c r="P9" i="32"/>
  <c r="P19" i="32" s="1"/>
  <c r="N9" i="32"/>
  <c r="J9" i="32"/>
  <c r="H9" i="32"/>
  <c r="E9" i="32"/>
  <c r="E19" i="32" s="1"/>
  <c r="D9" i="32"/>
  <c r="D19" i="32" s="1"/>
  <c r="C9" i="32"/>
  <c r="C19" i="32" s="1"/>
  <c r="G71" i="52" l="1"/>
  <c r="M71" i="52"/>
  <c r="AE55" i="32"/>
  <c r="AA70" i="32"/>
  <c r="Z70" i="32"/>
  <c r="X70" i="32"/>
  <c r="X71" i="32"/>
  <c r="F19" i="32"/>
  <c r="G9" i="32"/>
  <c r="AB71" i="32"/>
  <c r="AB70" i="32"/>
  <c r="N70" i="32"/>
  <c r="N71" i="32"/>
  <c r="D69" i="32"/>
  <c r="C42" i="32"/>
  <c r="M42" i="32" s="1"/>
  <c r="G53" i="32"/>
  <c r="G57" i="32"/>
  <c r="M28" i="32"/>
  <c r="C61" i="32"/>
  <c r="G65" i="32"/>
  <c r="H69" i="32"/>
  <c r="G52" i="32"/>
  <c r="M53" i="32"/>
  <c r="G56" i="32"/>
  <c r="L61" i="32"/>
  <c r="M61" i="32" s="1"/>
  <c r="K23" i="32"/>
  <c r="J69" i="32"/>
  <c r="Q19" i="32"/>
  <c r="P69" i="32"/>
  <c r="AG69" i="32"/>
  <c r="G30" i="32"/>
  <c r="AE35" i="32"/>
  <c r="AE69" i="32" s="1"/>
  <c r="M36" i="32"/>
  <c r="F61" i="32"/>
  <c r="G61" i="32" s="1"/>
  <c r="AE64" i="32"/>
  <c r="E69" i="32"/>
  <c r="M33" i="32"/>
  <c r="L64" i="32"/>
  <c r="M64" i="32" s="1"/>
  <c r="C69" i="32"/>
  <c r="G33" i="32"/>
  <c r="K55" i="32"/>
  <c r="G28" i="32"/>
  <c r="G14" i="32"/>
  <c r="G55" i="32"/>
  <c r="I29" i="32"/>
  <c r="G54" i="32"/>
  <c r="G32" i="32"/>
  <c r="M54" i="32"/>
  <c r="M58" i="32"/>
  <c r="G27" i="32"/>
  <c r="I9" i="32"/>
  <c r="M32" i="32"/>
  <c r="O9" i="32"/>
  <c r="AF69" i="32"/>
  <c r="Q9" i="32"/>
  <c r="M31" i="32"/>
  <c r="M52" i="32"/>
  <c r="M56" i="32"/>
  <c r="AE68" i="32"/>
  <c r="AI69" i="32"/>
  <c r="G11" i="32"/>
  <c r="M12" i="32"/>
  <c r="I42" i="32"/>
  <c r="M30" i="32"/>
  <c r="F35" i="32"/>
  <c r="G35" i="32" s="1"/>
  <c r="Y71" i="32"/>
  <c r="O19" i="32"/>
  <c r="I64" i="32"/>
  <c r="I68" i="32"/>
  <c r="G62" i="32"/>
  <c r="AC69" i="32"/>
  <c r="F42" i="32"/>
  <c r="AD69" i="32"/>
  <c r="G36" i="32"/>
  <c r="K9" i="32"/>
  <c r="M57" i="32"/>
  <c r="L35" i="32"/>
  <c r="M35" i="32" s="1"/>
  <c r="L9" i="32"/>
  <c r="F47" i="32"/>
  <c r="G47" i="32" s="1"/>
  <c r="L55" i="32"/>
  <c r="M55" i="32" s="1"/>
  <c r="F29" i="32"/>
  <c r="G29" i="32" s="1"/>
  <c r="L29" i="32"/>
  <c r="M29" i="32" s="1"/>
  <c r="C71" i="32" l="1"/>
  <c r="C70" i="32"/>
  <c r="AF71" i="32"/>
  <c r="AF70" i="32"/>
  <c r="D70" i="32"/>
  <c r="D71" i="32"/>
  <c r="O71" i="32"/>
  <c r="O69" i="32"/>
  <c r="AD70" i="32"/>
  <c r="AD71" i="32"/>
  <c r="E71" i="32"/>
  <c r="E70" i="32"/>
  <c r="O70" i="32"/>
  <c r="G42" i="32"/>
  <c r="AC71" i="32"/>
  <c r="AC70" i="32"/>
  <c r="AI71" i="32"/>
  <c r="AI70" i="32"/>
  <c r="M9" i="32"/>
  <c r="L19" i="32"/>
  <c r="I69" i="32"/>
  <c r="H70" i="32"/>
  <c r="I70" i="32" s="1"/>
  <c r="H71" i="32"/>
  <c r="I71" i="32" s="1"/>
  <c r="AG71" i="32"/>
  <c r="AH71" i="32" s="1"/>
  <c r="AG70" i="32"/>
  <c r="AH70" i="32" s="1"/>
  <c r="AH69" i="32"/>
  <c r="P71" i="32"/>
  <c r="P70" i="32"/>
  <c r="Q69" i="32"/>
  <c r="G19" i="32"/>
  <c r="F69" i="32"/>
  <c r="J71" i="32"/>
  <c r="K69" i="32"/>
  <c r="J70" i="32"/>
  <c r="K70" i="32" s="1"/>
  <c r="AE70" i="32" l="1"/>
  <c r="AE71" i="32"/>
  <c r="G69" i="32"/>
  <c r="F70" i="32"/>
  <c r="G70" i="32" s="1"/>
  <c r="F71" i="32"/>
  <c r="G71" i="32" s="1"/>
  <c r="M19" i="32"/>
  <c r="L69" i="32"/>
  <c r="Q70" i="32"/>
  <c r="K71" i="32"/>
  <c r="Q71" i="32"/>
  <c r="L71" i="32" l="1"/>
  <c r="M71" i="32" s="1"/>
  <c r="L70" i="32"/>
  <c r="M70" i="32" s="1"/>
  <c r="M69" i="32"/>
  <c r="AG6" i="25" l="1"/>
  <c r="AG6" i="24"/>
  <c r="Q71" i="22"/>
  <c r="Q70" i="22"/>
  <c r="Q69" i="22"/>
  <c r="Q68" i="22"/>
  <c r="Q67" i="22"/>
  <c r="Q66" i="22"/>
  <c r="Q65" i="22"/>
  <c r="Q64" i="22"/>
  <c r="Q63" i="22"/>
  <c r="Q62" i="22"/>
  <c r="Q61" i="22"/>
  <c r="Q60" i="22"/>
  <c r="Q59" i="22"/>
  <c r="Q58" i="22"/>
  <c r="Q57" i="22"/>
  <c r="Q56" i="22"/>
  <c r="Q55" i="22"/>
  <c r="Q54" i="22"/>
  <c r="Q53" i="22"/>
  <c r="Q52" i="22"/>
  <c r="Q51" i="22"/>
  <c r="Q50" i="22"/>
  <c r="Q49" i="22"/>
  <c r="Q48" i="22"/>
  <c r="Q47" i="22"/>
  <c r="Q46" i="22"/>
  <c r="Q45" i="22"/>
  <c r="Q44" i="22"/>
  <c r="Q43" i="22"/>
  <c r="Q42" i="22"/>
  <c r="Q41" i="22"/>
  <c r="Q40" i="22"/>
  <c r="Q39" i="22"/>
  <c r="Q38" i="22"/>
  <c r="Q37" i="22"/>
  <c r="Q36" i="22"/>
  <c r="Q35" i="22"/>
  <c r="Q34" i="22"/>
  <c r="Q33" i="22"/>
  <c r="Q32" i="22"/>
  <c r="Q31" i="22"/>
  <c r="Q30" i="22"/>
  <c r="Q29" i="22"/>
  <c r="Q28" i="22"/>
  <c r="Q27" i="22"/>
  <c r="Q26" i="22"/>
  <c r="Q25" i="22"/>
  <c r="Q24" i="22"/>
  <c r="Q23" i="22"/>
  <c r="Q22" i="22"/>
  <c r="Q21" i="22"/>
  <c r="Q20" i="22"/>
  <c r="Q19" i="22"/>
  <c r="Q18" i="22"/>
  <c r="Q17" i="22"/>
  <c r="Q16" i="22"/>
  <c r="Q15" i="22"/>
  <c r="Q14" i="22"/>
  <c r="Q13" i="22"/>
  <c r="Q12" i="22"/>
  <c r="Q11" i="22"/>
  <c r="Q10" i="22"/>
  <c r="Q9" i="22"/>
  <c r="O71" i="22"/>
  <c r="O70" i="22"/>
  <c r="O69" i="22"/>
  <c r="O68" i="22"/>
  <c r="O67" i="22"/>
  <c r="O66" i="22"/>
  <c r="O65" i="22"/>
  <c r="O64" i="22"/>
  <c r="O63" i="22"/>
  <c r="O62" i="22"/>
  <c r="O61" i="22"/>
  <c r="O60" i="22"/>
  <c r="O59" i="22"/>
  <c r="O58" i="22"/>
  <c r="O57" i="22"/>
  <c r="O56" i="22"/>
  <c r="O55" i="22"/>
  <c r="O54" i="22"/>
  <c r="O53" i="22"/>
  <c r="O52" i="22"/>
  <c r="O51" i="22"/>
  <c r="O50" i="22"/>
  <c r="O49" i="22"/>
  <c r="O48" i="22"/>
  <c r="O47" i="22"/>
  <c r="O46" i="22"/>
  <c r="O45" i="22"/>
  <c r="O44" i="22"/>
  <c r="O43" i="22"/>
  <c r="O42" i="22"/>
  <c r="O41" i="22"/>
  <c r="O40" i="22"/>
  <c r="O39" i="22"/>
  <c r="O38" i="22"/>
  <c r="O37" i="22"/>
  <c r="O36" i="22"/>
  <c r="O35" i="22"/>
  <c r="O34" i="22"/>
  <c r="O33" i="22"/>
  <c r="O32" i="22"/>
  <c r="O31" i="22"/>
  <c r="O30" i="22"/>
  <c r="O29" i="22"/>
  <c r="O28" i="22"/>
  <c r="O27" i="22"/>
  <c r="O26" i="22"/>
  <c r="O25" i="22"/>
  <c r="O24" i="22"/>
  <c r="O23" i="22"/>
  <c r="O22" i="22"/>
  <c r="O21" i="22"/>
  <c r="O20" i="22"/>
  <c r="O19" i="22"/>
  <c r="O18" i="22"/>
  <c r="O17" i="22"/>
  <c r="O16" i="22"/>
  <c r="O15" i="22"/>
  <c r="O14" i="22"/>
  <c r="O13" i="22"/>
  <c r="O12" i="22"/>
  <c r="O11" i="22"/>
  <c r="O10" i="22"/>
  <c r="O9" i="22"/>
  <c r="M71" i="22"/>
  <c r="M70" i="22"/>
  <c r="M69" i="22"/>
  <c r="M68" i="22"/>
  <c r="M67" i="22"/>
  <c r="M66" i="22"/>
  <c r="M65" i="22"/>
  <c r="M64" i="22"/>
  <c r="M63" i="22"/>
  <c r="M62" i="22"/>
  <c r="M61" i="22"/>
  <c r="M60" i="22"/>
  <c r="M59" i="22"/>
  <c r="M58" i="22"/>
  <c r="M57" i="22"/>
  <c r="M56" i="22"/>
  <c r="M55" i="22"/>
  <c r="M54" i="22"/>
  <c r="M53" i="22"/>
  <c r="M52" i="22"/>
  <c r="M51" i="22"/>
  <c r="M50" i="22"/>
  <c r="M49" i="22"/>
  <c r="M48" i="22"/>
  <c r="M47" i="22"/>
  <c r="M46" i="22"/>
  <c r="M45" i="22"/>
  <c r="M44" i="22"/>
  <c r="M43" i="22"/>
  <c r="M42" i="22"/>
  <c r="M41" i="22"/>
  <c r="M40" i="22"/>
  <c r="M39" i="22"/>
  <c r="M38" i="22"/>
  <c r="M37" i="22"/>
  <c r="M36" i="22"/>
  <c r="M35" i="22"/>
  <c r="M34" i="22"/>
  <c r="M33" i="22"/>
  <c r="M32" i="22"/>
  <c r="M31" i="22"/>
  <c r="M30" i="22"/>
  <c r="M29" i="22"/>
  <c r="M28" i="22"/>
  <c r="M27" i="22"/>
  <c r="M26" i="22"/>
  <c r="M25" i="22"/>
  <c r="M24" i="22"/>
  <c r="M23" i="22"/>
  <c r="M22" i="22"/>
  <c r="M21" i="22"/>
  <c r="M20" i="22"/>
  <c r="M19" i="22"/>
  <c r="M18" i="22"/>
  <c r="M17" i="22"/>
  <c r="M16" i="22"/>
  <c r="M15" i="22"/>
  <c r="M14" i="22"/>
  <c r="M13" i="22"/>
  <c r="M12" i="22"/>
  <c r="M11" i="22"/>
  <c r="M10" i="22"/>
  <c r="M9" i="22"/>
  <c r="K71" i="22"/>
  <c r="K70" i="22"/>
  <c r="K69" i="22"/>
  <c r="K68" i="22"/>
  <c r="K67" i="22"/>
  <c r="K66" i="22"/>
  <c r="K65" i="22"/>
  <c r="K64" i="22"/>
  <c r="K63" i="22"/>
  <c r="K62" i="22"/>
  <c r="K61" i="22"/>
  <c r="K60" i="22"/>
  <c r="K59" i="22"/>
  <c r="K58" i="22"/>
  <c r="K57" i="22"/>
  <c r="K56" i="22"/>
  <c r="K55" i="22"/>
  <c r="K54" i="22"/>
  <c r="K53" i="22"/>
  <c r="K52" i="22"/>
  <c r="K51" i="22"/>
  <c r="K50" i="22"/>
  <c r="K49" i="22"/>
  <c r="K48" i="22"/>
  <c r="K47" i="22"/>
  <c r="K46" i="22"/>
  <c r="K45" i="22"/>
  <c r="K44" i="22"/>
  <c r="K43" i="22"/>
  <c r="K42" i="22"/>
  <c r="K41" i="22"/>
  <c r="K40" i="22"/>
  <c r="K39" i="22"/>
  <c r="K38" i="22"/>
  <c r="K37" i="22"/>
  <c r="K36" i="22"/>
  <c r="K35" i="22"/>
  <c r="K34" i="22"/>
  <c r="K33" i="22"/>
  <c r="K32" i="22"/>
  <c r="K31" i="22"/>
  <c r="K30" i="22"/>
  <c r="K29" i="22"/>
  <c r="K28" i="22"/>
  <c r="K27" i="22"/>
  <c r="K26" i="22"/>
  <c r="K25" i="22"/>
  <c r="K24" i="22"/>
  <c r="K23" i="22"/>
  <c r="K22" i="22"/>
  <c r="K21" i="22"/>
  <c r="K20" i="22"/>
  <c r="K19" i="22"/>
  <c r="K18" i="22"/>
  <c r="K17" i="22"/>
  <c r="K16" i="22"/>
  <c r="K15" i="22"/>
  <c r="K14" i="22"/>
  <c r="K13" i="22"/>
  <c r="K12" i="22"/>
  <c r="K11" i="22"/>
  <c r="K10" i="22"/>
  <c r="K9" i="22"/>
  <c r="I71" i="22"/>
  <c r="I70" i="22"/>
  <c r="I69" i="22"/>
  <c r="I68" i="22"/>
  <c r="I67" i="22"/>
  <c r="I66" i="22"/>
  <c r="I65" i="22"/>
  <c r="I64" i="22"/>
  <c r="I63" i="22"/>
  <c r="I62" i="22"/>
  <c r="I61" i="22"/>
  <c r="I60" i="22"/>
  <c r="I59" i="22"/>
  <c r="I58" i="22"/>
  <c r="I57" i="22"/>
  <c r="I56" i="22"/>
  <c r="I55" i="22"/>
  <c r="I54" i="22"/>
  <c r="I53" i="22"/>
  <c r="I52" i="22"/>
  <c r="I51" i="22"/>
  <c r="I50" i="22"/>
  <c r="I49" i="22"/>
  <c r="I48" i="22"/>
  <c r="I47" i="22"/>
  <c r="I46" i="22"/>
  <c r="I45" i="22"/>
  <c r="I44" i="22"/>
  <c r="I43" i="22"/>
  <c r="I42" i="22"/>
  <c r="I41" i="22"/>
  <c r="I40" i="22"/>
  <c r="I39" i="22"/>
  <c r="I38" i="22"/>
  <c r="I37" i="22"/>
  <c r="I36" i="22"/>
  <c r="I35" i="22"/>
  <c r="I34" i="22"/>
  <c r="I33" i="22"/>
  <c r="I32" i="22"/>
  <c r="I31" i="22"/>
  <c r="I30" i="22"/>
  <c r="I29" i="22"/>
  <c r="I28" i="22"/>
  <c r="I27" i="22"/>
  <c r="I26" i="22"/>
  <c r="I25" i="22"/>
  <c r="I24" i="22"/>
  <c r="I23" i="22"/>
  <c r="I22" i="22"/>
  <c r="I21" i="22"/>
  <c r="I20" i="22"/>
  <c r="I19" i="22"/>
  <c r="I18" i="22"/>
  <c r="I17" i="22"/>
  <c r="I16" i="22"/>
  <c r="I15" i="22"/>
  <c r="I14" i="22"/>
  <c r="I13" i="22"/>
  <c r="I12" i="22"/>
  <c r="I11" i="22"/>
  <c r="I10" i="22"/>
  <c r="I9" i="22"/>
  <c r="G71" i="22"/>
  <c r="G70" i="22"/>
  <c r="G69" i="22"/>
  <c r="G68" i="22"/>
  <c r="G67" i="22"/>
  <c r="G66" i="22"/>
  <c r="G65" i="22"/>
  <c r="G64" i="22"/>
  <c r="G63" i="22"/>
  <c r="G62" i="22"/>
  <c r="G61" i="22"/>
  <c r="G60" i="22"/>
  <c r="G59" i="22"/>
  <c r="G58" i="22"/>
  <c r="G57" i="22"/>
  <c r="G56" i="22"/>
  <c r="G55" i="22"/>
  <c r="G54" i="22"/>
  <c r="G53" i="22"/>
  <c r="G52" i="22"/>
  <c r="G51" i="22"/>
  <c r="G50" i="22"/>
  <c r="G49" i="22"/>
  <c r="G48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AG6" i="23"/>
  <c r="Q68" i="21"/>
  <c r="Q67" i="21"/>
  <c r="Q66" i="21"/>
  <c r="Q65" i="21"/>
  <c r="Q64" i="21"/>
  <c r="Q63" i="21"/>
  <c r="Q62" i="21"/>
  <c r="Q61" i="21"/>
  <c r="Q60" i="21"/>
  <c r="Q59" i="21"/>
  <c r="Q58" i="21"/>
  <c r="Q57" i="21"/>
  <c r="Q56" i="21"/>
  <c r="Q55" i="21"/>
  <c r="Q54" i="21"/>
  <c r="Q53" i="21"/>
  <c r="Q52" i="21"/>
  <c r="Q51" i="21"/>
  <c r="Q50" i="21"/>
  <c r="Q49" i="21"/>
  <c r="Q48" i="21"/>
  <c r="Q47" i="21"/>
  <c r="Q46" i="21"/>
  <c r="Q45" i="21"/>
  <c r="Q44" i="21"/>
  <c r="Q43" i="21"/>
  <c r="Q42" i="21"/>
  <c r="Q41" i="21"/>
  <c r="Q40" i="21"/>
  <c r="Q39" i="21"/>
  <c r="Q38" i="21"/>
  <c r="Q37" i="21"/>
  <c r="Q36" i="21"/>
  <c r="Q35" i="21"/>
  <c r="Q34" i="21"/>
  <c r="Q33" i="21"/>
  <c r="Q32" i="21"/>
  <c r="Q31" i="21"/>
  <c r="Q30" i="21"/>
  <c r="Q29" i="21"/>
  <c r="Q28" i="21"/>
  <c r="Q27" i="21"/>
  <c r="Q26" i="21"/>
  <c r="Q25" i="21"/>
  <c r="Q24" i="21"/>
  <c r="Q23" i="21"/>
  <c r="Q22" i="21"/>
  <c r="Q21" i="21"/>
  <c r="Q20" i="21"/>
  <c r="Q19" i="21"/>
  <c r="Q18" i="21"/>
  <c r="Q17" i="21"/>
  <c r="Q16" i="21"/>
  <c r="Q15" i="21"/>
  <c r="Q14" i="21"/>
  <c r="Q13" i="21"/>
  <c r="Q12" i="21"/>
  <c r="Q11" i="21"/>
  <c r="Q10" i="21"/>
  <c r="Q9" i="21"/>
  <c r="O68" i="21"/>
  <c r="O67" i="21"/>
  <c r="O66" i="21"/>
  <c r="O65" i="21"/>
  <c r="O64" i="21"/>
  <c r="O63" i="21"/>
  <c r="O62" i="21"/>
  <c r="O61" i="21"/>
  <c r="O60" i="21"/>
  <c r="O59" i="21"/>
  <c r="O58" i="21"/>
  <c r="O57" i="21"/>
  <c r="O56" i="21"/>
  <c r="O55" i="21"/>
  <c r="O54" i="21"/>
  <c r="O53" i="21"/>
  <c r="O52" i="21"/>
  <c r="O51" i="21"/>
  <c r="O50" i="21"/>
  <c r="O49" i="21"/>
  <c r="O48" i="21"/>
  <c r="O47" i="21"/>
  <c r="O46" i="21"/>
  <c r="O45" i="21"/>
  <c r="O44" i="21"/>
  <c r="O43" i="21"/>
  <c r="O42" i="21"/>
  <c r="O41" i="21"/>
  <c r="O40" i="21"/>
  <c r="O39" i="21"/>
  <c r="O38" i="21"/>
  <c r="O37" i="21"/>
  <c r="O36" i="21"/>
  <c r="O35" i="21"/>
  <c r="O34" i="21"/>
  <c r="O33" i="21"/>
  <c r="O32" i="21"/>
  <c r="O31" i="21"/>
  <c r="O30" i="21"/>
  <c r="O29" i="21"/>
  <c r="O28" i="21"/>
  <c r="O27" i="21"/>
  <c r="O26" i="21"/>
  <c r="O25" i="21"/>
  <c r="O24" i="21"/>
  <c r="O23" i="21"/>
  <c r="O22" i="21"/>
  <c r="O21" i="21"/>
  <c r="O20" i="21"/>
  <c r="O19" i="21"/>
  <c r="O18" i="21"/>
  <c r="O17" i="21"/>
  <c r="O16" i="21"/>
  <c r="O15" i="21"/>
  <c r="O14" i="21"/>
  <c r="O13" i="21"/>
  <c r="O12" i="21"/>
  <c r="O11" i="21"/>
  <c r="O10" i="21"/>
  <c r="O9" i="21"/>
  <c r="M68" i="21"/>
  <c r="M67" i="21"/>
  <c r="M66" i="21"/>
  <c r="M65" i="21"/>
  <c r="M64" i="21"/>
  <c r="M63" i="21"/>
  <c r="M62" i="21"/>
  <c r="M61" i="21"/>
  <c r="M60" i="21"/>
  <c r="M59" i="21"/>
  <c r="M58" i="21"/>
  <c r="M57" i="21"/>
  <c r="M56" i="21"/>
  <c r="M55" i="21"/>
  <c r="M54" i="21"/>
  <c r="M53" i="21"/>
  <c r="M52" i="21"/>
  <c r="M51" i="21"/>
  <c r="M50" i="21"/>
  <c r="M49" i="21"/>
  <c r="M48" i="21"/>
  <c r="M47" i="21"/>
  <c r="M46" i="21"/>
  <c r="M45" i="21"/>
  <c r="M44" i="21"/>
  <c r="M43" i="21"/>
  <c r="M42" i="21"/>
  <c r="M41" i="21"/>
  <c r="M40" i="21"/>
  <c r="M39" i="21"/>
  <c r="M38" i="21"/>
  <c r="M37" i="21"/>
  <c r="M36" i="21"/>
  <c r="M35" i="21"/>
  <c r="M34" i="21"/>
  <c r="M33" i="21"/>
  <c r="M32" i="21"/>
  <c r="M31" i="21"/>
  <c r="M30" i="21"/>
  <c r="M29" i="21"/>
  <c r="M28" i="21"/>
  <c r="M27" i="21"/>
  <c r="M26" i="21"/>
  <c r="M25" i="21"/>
  <c r="M24" i="21"/>
  <c r="M23" i="21"/>
  <c r="M22" i="21"/>
  <c r="M21" i="21"/>
  <c r="M20" i="21"/>
  <c r="M19" i="21"/>
  <c r="M18" i="21"/>
  <c r="M17" i="21"/>
  <c r="M16" i="21"/>
  <c r="M15" i="21"/>
  <c r="M14" i="21"/>
  <c r="M13" i="21"/>
  <c r="M12" i="21"/>
  <c r="M11" i="21"/>
  <c r="M10" i="21"/>
  <c r="M9" i="21"/>
  <c r="K68" i="21"/>
  <c r="K67" i="21"/>
  <c r="K66" i="21"/>
  <c r="K65" i="21"/>
  <c r="K64" i="21"/>
  <c r="K63" i="21"/>
  <c r="K62" i="21"/>
  <c r="K61" i="21"/>
  <c r="K60" i="21"/>
  <c r="K59" i="21"/>
  <c r="K58" i="21"/>
  <c r="K57" i="21"/>
  <c r="K56" i="21"/>
  <c r="K55" i="21"/>
  <c r="K54" i="21"/>
  <c r="K53" i="21"/>
  <c r="K52" i="21"/>
  <c r="K51" i="21"/>
  <c r="K50" i="21"/>
  <c r="K49" i="21"/>
  <c r="K48" i="21"/>
  <c r="K47" i="21"/>
  <c r="K46" i="21"/>
  <c r="K45" i="21"/>
  <c r="K44" i="21"/>
  <c r="K43" i="21"/>
  <c r="K42" i="21"/>
  <c r="K41" i="21"/>
  <c r="K40" i="21"/>
  <c r="K39" i="21"/>
  <c r="K38" i="21"/>
  <c r="K37" i="21"/>
  <c r="K36" i="21"/>
  <c r="K35" i="21"/>
  <c r="K34" i="21"/>
  <c r="K33" i="21"/>
  <c r="K32" i="21"/>
  <c r="K31" i="21"/>
  <c r="K30" i="21"/>
  <c r="K29" i="21"/>
  <c r="K28" i="21"/>
  <c r="K27" i="21"/>
  <c r="K26" i="21"/>
  <c r="K25" i="21"/>
  <c r="K24" i="21"/>
  <c r="K23" i="21"/>
  <c r="K22" i="21"/>
  <c r="K21" i="21"/>
  <c r="K20" i="21"/>
  <c r="K19" i="21"/>
  <c r="K18" i="21"/>
  <c r="K17" i="21"/>
  <c r="K16" i="21"/>
  <c r="K15" i="21"/>
  <c r="K14" i="21"/>
  <c r="K13" i="21"/>
  <c r="K12" i="21"/>
  <c r="K11" i="21"/>
  <c r="K10" i="21"/>
  <c r="K9" i="21"/>
  <c r="I68" i="21"/>
  <c r="I67" i="21"/>
  <c r="I66" i="21"/>
  <c r="I65" i="21"/>
  <c r="I64" i="21"/>
  <c r="I63" i="21"/>
  <c r="I62" i="21"/>
  <c r="I61" i="21"/>
  <c r="I60" i="21"/>
  <c r="I59" i="21"/>
  <c r="I58" i="21"/>
  <c r="I57" i="21"/>
  <c r="I56" i="21"/>
  <c r="I55" i="21"/>
  <c r="I54" i="21"/>
  <c r="I53" i="21"/>
  <c r="I52" i="21"/>
  <c r="I51" i="21"/>
  <c r="I50" i="21"/>
  <c r="I49" i="21"/>
  <c r="I48" i="21"/>
  <c r="I47" i="21"/>
  <c r="I46" i="21"/>
  <c r="I45" i="21"/>
  <c r="I44" i="21"/>
  <c r="I43" i="21"/>
  <c r="I42" i="21"/>
  <c r="I41" i="21"/>
  <c r="I40" i="21"/>
  <c r="I39" i="21"/>
  <c r="I38" i="21"/>
  <c r="I37" i="21"/>
  <c r="I36" i="21"/>
  <c r="I35" i="21"/>
  <c r="I34" i="21"/>
  <c r="I33" i="21"/>
  <c r="I32" i="21"/>
  <c r="I31" i="21"/>
  <c r="I30" i="21"/>
  <c r="I29" i="21"/>
  <c r="I28" i="21"/>
  <c r="I27" i="21"/>
  <c r="I26" i="21"/>
  <c r="I25" i="21"/>
  <c r="I24" i="21"/>
  <c r="I23" i="21"/>
  <c r="I22" i="21"/>
  <c r="I21" i="21"/>
  <c r="I20" i="21"/>
  <c r="I19" i="21"/>
  <c r="I18" i="21"/>
  <c r="I17" i="21"/>
  <c r="I16" i="21"/>
  <c r="I15" i="21"/>
  <c r="I14" i="21"/>
  <c r="I13" i="21"/>
  <c r="I12" i="21"/>
  <c r="I11" i="21"/>
  <c r="I10" i="21"/>
  <c r="I9" i="21"/>
  <c r="G68" i="21"/>
  <c r="G67" i="21"/>
  <c r="G66" i="21"/>
  <c r="G65" i="21"/>
  <c r="G64" i="21"/>
  <c r="G63" i="21"/>
  <c r="G62" i="21"/>
  <c r="G61" i="21"/>
  <c r="G60" i="21"/>
  <c r="G59" i="21"/>
  <c r="G58" i="21"/>
  <c r="G57" i="21"/>
  <c r="G56" i="21"/>
  <c r="G55" i="21"/>
  <c r="G54" i="21"/>
  <c r="G53" i="21"/>
  <c r="G52" i="21"/>
  <c r="G51" i="21"/>
  <c r="G50" i="21"/>
  <c r="G49" i="21"/>
  <c r="G48" i="21"/>
  <c r="G47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E69" i="21"/>
  <c r="K69" i="21" s="1"/>
  <c r="Q69" i="21"/>
  <c r="D69" i="21"/>
  <c r="O69" i="21" s="1"/>
  <c r="I69" i="21"/>
  <c r="Q68" i="20"/>
  <c r="Q67" i="20"/>
  <c r="Q66" i="20"/>
  <c r="Q65" i="20"/>
  <c r="Q64" i="20"/>
  <c r="Q63" i="20"/>
  <c r="Q62" i="20"/>
  <c r="Q61" i="20"/>
  <c r="Q60" i="20"/>
  <c r="Q59" i="20"/>
  <c r="Q58" i="20"/>
  <c r="Q57" i="20"/>
  <c r="Q56" i="20"/>
  <c r="Q55" i="20"/>
  <c r="Q54" i="20"/>
  <c r="Q53" i="20"/>
  <c r="Q52" i="20"/>
  <c r="Q51" i="20"/>
  <c r="Q50" i="20"/>
  <c r="Q49" i="20"/>
  <c r="Q48" i="20"/>
  <c r="Q47" i="20"/>
  <c r="Q46" i="20"/>
  <c r="Q45" i="20"/>
  <c r="Q44" i="20"/>
  <c r="Q43" i="20"/>
  <c r="Q42" i="20"/>
  <c r="Q41" i="20"/>
  <c r="Q40" i="20"/>
  <c r="Q39" i="20"/>
  <c r="Q38" i="20"/>
  <c r="Q37" i="20"/>
  <c r="Q36" i="20"/>
  <c r="Q35" i="20"/>
  <c r="Q34" i="20"/>
  <c r="Q33" i="20"/>
  <c r="Q32" i="20"/>
  <c r="Q31" i="20"/>
  <c r="Q30" i="20"/>
  <c r="Q29" i="20"/>
  <c r="Q28" i="20"/>
  <c r="Q27" i="20"/>
  <c r="Q26" i="20"/>
  <c r="Q25" i="20"/>
  <c r="Q24" i="20"/>
  <c r="Q23" i="20"/>
  <c r="Q22" i="20"/>
  <c r="Q21" i="20"/>
  <c r="Q20" i="20"/>
  <c r="Q19" i="20"/>
  <c r="Q18" i="20"/>
  <c r="Q17" i="20"/>
  <c r="Q16" i="20"/>
  <c r="Q15" i="20"/>
  <c r="Q14" i="20"/>
  <c r="Q13" i="20"/>
  <c r="Q12" i="20"/>
  <c r="Q11" i="20"/>
  <c r="Q10" i="20"/>
  <c r="Q9" i="20"/>
  <c r="O68" i="20"/>
  <c r="O67" i="20"/>
  <c r="O66" i="20"/>
  <c r="O65" i="20"/>
  <c r="O64" i="20"/>
  <c r="O63" i="20"/>
  <c r="O62" i="20"/>
  <c r="O61" i="20"/>
  <c r="O60" i="20"/>
  <c r="O59" i="20"/>
  <c r="O58" i="20"/>
  <c r="O57" i="20"/>
  <c r="O56" i="20"/>
  <c r="O55" i="20"/>
  <c r="O54" i="20"/>
  <c r="O53" i="20"/>
  <c r="O52" i="20"/>
  <c r="O51" i="20"/>
  <c r="O50" i="20"/>
  <c r="O49" i="20"/>
  <c r="O48" i="20"/>
  <c r="O47" i="20"/>
  <c r="O46" i="20"/>
  <c r="O45" i="20"/>
  <c r="O44" i="20"/>
  <c r="O43" i="20"/>
  <c r="O42" i="20"/>
  <c r="O41" i="20"/>
  <c r="O40" i="20"/>
  <c r="O39" i="20"/>
  <c r="O38" i="20"/>
  <c r="O37" i="20"/>
  <c r="O36" i="20"/>
  <c r="O35" i="20"/>
  <c r="O34" i="20"/>
  <c r="O33" i="20"/>
  <c r="O32" i="20"/>
  <c r="O31" i="20"/>
  <c r="O30" i="20"/>
  <c r="O29" i="20"/>
  <c r="O28" i="20"/>
  <c r="O27" i="20"/>
  <c r="O26" i="20"/>
  <c r="O25" i="20"/>
  <c r="O24" i="20"/>
  <c r="O23" i="20"/>
  <c r="O22" i="20"/>
  <c r="O21" i="20"/>
  <c r="O20" i="20"/>
  <c r="O19" i="20"/>
  <c r="O18" i="20"/>
  <c r="O17" i="20"/>
  <c r="O16" i="20"/>
  <c r="O15" i="20"/>
  <c r="O14" i="20"/>
  <c r="O13" i="20"/>
  <c r="O12" i="20"/>
  <c r="O11" i="20"/>
  <c r="O10" i="20"/>
  <c r="O9" i="20"/>
  <c r="M68" i="20"/>
  <c r="M67" i="20"/>
  <c r="M66" i="20"/>
  <c r="M65" i="20"/>
  <c r="M64" i="20"/>
  <c r="M63" i="20"/>
  <c r="M62" i="20"/>
  <c r="M61" i="20"/>
  <c r="M60" i="20"/>
  <c r="M59" i="20"/>
  <c r="M58" i="20"/>
  <c r="M57" i="20"/>
  <c r="M56" i="20"/>
  <c r="M55" i="20"/>
  <c r="M54" i="20"/>
  <c r="M53" i="20"/>
  <c r="M52" i="20"/>
  <c r="M51" i="20"/>
  <c r="M50" i="20"/>
  <c r="M49" i="20"/>
  <c r="M48" i="20"/>
  <c r="M47" i="20"/>
  <c r="M46" i="20"/>
  <c r="M45" i="20"/>
  <c r="M44" i="20"/>
  <c r="M43" i="20"/>
  <c r="M42" i="20"/>
  <c r="M41" i="20"/>
  <c r="M40" i="20"/>
  <c r="M39" i="20"/>
  <c r="M38" i="20"/>
  <c r="M37" i="20"/>
  <c r="M36" i="20"/>
  <c r="M35" i="20"/>
  <c r="M34" i="20"/>
  <c r="M33" i="20"/>
  <c r="M32" i="20"/>
  <c r="M31" i="20"/>
  <c r="M30" i="20"/>
  <c r="M29" i="20"/>
  <c r="M28" i="20"/>
  <c r="M27" i="20"/>
  <c r="M26" i="20"/>
  <c r="M25" i="20"/>
  <c r="M24" i="20"/>
  <c r="M23" i="20"/>
  <c r="M22" i="20"/>
  <c r="M21" i="20"/>
  <c r="M20" i="20"/>
  <c r="M19" i="20"/>
  <c r="M18" i="20"/>
  <c r="M17" i="20"/>
  <c r="M16" i="20"/>
  <c r="M15" i="20"/>
  <c r="M14" i="20"/>
  <c r="M13" i="20"/>
  <c r="M12" i="20"/>
  <c r="M11" i="20"/>
  <c r="M10" i="20"/>
  <c r="M9" i="20"/>
  <c r="K68" i="20"/>
  <c r="K67" i="20"/>
  <c r="K66" i="20"/>
  <c r="K65" i="20"/>
  <c r="K64" i="20"/>
  <c r="K63" i="20"/>
  <c r="K62" i="20"/>
  <c r="K61" i="20"/>
  <c r="K60" i="20"/>
  <c r="K59" i="20"/>
  <c r="K58" i="20"/>
  <c r="K57" i="20"/>
  <c r="K56" i="20"/>
  <c r="K55" i="20"/>
  <c r="K54" i="20"/>
  <c r="K53" i="20"/>
  <c r="K52" i="20"/>
  <c r="K51" i="20"/>
  <c r="K50" i="20"/>
  <c r="K49" i="20"/>
  <c r="K48" i="20"/>
  <c r="K47" i="20"/>
  <c r="K46" i="20"/>
  <c r="K45" i="20"/>
  <c r="K44" i="20"/>
  <c r="K43" i="20"/>
  <c r="K42" i="20"/>
  <c r="K41" i="20"/>
  <c r="K40" i="20"/>
  <c r="K39" i="20"/>
  <c r="K38" i="20"/>
  <c r="K37" i="20"/>
  <c r="K36" i="20"/>
  <c r="K35" i="20"/>
  <c r="K34" i="20"/>
  <c r="K33" i="20"/>
  <c r="K32" i="20"/>
  <c r="K31" i="20"/>
  <c r="K30" i="20"/>
  <c r="K29" i="20"/>
  <c r="K28" i="20"/>
  <c r="K27" i="20"/>
  <c r="K26" i="20"/>
  <c r="K25" i="20"/>
  <c r="K24" i="20"/>
  <c r="K23" i="20"/>
  <c r="K22" i="20"/>
  <c r="K21" i="20"/>
  <c r="K20" i="20"/>
  <c r="K19" i="20"/>
  <c r="K18" i="20"/>
  <c r="K17" i="20"/>
  <c r="K16" i="20"/>
  <c r="K15" i="20"/>
  <c r="K14" i="20"/>
  <c r="K13" i="20"/>
  <c r="K12" i="20"/>
  <c r="K11" i="20"/>
  <c r="K10" i="20"/>
  <c r="K9" i="20"/>
  <c r="I68" i="20"/>
  <c r="I67" i="20"/>
  <c r="I66" i="20"/>
  <c r="I65" i="20"/>
  <c r="I64" i="20"/>
  <c r="I63" i="20"/>
  <c r="I62" i="20"/>
  <c r="I61" i="20"/>
  <c r="I60" i="20"/>
  <c r="I59" i="20"/>
  <c r="I58" i="20"/>
  <c r="I57" i="20"/>
  <c r="I56" i="20"/>
  <c r="I55" i="20"/>
  <c r="I54" i="20"/>
  <c r="I53" i="20"/>
  <c r="I52" i="20"/>
  <c r="I51" i="20"/>
  <c r="I50" i="20"/>
  <c r="I49" i="20"/>
  <c r="I48" i="20"/>
  <c r="I47" i="20"/>
  <c r="I46" i="20"/>
  <c r="I45" i="20"/>
  <c r="I44" i="20"/>
  <c r="I43" i="20"/>
  <c r="I42" i="20"/>
  <c r="I41" i="20"/>
  <c r="I40" i="20"/>
  <c r="I39" i="20"/>
  <c r="I38" i="20"/>
  <c r="I37" i="20"/>
  <c r="I36" i="20"/>
  <c r="I35" i="20"/>
  <c r="I34" i="20"/>
  <c r="I33" i="20"/>
  <c r="I32" i="20"/>
  <c r="I31" i="20"/>
  <c r="I30" i="20"/>
  <c r="I29" i="20"/>
  <c r="I28" i="20"/>
  <c r="I27" i="20"/>
  <c r="I26" i="20"/>
  <c r="I25" i="20"/>
  <c r="I24" i="20"/>
  <c r="I23" i="20"/>
  <c r="I22" i="20"/>
  <c r="I21" i="20"/>
  <c r="I20" i="20"/>
  <c r="I19" i="20"/>
  <c r="I18" i="20"/>
  <c r="I17" i="20"/>
  <c r="I16" i="20"/>
  <c r="I15" i="20"/>
  <c r="I14" i="20"/>
  <c r="I13" i="20"/>
  <c r="I12" i="20"/>
  <c r="I11" i="20"/>
  <c r="I10" i="20"/>
  <c r="I9" i="20"/>
  <c r="G68" i="20"/>
  <c r="G67" i="20"/>
  <c r="G66" i="20"/>
  <c r="G65" i="20"/>
  <c r="G64" i="20"/>
  <c r="G63" i="20"/>
  <c r="G62" i="20"/>
  <c r="G61" i="20"/>
  <c r="G60" i="20"/>
  <c r="G59" i="20"/>
  <c r="G58" i="20"/>
  <c r="G57" i="20"/>
  <c r="G56" i="20"/>
  <c r="G55" i="20"/>
  <c r="G54" i="20"/>
  <c r="G53" i="20"/>
  <c r="G52" i="20"/>
  <c r="G51" i="20"/>
  <c r="G50" i="20"/>
  <c r="G49" i="20"/>
  <c r="G48" i="20"/>
  <c r="G47" i="20"/>
  <c r="G46" i="20"/>
  <c r="G45" i="20"/>
  <c r="G44" i="20"/>
  <c r="G43" i="20"/>
  <c r="G42" i="20"/>
  <c r="G41" i="20"/>
  <c r="G40" i="20"/>
  <c r="G39" i="20"/>
  <c r="G38" i="20"/>
  <c r="G37" i="20"/>
  <c r="G36" i="20"/>
  <c r="G35" i="20"/>
  <c r="G34" i="20"/>
  <c r="G33" i="20"/>
  <c r="G32" i="20"/>
  <c r="G31" i="20"/>
  <c r="G30" i="20"/>
  <c r="G29" i="20"/>
  <c r="G28" i="20"/>
  <c r="G27" i="20"/>
  <c r="G26" i="20"/>
  <c r="G25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G12" i="20"/>
  <c r="G11" i="20"/>
  <c r="G10" i="20"/>
  <c r="G9" i="20"/>
  <c r="E69" i="20"/>
  <c r="K69" i="20" s="1"/>
  <c r="D69" i="20"/>
  <c r="I69" i="20" s="1"/>
  <c r="C69" i="20"/>
  <c r="M69" i="20" s="1"/>
  <c r="Q68" i="18"/>
  <c r="Q67" i="18"/>
  <c r="Q66" i="18"/>
  <c r="Q65" i="18"/>
  <c r="Q64" i="18"/>
  <c r="Q63" i="18"/>
  <c r="Q62" i="18"/>
  <c r="Q61" i="18"/>
  <c r="Q60" i="18"/>
  <c r="Q59" i="18"/>
  <c r="Q58" i="18"/>
  <c r="Q57" i="18"/>
  <c r="Q56" i="18"/>
  <c r="Q55" i="18"/>
  <c r="Q54" i="18"/>
  <c r="Q53" i="18"/>
  <c r="Q52" i="18"/>
  <c r="Q51" i="18"/>
  <c r="Q50" i="18"/>
  <c r="Q49" i="18"/>
  <c r="Q48" i="18"/>
  <c r="Q47" i="18"/>
  <c r="Q46" i="18"/>
  <c r="Q45" i="18"/>
  <c r="Q44" i="18"/>
  <c r="Q43" i="18"/>
  <c r="Q42" i="18"/>
  <c r="Q41" i="18"/>
  <c r="Q40" i="18"/>
  <c r="Q39" i="18"/>
  <c r="Q38" i="18"/>
  <c r="Q37" i="18"/>
  <c r="Q36" i="18"/>
  <c r="Q35" i="18"/>
  <c r="Q34" i="18"/>
  <c r="Q33" i="18"/>
  <c r="Q32" i="18"/>
  <c r="Q31" i="18"/>
  <c r="Q30" i="18"/>
  <c r="Q29" i="18"/>
  <c r="Q28" i="18"/>
  <c r="Q27" i="18"/>
  <c r="Q26" i="18"/>
  <c r="Q25" i="18"/>
  <c r="Q24" i="18"/>
  <c r="Q23" i="18"/>
  <c r="Q22" i="18"/>
  <c r="Q21" i="18"/>
  <c r="Q20" i="18"/>
  <c r="Q19" i="18"/>
  <c r="Q18" i="18"/>
  <c r="Q17" i="18"/>
  <c r="Q16" i="18"/>
  <c r="Q15" i="18"/>
  <c r="Q14" i="18"/>
  <c r="Q13" i="18"/>
  <c r="Q12" i="18"/>
  <c r="Q11" i="18"/>
  <c r="Q10" i="18"/>
  <c r="Q9" i="18"/>
  <c r="O68" i="18"/>
  <c r="O67" i="18"/>
  <c r="O66" i="18"/>
  <c r="O65" i="18"/>
  <c r="O64" i="18"/>
  <c r="O63" i="18"/>
  <c r="O62" i="18"/>
  <c r="O61" i="18"/>
  <c r="O60" i="18"/>
  <c r="O59" i="18"/>
  <c r="O58" i="18"/>
  <c r="O57" i="18"/>
  <c r="O56" i="18"/>
  <c r="O55" i="18"/>
  <c r="O54" i="18"/>
  <c r="O53" i="18"/>
  <c r="O52" i="18"/>
  <c r="O51" i="18"/>
  <c r="O50" i="18"/>
  <c r="O49" i="18"/>
  <c r="O48" i="18"/>
  <c r="O47" i="18"/>
  <c r="O46" i="18"/>
  <c r="O45" i="18"/>
  <c r="O44" i="18"/>
  <c r="O43" i="18"/>
  <c r="O42" i="18"/>
  <c r="O41" i="18"/>
  <c r="O40" i="18"/>
  <c r="O39" i="18"/>
  <c r="O38" i="18"/>
  <c r="O37" i="18"/>
  <c r="O36" i="18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O21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M68" i="18"/>
  <c r="M67" i="18"/>
  <c r="M66" i="18"/>
  <c r="M65" i="18"/>
  <c r="M64" i="18"/>
  <c r="M63" i="18"/>
  <c r="M62" i="18"/>
  <c r="M61" i="18"/>
  <c r="M60" i="18"/>
  <c r="M59" i="18"/>
  <c r="M58" i="18"/>
  <c r="M57" i="18"/>
  <c r="M56" i="18"/>
  <c r="M55" i="18"/>
  <c r="M54" i="18"/>
  <c r="M53" i="18"/>
  <c r="M52" i="18"/>
  <c r="M51" i="18"/>
  <c r="M50" i="18"/>
  <c r="M49" i="18"/>
  <c r="M48" i="18"/>
  <c r="M47" i="18"/>
  <c r="M46" i="18"/>
  <c r="M45" i="18"/>
  <c r="M44" i="18"/>
  <c r="M43" i="18"/>
  <c r="M42" i="18"/>
  <c r="M41" i="18"/>
  <c r="M40" i="18"/>
  <c r="M39" i="18"/>
  <c r="M38" i="18"/>
  <c r="M37" i="18"/>
  <c r="M36" i="18"/>
  <c r="M35" i="18"/>
  <c r="M34" i="18"/>
  <c r="M33" i="18"/>
  <c r="M32" i="18"/>
  <c r="M31" i="18"/>
  <c r="M30" i="18"/>
  <c r="M29" i="18"/>
  <c r="M28" i="18"/>
  <c r="M27" i="18"/>
  <c r="M26" i="18"/>
  <c r="M25" i="18"/>
  <c r="M24" i="18"/>
  <c r="M23" i="18"/>
  <c r="M22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K68" i="18"/>
  <c r="K67" i="18"/>
  <c r="K66" i="18"/>
  <c r="K65" i="18"/>
  <c r="K64" i="18"/>
  <c r="K63" i="18"/>
  <c r="K62" i="18"/>
  <c r="K61" i="18"/>
  <c r="K60" i="18"/>
  <c r="K59" i="18"/>
  <c r="K58" i="18"/>
  <c r="K57" i="18"/>
  <c r="K56" i="18"/>
  <c r="K55" i="18"/>
  <c r="K54" i="18"/>
  <c r="K53" i="18"/>
  <c r="K52" i="18"/>
  <c r="K51" i="18"/>
  <c r="K50" i="18"/>
  <c r="K49" i="18"/>
  <c r="K48" i="18"/>
  <c r="K47" i="18"/>
  <c r="K46" i="18"/>
  <c r="K45" i="18"/>
  <c r="K44" i="18"/>
  <c r="K43" i="18"/>
  <c r="K42" i="18"/>
  <c r="K41" i="18"/>
  <c r="K40" i="18"/>
  <c r="K39" i="18"/>
  <c r="K38" i="18"/>
  <c r="K37" i="18"/>
  <c r="K36" i="18"/>
  <c r="K35" i="18"/>
  <c r="K34" i="18"/>
  <c r="K33" i="18"/>
  <c r="K32" i="18"/>
  <c r="K31" i="18"/>
  <c r="K30" i="18"/>
  <c r="K29" i="18"/>
  <c r="K28" i="18"/>
  <c r="K27" i="18"/>
  <c r="K26" i="18"/>
  <c r="K25" i="18"/>
  <c r="K24" i="18"/>
  <c r="K23" i="18"/>
  <c r="K22" i="18"/>
  <c r="K21" i="18"/>
  <c r="K20" i="18"/>
  <c r="K19" i="18"/>
  <c r="K18" i="18"/>
  <c r="K17" i="18"/>
  <c r="K16" i="18"/>
  <c r="K15" i="18"/>
  <c r="K14" i="18"/>
  <c r="K13" i="18"/>
  <c r="K12" i="18"/>
  <c r="K11" i="18"/>
  <c r="K10" i="18"/>
  <c r="K9" i="18"/>
  <c r="I68" i="18"/>
  <c r="I67" i="18"/>
  <c r="I66" i="18"/>
  <c r="I65" i="18"/>
  <c r="I64" i="18"/>
  <c r="I63" i="18"/>
  <c r="I62" i="18"/>
  <c r="I61" i="18"/>
  <c r="I60" i="18"/>
  <c r="I59" i="18"/>
  <c r="I58" i="18"/>
  <c r="I57" i="18"/>
  <c r="I56" i="18"/>
  <c r="I55" i="18"/>
  <c r="I54" i="18"/>
  <c r="I53" i="18"/>
  <c r="I52" i="18"/>
  <c r="I51" i="18"/>
  <c r="I50" i="18"/>
  <c r="I49" i="18"/>
  <c r="I48" i="18"/>
  <c r="I47" i="18"/>
  <c r="I46" i="18"/>
  <c r="I45" i="18"/>
  <c r="I44" i="18"/>
  <c r="I43" i="18"/>
  <c r="I42" i="18"/>
  <c r="I41" i="18"/>
  <c r="I40" i="18"/>
  <c r="I39" i="18"/>
  <c r="I38" i="18"/>
  <c r="I37" i="18"/>
  <c r="I36" i="18"/>
  <c r="I35" i="18"/>
  <c r="I34" i="18"/>
  <c r="I33" i="18"/>
  <c r="I32" i="18"/>
  <c r="I31" i="18"/>
  <c r="I30" i="18"/>
  <c r="I29" i="18"/>
  <c r="I28" i="18"/>
  <c r="I27" i="18"/>
  <c r="I26" i="18"/>
  <c r="I25" i="18"/>
  <c r="I24" i="18"/>
  <c r="I23" i="18"/>
  <c r="I22" i="18"/>
  <c r="I21" i="18"/>
  <c r="I20" i="18"/>
  <c r="I19" i="18"/>
  <c r="I18" i="18"/>
  <c r="I17" i="18"/>
  <c r="I16" i="18"/>
  <c r="I15" i="18"/>
  <c r="I14" i="18"/>
  <c r="I13" i="18"/>
  <c r="I12" i="18"/>
  <c r="I11" i="18"/>
  <c r="I10" i="18"/>
  <c r="I9" i="18"/>
  <c r="G68" i="18"/>
  <c r="G67" i="18"/>
  <c r="G66" i="18"/>
  <c r="G65" i="18"/>
  <c r="G64" i="18"/>
  <c r="G63" i="18"/>
  <c r="G62" i="18"/>
  <c r="G61" i="18"/>
  <c r="G60" i="18"/>
  <c r="G59" i="18"/>
  <c r="G58" i="18"/>
  <c r="G57" i="18"/>
  <c r="G56" i="18"/>
  <c r="G55" i="18"/>
  <c r="G54" i="18"/>
  <c r="G53" i="18"/>
  <c r="G52" i="18"/>
  <c r="G51" i="18"/>
  <c r="G50" i="18"/>
  <c r="G49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E69" i="18"/>
  <c r="D69" i="18"/>
  <c r="Q68" i="19"/>
  <c r="Q67" i="19"/>
  <c r="Q66" i="19"/>
  <c r="Q65" i="19"/>
  <c r="Q64" i="19"/>
  <c r="Q63" i="19"/>
  <c r="Q62" i="19"/>
  <c r="Q61" i="19"/>
  <c r="Q60" i="19"/>
  <c r="Q59" i="19"/>
  <c r="Q58" i="19"/>
  <c r="Q57" i="19"/>
  <c r="Q56" i="19"/>
  <c r="Q55" i="19"/>
  <c r="Q54" i="19"/>
  <c r="Q53" i="19"/>
  <c r="Q52" i="19"/>
  <c r="Q51" i="19"/>
  <c r="Q50" i="19"/>
  <c r="Q49" i="19"/>
  <c r="Q48" i="19"/>
  <c r="Q47" i="19"/>
  <c r="Q46" i="19"/>
  <c r="Q45" i="19"/>
  <c r="Q44" i="19"/>
  <c r="Q43" i="19"/>
  <c r="Q42" i="19"/>
  <c r="Q41" i="19"/>
  <c r="Q40" i="19"/>
  <c r="Q39" i="19"/>
  <c r="Q38" i="19"/>
  <c r="Q37" i="19"/>
  <c r="Q36" i="19"/>
  <c r="Q35" i="19"/>
  <c r="Q34" i="19"/>
  <c r="Q33" i="19"/>
  <c r="Q32" i="19"/>
  <c r="Q31" i="19"/>
  <c r="Q30" i="19"/>
  <c r="Q29" i="19"/>
  <c r="Q28" i="19"/>
  <c r="Q27" i="19"/>
  <c r="Q26" i="19"/>
  <c r="Q25" i="19"/>
  <c r="Q24" i="19"/>
  <c r="Q23" i="19"/>
  <c r="Q22" i="19"/>
  <c r="Q21" i="19"/>
  <c r="Q20" i="19"/>
  <c r="Q19" i="19"/>
  <c r="Q18" i="19"/>
  <c r="Q17" i="19"/>
  <c r="Q16" i="19"/>
  <c r="Q15" i="19"/>
  <c r="Q14" i="19"/>
  <c r="Q13" i="19"/>
  <c r="Q12" i="19"/>
  <c r="Q11" i="19"/>
  <c r="Q10" i="19"/>
  <c r="Q9" i="19"/>
  <c r="O68" i="19"/>
  <c r="O67" i="19"/>
  <c r="O66" i="19"/>
  <c r="O65" i="19"/>
  <c r="O64" i="19"/>
  <c r="O63" i="19"/>
  <c r="O62" i="19"/>
  <c r="O61" i="19"/>
  <c r="O60" i="19"/>
  <c r="O59" i="19"/>
  <c r="O58" i="19"/>
  <c r="O57" i="19"/>
  <c r="O56" i="19"/>
  <c r="O55" i="19"/>
  <c r="O54" i="19"/>
  <c r="O53" i="19"/>
  <c r="O52" i="19"/>
  <c r="O51" i="19"/>
  <c r="O50" i="19"/>
  <c r="O49" i="19"/>
  <c r="O48" i="19"/>
  <c r="O47" i="19"/>
  <c r="O46" i="19"/>
  <c r="O45" i="19"/>
  <c r="O44" i="19"/>
  <c r="O43" i="19"/>
  <c r="O42" i="19"/>
  <c r="O41" i="19"/>
  <c r="O40" i="19"/>
  <c r="O39" i="19"/>
  <c r="O38" i="19"/>
  <c r="O37" i="19"/>
  <c r="O36" i="19"/>
  <c r="O35" i="19"/>
  <c r="O34" i="19"/>
  <c r="O33" i="19"/>
  <c r="O32" i="19"/>
  <c r="O31" i="19"/>
  <c r="O30" i="19"/>
  <c r="O29" i="19"/>
  <c r="O28" i="19"/>
  <c r="O27" i="19"/>
  <c r="O26" i="19"/>
  <c r="O25" i="19"/>
  <c r="O24" i="19"/>
  <c r="O23" i="19"/>
  <c r="O22" i="19"/>
  <c r="O21" i="19"/>
  <c r="O20" i="19"/>
  <c r="O19" i="19"/>
  <c r="O18" i="19"/>
  <c r="O17" i="19"/>
  <c r="O16" i="19"/>
  <c r="O15" i="19"/>
  <c r="O14" i="19"/>
  <c r="O13" i="19"/>
  <c r="O12" i="19"/>
  <c r="O11" i="19"/>
  <c r="O10" i="19"/>
  <c r="O9" i="19"/>
  <c r="M68" i="19"/>
  <c r="M67" i="19"/>
  <c r="M66" i="19"/>
  <c r="M65" i="19"/>
  <c r="M64" i="19"/>
  <c r="M63" i="19"/>
  <c r="M62" i="19"/>
  <c r="M61" i="19"/>
  <c r="M60" i="19"/>
  <c r="M59" i="19"/>
  <c r="M58" i="19"/>
  <c r="M57" i="19"/>
  <c r="M56" i="19"/>
  <c r="M55" i="19"/>
  <c r="M54" i="19"/>
  <c r="M53" i="19"/>
  <c r="M52" i="19"/>
  <c r="M51" i="19"/>
  <c r="M50" i="19"/>
  <c r="M49" i="19"/>
  <c r="M48" i="19"/>
  <c r="M47" i="19"/>
  <c r="M46" i="19"/>
  <c r="M45" i="19"/>
  <c r="M44" i="19"/>
  <c r="M43" i="19"/>
  <c r="M42" i="19"/>
  <c r="M41" i="19"/>
  <c r="M40" i="19"/>
  <c r="M39" i="19"/>
  <c r="M38" i="19"/>
  <c r="M37" i="19"/>
  <c r="M36" i="19"/>
  <c r="M35" i="19"/>
  <c r="M34" i="19"/>
  <c r="M33" i="19"/>
  <c r="M32" i="19"/>
  <c r="M31" i="19"/>
  <c r="M30" i="19"/>
  <c r="M29" i="19"/>
  <c r="M28" i="19"/>
  <c r="M27" i="19"/>
  <c r="M26" i="19"/>
  <c r="M25" i="19"/>
  <c r="M24" i="19"/>
  <c r="M23" i="19"/>
  <c r="M22" i="19"/>
  <c r="M21" i="19"/>
  <c r="M20" i="19"/>
  <c r="M19" i="19"/>
  <c r="M18" i="19"/>
  <c r="M17" i="19"/>
  <c r="M16" i="19"/>
  <c r="M15" i="19"/>
  <c r="M14" i="19"/>
  <c r="M13" i="19"/>
  <c r="M12" i="19"/>
  <c r="M11" i="19"/>
  <c r="M10" i="19"/>
  <c r="M9" i="19"/>
  <c r="K68" i="19"/>
  <c r="K67" i="19"/>
  <c r="K66" i="19"/>
  <c r="K65" i="19"/>
  <c r="K64" i="19"/>
  <c r="K63" i="19"/>
  <c r="K62" i="19"/>
  <c r="K61" i="19"/>
  <c r="K60" i="19"/>
  <c r="K59" i="19"/>
  <c r="K58" i="19"/>
  <c r="K57" i="19"/>
  <c r="K56" i="19"/>
  <c r="K55" i="19"/>
  <c r="K54" i="19"/>
  <c r="K53" i="19"/>
  <c r="K52" i="19"/>
  <c r="K51" i="19"/>
  <c r="K50" i="19"/>
  <c r="K49" i="19"/>
  <c r="K48" i="19"/>
  <c r="K47" i="19"/>
  <c r="K46" i="19"/>
  <c r="K45" i="19"/>
  <c r="K44" i="19"/>
  <c r="K43" i="19"/>
  <c r="K42" i="19"/>
  <c r="K41" i="19"/>
  <c r="K40" i="19"/>
  <c r="K39" i="19"/>
  <c r="K38" i="19"/>
  <c r="K37" i="19"/>
  <c r="K36" i="19"/>
  <c r="K35" i="19"/>
  <c r="K34" i="19"/>
  <c r="K33" i="19"/>
  <c r="K32" i="19"/>
  <c r="K31" i="19"/>
  <c r="K30" i="19"/>
  <c r="K29" i="19"/>
  <c r="K28" i="19"/>
  <c r="K27" i="19"/>
  <c r="K26" i="19"/>
  <c r="K25" i="19"/>
  <c r="K24" i="19"/>
  <c r="K23" i="19"/>
  <c r="K22" i="19"/>
  <c r="K21" i="19"/>
  <c r="K20" i="19"/>
  <c r="K19" i="19"/>
  <c r="K18" i="19"/>
  <c r="K17" i="19"/>
  <c r="K16" i="19"/>
  <c r="K15" i="19"/>
  <c r="K14" i="19"/>
  <c r="K13" i="19"/>
  <c r="K12" i="19"/>
  <c r="K11" i="19"/>
  <c r="K10" i="19"/>
  <c r="K9" i="19"/>
  <c r="I68" i="19"/>
  <c r="I67" i="19"/>
  <c r="I66" i="19"/>
  <c r="I65" i="19"/>
  <c r="I64" i="19"/>
  <c r="I63" i="19"/>
  <c r="I62" i="19"/>
  <c r="I61" i="19"/>
  <c r="I60" i="19"/>
  <c r="I59" i="19"/>
  <c r="I58" i="19"/>
  <c r="I57" i="19"/>
  <c r="I56" i="19"/>
  <c r="I55" i="19"/>
  <c r="I54" i="19"/>
  <c r="I53" i="19"/>
  <c r="I52" i="19"/>
  <c r="I51" i="19"/>
  <c r="I50" i="19"/>
  <c r="I49" i="19"/>
  <c r="I48" i="19"/>
  <c r="I47" i="19"/>
  <c r="I46" i="19"/>
  <c r="I45" i="19"/>
  <c r="I44" i="19"/>
  <c r="I43" i="19"/>
  <c r="I42" i="19"/>
  <c r="I41" i="19"/>
  <c r="I40" i="19"/>
  <c r="I39" i="19"/>
  <c r="I38" i="19"/>
  <c r="I37" i="19"/>
  <c r="I36" i="19"/>
  <c r="I35" i="19"/>
  <c r="I34" i="19"/>
  <c r="I33" i="19"/>
  <c r="I32" i="19"/>
  <c r="I31" i="19"/>
  <c r="I30" i="19"/>
  <c r="I29" i="19"/>
  <c r="I28" i="19"/>
  <c r="I27" i="19"/>
  <c r="I26" i="19"/>
  <c r="I25" i="19"/>
  <c r="I24" i="19"/>
  <c r="I23" i="19"/>
  <c r="I22" i="19"/>
  <c r="I21" i="19"/>
  <c r="I20" i="19"/>
  <c r="I19" i="19"/>
  <c r="I18" i="19"/>
  <c r="I17" i="19"/>
  <c r="I16" i="19"/>
  <c r="I15" i="19"/>
  <c r="I14" i="19"/>
  <c r="I13" i="19"/>
  <c r="I12" i="19"/>
  <c r="I11" i="19"/>
  <c r="I10" i="19"/>
  <c r="I9" i="19"/>
  <c r="G68" i="19"/>
  <c r="G67" i="19"/>
  <c r="G66" i="19"/>
  <c r="G65" i="19"/>
  <c r="G64" i="19"/>
  <c r="G63" i="19"/>
  <c r="G62" i="19"/>
  <c r="G61" i="19"/>
  <c r="G60" i="19"/>
  <c r="G59" i="19"/>
  <c r="G58" i="19"/>
  <c r="G57" i="19"/>
  <c r="G56" i="19"/>
  <c r="G55" i="19"/>
  <c r="G54" i="19"/>
  <c r="G53" i="19"/>
  <c r="G52" i="19"/>
  <c r="G51" i="19"/>
  <c r="G50" i="19"/>
  <c r="G49" i="19"/>
  <c r="G48" i="19"/>
  <c r="G47" i="19"/>
  <c r="G46" i="19"/>
  <c r="G45" i="19"/>
  <c r="G44" i="19"/>
  <c r="G43" i="19"/>
  <c r="G42" i="19"/>
  <c r="G41" i="19"/>
  <c r="G40" i="19"/>
  <c r="G39" i="19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E69" i="17"/>
  <c r="D69" i="17"/>
  <c r="E69" i="19"/>
  <c r="E70" i="19"/>
  <c r="K70" i="19" s="1"/>
  <c r="D69" i="19"/>
  <c r="Q69" i="17"/>
  <c r="Q68" i="17"/>
  <c r="Q67" i="17"/>
  <c r="Q66" i="17"/>
  <c r="Q65" i="17"/>
  <c r="Q64" i="17"/>
  <c r="Q63" i="17"/>
  <c r="Q62" i="17"/>
  <c r="Q61" i="17"/>
  <c r="Q60" i="17"/>
  <c r="Q59" i="17"/>
  <c r="Q58" i="17"/>
  <c r="Q57" i="17"/>
  <c r="Q56" i="17"/>
  <c r="Q55" i="17"/>
  <c r="Q54" i="17"/>
  <c r="Q53" i="17"/>
  <c r="Q52" i="17"/>
  <c r="Q51" i="17"/>
  <c r="Q50" i="17"/>
  <c r="Q49" i="17"/>
  <c r="Q48" i="17"/>
  <c r="Q47" i="17"/>
  <c r="Q46" i="17"/>
  <c r="Q45" i="17"/>
  <c r="Q44" i="17"/>
  <c r="Q43" i="17"/>
  <c r="Q42" i="17"/>
  <c r="Q41" i="17"/>
  <c r="Q40" i="17"/>
  <c r="Q39" i="17"/>
  <c r="Q38" i="17"/>
  <c r="Q37" i="17"/>
  <c r="Q36" i="17"/>
  <c r="Q35" i="17"/>
  <c r="Q34" i="17"/>
  <c r="Q33" i="17"/>
  <c r="Q32" i="17"/>
  <c r="Q31" i="17"/>
  <c r="Q30" i="17"/>
  <c r="Q29" i="17"/>
  <c r="Q28" i="17"/>
  <c r="Q27" i="17"/>
  <c r="Q26" i="17"/>
  <c r="Q25" i="17"/>
  <c r="Q24" i="17"/>
  <c r="Q23" i="17"/>
  <c r="Q22" i="17"/>
  <c r="Q21" i="17"/>
  <c r="Q20" i="17"/>
  <c r="Q19" i="17"/>
  <c r="Q18" i="17"/>
  <c r="Q17" i="17"/>
  <c r="Q16" i="17"/>
  <c r="Q15" i="17"/>
  <c r="Q14" i="17"/>
  <c r="Q13" i="17"/>
  <c r="Q12" i="17"/>
  <c r="Q11" i="17"/>
  <c r="Q10" i="17"/>
  <c r="O68" i="17"/>
  <c r="O67" i="17"/>
  <c r="O66" i="17"/>
  <c r="O65" i="17"/>
  <c r="O64" i="17"/>
  <c r="O63" i="17"/>
  <c r="O62" i="17"/>
  <c r="O61" i="17"/>
  <c r="O60" i="17"/>
  <c r="O59" i="17"/>
  <c r="O58" i="17"/>
  <c r="O57" i="17"/>
  <c r="O56" i="17"/>
  <c r="O55" i="17"/>
  <c r="O54" i="17"/>
  <c r="O53" i="17"/>
  <c r="O52" i="17"/>
  <c r="O51" i="17"/>
  <c r="O50" i="17"/>
  <c r="O49" i="17"/>
  <c r="O48" i="17"/>
  <c r="O47" i="17"/>
  <c r="O46" i="17"/>
  <c r="O45" i="17"/>
  <c r="O44" i="17"/>
  <c r="O43" i="17"/>
  <c r="O42" i="17"/>
  <c r="O41" i="17"/>
  <c r="O40" i="17"/>
  <c r="O39" i="17"/>
  <c r="O38" i="17"/>
  <c r="O37" i="17"/>
  <c r="O36" i="17"/>
  <c r="O35" i="17"/>
  <c r="O34" i="17"/>
  <c r="O33" i="17"/>
  <c r="O32" i="17"/>
  <c r="O31" i="17"/>
  <c r="O30" i="17"/>
  <c r="O29" i="17"/>
  <c r="O28" i="17"/>
  <c r="O27" i="17"/>
  <c r="O26" i="17"/>
  <c r="O25" i="17"/>
  <c r="O24" i="17"/>
  <c r="O23" i="17"/>
  <c r="O22" i="17"/>
  <c r="O21" i="17"/>
  <c r="O20" i="17"/>
  <c r="O19" i="17"/>
  <c r="O18" i="17"/>
  <c r="O17" i="17"/>
  <c r="O16" i="17"/>
  <c r="O15" i="17"/>
  <c r="O14" i="17"/>
  <c r="O13" i="17"/>
  <c r="O12" i="17"/>
  <c r="O11" i="17"/>
  <c r="O10" i="17"/>
  <c r="M68" i="17"/>
  <c r="M67" i="17"/>
  <c r="M66" i="17"/>
  <c r="M65" i="17"/>
  <c r="M64" i="17"/>
  <c r="M63" i="17"/>
  <c r="M62" i="17"/>
  <c r="M61" i="17"/>
  <c r="M60" i="17"/>
  <c r="M59" i="17"/>
  <c r="M58" i="17"/>
  <c r="M57" i="17"/>
  <c r="M56" i="17"/>
  <c r="M55" i="17"/>
  <c r="M54" i="17"/>
  <c r="M53" i="17"/>
  <c r="M52" i="17"/>
  <c r="M51" i="17"/>
  <c r="M50" i="17"/>
  <c r="M49" i="17"/>
  <c r="M48" i="17"/>
  <c r="M47" i="17"/>
  <c r="M46" i="17"/>
  <c r="M45" i="17"/>
  <c r="M44" i="17"/>
  <c r="M43" i="17"/>
  <c r="M42" i="17"/>
  <c r="M41" i="17"/>
  <c r="M40" i="17"/>
  <c r="M39" i="17"/>
  <c r="M38" i="17"/>
  <c r="M37" i="17"/>
  <c r="M36" i="17"/>
  <c r="M35" i="17"/>
  <c r="M34" i="17"/>
  <c r="M33" i="17"/>
  <c r="M32" i="17"/>
  <c r="M31" i="17"/>
  <c r="M30" i="17"/>
  <c r="M29" i="17"/>
  <c r="M28" i="17"/>
  <c r="M27" i="17"/>
  <c r="M26" i="17"/>
  <c r="M25" i="17"/>
  <c r="M24" i="17"/>
  <c r="M23" i="17"/>
  <c r="M22" i="17"/>
  <c r="M21" i="17"/>
  <c r="M20" i="17"/>
  <c r="M19" i="17"/>
  <c r="M18" i="17"/>
  <c r="M17" i="17"/>
  <c r="M16" i="17"/>
  <c r="M15" i="17"/>
  <c r="M14" i="17"/>
  <c r="M13" i="17"/>
  <c r="M12" i="17"/>
  <c r="M11" i="17"/>
  <c r="M10" i="17"/>
  <c r="K69" i="17"/>
  <c r="K68" i="17"/>
  <c r="K67" i="17"/>
  <c r="K66" i="17"/>
  <c r="K65" i="17"/>
  <c r="K64" i="17"/>
  <c r="K63" i="17"/>
  <c r="K62" i="17"/>
  <c r="K61" i="17"/>
  <c r="K60" i="17"/>
  <c r="K59" i="17"/>
  <c r="K58" i="17"/>
  <c r="K57" i="17"/>
  <c r="K56" i="17"/>
  <c r="K55" i="17"/>
  <c r="K54" i="17"/>
  <c r="K53" i="17"/>
  <c r="K52" i="17"/>
  <c r="K51" i="17"/>
  <c r="K50" i="17"/>
  <c r="K49" i="17"/>
  <c r="K48" i="17"/>
  <c r="K47" i="17"/>
  <c r="K46" i="17"/>
  <c r="K45" i="17"/>
  <c r="K44" i="17"/>
  <c r="K43" i="17"/>
  <c r="K42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K12" i="17"/>
  <c r="K11" i="17"/>
  <c r="K10" i="17"/>
  <c r="I68" i="17"/>
  <c r="I67" i="17"/>
  <c r="I66" i="17"/>
  <c r="I65" i="17"/>
  <c r="I64" i="17"/>
  <c r="I63" i="17"/>
  <c r="I62" i="17"/>
  <c r="I61" i="17"/>
  <c r="I60" i="17"/>
  <c r="I59" i="17"/>
  <c r="I58" i="17"/>
  <c r="I57" i="17"/>
  <c r="I56" i="17"/>
  <c r="I55" i="17"/>
  <c r="I54" i="17"/>
  <c r="I53" i="17"/>
  <c r="I52" i="17"/>
  <c r="I51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I12" i="17"/>
  <c r="I11" i="17"/>
  <c r="I10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Q9" i="17"/>
  <c r="O9" i="17"/>
  <c r="M9" i="17"/>
  <c r="K9" i="17"/>
  <c r="I9" i="17"/>
  <c r="G9" i="17"/>
  <c r="AG6" i="22"/>
  <c r="AG6" i="20"/>
  <c r="D4" i="9"/>
  <c r="F4" i="9"/>
  <c r="H4" i="9"/>
  <c r="S4" i="9"/>
  <c r="B5" i="9"/>
  <c r="C5" i="9"/>
  <c r="D5" i="9" s="1"/>
  <c r="E5" i="9"/>
  <c r="F5" i="9" s="1"/>
  <c r="G5" i="9"/>
  <c r="I5" i="9"/>
  <c r="J5" i="9"/>
  <c r="K5" i="9"/>
  <c r="L5" i="9"/>
  <c r="M5" i="9"/>
  <c r="N5" i="9"/>
  <c r="O5" i="9"/>
  <c r="P5" i="9"/>
  <c r="Q5" i="9"/>
  <c r="R5" i="9"/>
  <c r="T5" i="9"/>
  <c r="D6" i="9"/>
  <c r="F6" i="9"/>
  <c r="H6" i="9"/>
  <c r="S6" i="9"/>
  <c r="D7" i="9"/>
  <c r="F7" i="9"/>
  <c r="H7" i="9"/>
  <c r="S7" i="9"/>
  <c r="D8" i="9"/>
  <c r="F8" i="9"/>
  <c r="H8" i="9"/>
  <c r="S8" i="9"/>
  <c r="B9" i="9"/>
  <c r="C9" i="9"/>
  <c r="D9" i="9" s="1"/>
  <c r="E9" i="9"/>
  <c r="G9" i="9"/>
  <c r="H9" i="9" s="1"/>
  <c r="I9" i="9"/>
  <c r="J9" i="9"/>
  <c r="K9" i="9"/>
  <c r="L9" i="9"/>
  <c r="M9" i="9"/>
  <c r="N9" i="9"/>
  <c r="O9" i="9"/>
  <c r="P9" i="9"/>
  <c r="Q9" i="9"/>
  <c r="R9" i="9"/>
  <c r="S9" i="9" s="1"/>
  <c r="T9" i="9"/>
  <c r="D10" i="9"/>
  <c r="F10" i="9"/>
  <c r="H10" i="9"/>
  <c r="S10" i="9"/>
  <c r="D11" i="9"/>
  <c r="F11" i="9"/>
  <c r="H11" i="9"/>
  <c r="S11" i="9"/>
  <c r="D12" i="9"/>
  <c r="F12" i="9"/>
  <c r="H12" i="9"/>
  <c r="S12" i="9"/>
  <c r="D13" i="9"/>
  <c r="F13" i="9"/>
  <c r="H13" i="9"/>
  <c r="S13" i="9"/>
  <c r="D14" i="9"/>
  <c r="F14" i="9"/>
  <c r="H14" i="9"/>
  <c r="S14" i="9"/>
  <c r="B15" i="9"/>
  <c r="C15" i="9"/>
  <c r="D15" i="9"/>
  <c r="E15" i="9"/>
  <c r="F15" i="9" s="1"/>
  <c r="G15" i="9"/>
  <c r="H15" i="9"/>
  <c r="I15" i="9"/>
  <c r="J15" i="9"/>
  <c r="K15" i="9"/>
  <c r="L15" i="9"/>
  <c r="M15" i="9"/>
  <c r="N15" i="9"/>
  <c r="O15" i="9"/>
  <c r="P15" i="9"/>
  <c r="Q15" i="9"/>
  <c r="R15" i="9"/>
  <c r="T15" i="9"/>
  <c r="S15" i="9"/>
  <c r="D16" i="9"/>
  <c r="F16" i="9"/>
  <c r="H16" i="9"/>
  <c r="S16" i="9"/>
  <c r="D17" i="9"/>
  <c r="F17" i="9"/>
  <c r="H17" i="9"/>
  <c r="S17" i="9"/>
  <c r="D18" i="9"/>
  <c r="F18" i="9"/>
  <c r="H18" i="9"/>
  <c r="S18" i="9"/>
  <c r="D19" i="9"/>
  <c r="F19" i="9"/>
  <c r="H19" i="9"/>
  <c r="S19" i="9"/>
  <c r="D20" i="9"/>
  <c r="F20" i="9"/>
  <c r="H20" i="9"/>
  <c r="S20" i="9"/>
  <c r="B21" i="9"/>
  <c r="C21" i="9"/>
  <c r="H21" i="9" s="1"/>
  <c r="D21" i="9"/>
  <c r="E21" i="9"/>
  <c r="G21" i="9"/>
  <c r="I21" i="9"/>
  <c r="J21" i="9"/>
  <c r="K21" i="9"/>
  <c r="L21" i="9"/>
  <c r="M21" i="9"/>
  <c r="N21" i="9"/>
  <c r="O21" i="9"/>
  <c r="P21" i="9"/>
  <c r="Q21" i="9"/>
  <c r="R21" i="9"/>
  <c r="T21" i="9"/>
  <c r="D22" i="9"/>
  <c r="F22" i="9"/>
  <c r="H22" i="9"/>
  <c r="S22" i="9"/>
  <c r="D23" i="9"/>
  <c r="F23" i="9"/>
  <c r="H23" i="9"/>
  <c r="S23" i="9"/>
  <c r="D24" i="9"/>
  <c r="F24" i="9"/>
  <c r="H24" i="9"/>
  <c r="S24" i="9"/>
  <c r="D25" i="9"/>
  <c r="F25" i="9"/>
  <c r="H25" i="9"/>
  <c r="S25" i="9"/>
  <c r="D26" i="9"/>
  <c r="F26" i="9"/>
  <c r="H26" i="9"/>
  <c r="S26" i="9"/>
  <c r="D27" i="9"/>
  <c r="F27" i="9"/>
  <c r="H27" i="9"/>
  <c r="S27" i="9"/>
  <c r="D28" i="9"/>
  <c r="F28" i="9"/>
  <c r="H28" i="9"/>
  <c r="S28" i="9"/>
  <c r="D29" i="9"/>
  <c r="F29" i="9"/>
  <c r="H29" i="9"/>
  <c r="S29" i="9"/>
  <c r="D30" i="9"/>
  <c r="F30" i="9"/>
  <c r="H30" i="9"/>
  <c r="S30" i="9"/>
  <c r="D31" i="9"/>
  <c r="F31" i="9"/>
  <c r="H31" i="9"/>
  <c r="S31" i="9"/>
  <c r="D32" i="9"/>
  <c r="F32" i="9"/>
  <c r="H32" i="9"/>
  <c r="S32" i="9"/>
  <c r="D33" i="9"/>
  <c r="F33" i="9"/>
  <c r="H33" i="9"/>
  <c r="S33" i="9"/>
  <c r="B34" i="9"/>
  <c r="F34" i="9"/>
  <c r="C34" i="9"/>
  <c r="E34" i="9"/>
  <c r="G34" i="9"/>
  <c r="H34" i="9" s="1"/>
  <c r="I34" i="9"/>
  <c r="J34" i="9"/>
  <c r="K34" i="9"/>
  <c r="L34" i="9"/>
  <c r="M34" i="9"/>
  <c r="N34" i="9"/>
  <c r="O34" i="9"/>
  <c r="P34" i="9"/>
  <c r="Q34" i="9"/>
  <c r="R34" i="9"/>
  <c r="T34" i="9"/>
  <c r="S34" i="9" s="1"/>
  <c r="D35" i="9"/>
  <c r="F35" i="9"/>
  <c r="H35" i="9"/>
  <c r="S35" i="9"/>
  <c r="D36" i="9"/>
  <c r="F36" i="9"/>
  <c r="H36" i="9"/>
  <c r="S36" i="9"/>
  <c r="D37" i="9"/>
  <c r="F37" i="9"/>
  <c r="H37" i="9"/>
  <c r="S37" i="9"/>
  <c r="D38" i="9"/>
  <c r="F38" i="9"/>
  <c r="H38" i="9"/>
  <c r="S38" i="9"/>
  <c r="D39" i="9"/>
  <c r="F39" i="9"/>
  <c r="H39" i="9"/>
  <c r="S39" i="9"/>
  <c r="D40" i="9"/>
  <c r="F40" i="9"/>
  <c r="H40" i="9"/>
  <c r="S40" i="9"/>
  <c r="D41" i="9"/>
  <c r="F41" i="9"/>
  <c r="H41" i="9"/>
  <c r="S41" i="9"/>
  <c r="D42" i="9"/>
  <c r="F42" i="9"/>
  <c r="H42" i="9"/>
  <c r="S42" i="9"/>
  <c r="B43" i="9"/>
  <c r="C43" i="9"/>
  <c r="D43" i="9" s="1"/>
  <c r="E43" i="9"/>
  <c r="G43" i="9"/>
  <c r="I43" i="9"/>
  <c r="J43" i="9"/>
  <c r="K43" i="9"/>
  <c r="L43" i="9"/>
  <c r="M43" i="9"/>
  <c r="N43" i="9"/>
  <c r="O43" i="9"/>
  <c r="P43" i="9"/>
  <c r="Q43" i="9"/>
  <c r="R43" i="9"/>
  <c r="T43" i="9"/>
  <c r="D44" i="9"/>
  <c r="F44" i="9"/>
  <c r="H44" i="9"/>
  <c r="S44" i="9"/>
  <c r="D45" i="9"/>
  <c r="F45" i="9"/>
  <c r="H45" i="9"/>
  <c r="S45" i="9"/>
  <c r="D46" i="9"/>
  <c r="F46" i="9"/>
  <c r="H46" i="9"/>
  <c r="S46" i="9"/>
  <c r="D47" i="9"/>
  <c r="F47" i="9"/>
  <c r="H47" i="9"/>
  <c r="S47" i="9"/>
  <c r="D48" i="9"/>
  <c r="F48" i="9"/>
  <c r="H48" i="9"/>
  <c r="S48" i="9"/>
  <c r="D49" i="9"/>
  <c r="F49" i="9"/>
  <c r="H49" i="9"/>
  <c r="S49" i="9"/>
  <c r="D50" i="9"/>
  <c r="F50" i="9"/>
  <c r="H50" i="9"/>
  <c r="S50" i="9"/>
  <c r="D51" i="9"/>
  <c r="F51" i="9"/>
  <c r="H51" i="9"/>
  <c r="S51" i="9"/>
  <c r="D52" i="9"/>
  <c r="F52" i="9"/>
  <c r="H52" i="9"/>
  <c r="S52" i="9"/>
  <c r="D53" i="9"/>
  <c r="F53" i="9"/>
  <c r="H53" i="9"/>
  <c r="S53" i="9"/>
  <c r="D54" i="9"/>
  <c r="F54" i="9"/>
  <c r="H54" i="9"/>
  <c r="S54" i="9"/>
  <c r="D55" i="9"/>
  <c r="F55" i="9"/>
  <c r="H55" i="9"/>
  <c r="S55" i="9"/>
  <c r="D56" i="9"/>
  <c r="F56" i="9"/>
  <c r="H56" i="9"/>
  <c r="S56" i="9"/>
  <c r="D57" i="9"/>
  <c r="F57" i="9"/>
  <c r="H57" i="9"/>
  <c r="S57" i="9"/>
  <c r="D58" i="9"/>
  <c r="F58" i="9"/>
  <c r="H58" i="9"/>
  <c r="S58" i="9"/>
  <c r="D59" i="9"/>
  <c r="F59" i="9"/>
  <c r="H59" i="9"/>
  <c r="S59" i="9"/>
  <c r="D60" i="9"/>
  <c r="F60" i="9"/>
  <c r="H60" i="9"/>
  <c r="S60" i="9"/>
  <c r="B61" i="9"/>
  <c r="C61" i="9"/>
  <c r="D61" i="9" s="1"/>
  <c r="E61" i="9"/>
  <c r="G61" i="9"/>
  <c r="H61" i="9" s="1"/>
  <c r="I61" i="9"/>
  <c r="J61" i="9"/>
  <c r="K61" i="9"/>
  <c r="L61" i="9"/>
  <c r="M61" i="9"/>
  <c r="N61" i="9"/>
  <c r="O61" i="9"/>
  <c r="P61" i="9"/>
  <c r="P102" i="9" s="1"/>
  <c r="P103" i="9" s="1"/>
  <c r="P104" i="9" s="1"/>
  <c r="Q61" i="9"/>
  <c r="R61" i="9"/>
  <c r="T61" i="9"/>
  <c r="S61" i="9"/>
  <c r="D62" i="9"/>
  <c r="F62" i="9"/>
  <c r="H62" i="9"/>
  <c r="S62" i="9"/>
  <c r="D63" i="9"/>
  <c r="F63" i="9"/>
  <c r="H63" i="9"/>
  <c r="S63" i="9"/>
  <c r="D64" i="9"/>
  <c r="F64" i="9"/>
  <c r="H64" i="9"/>
  <c r="S64" i="9"/>
  <c r="D65" i="9"/>
  <c r="F65" i="9"/>
  <c r="H65" i="9"/>
  <c r="S65" i="9"/>
  <c r="D66" i="9"/>
  <c r="F66" i="9"/>
  <c r="H66" i="9"/>
  <c r="S66" i="9"/>
  <c r="D67" i="9"/>
  <c r="F67" i="9"/>
  <c r="H67" i="9"/>
  <c r="S67" i="9"/>
  <c r="D68" i="9"/>
  <c r="F68" i="9"/>
  <c r="H68" i="9"/>
  <c r="S68" i="9"/>
  <c r="D69" i="9"/>
  <c r="F69" i="9"/>
  <c r="H69" i="9"/>
  <c r="S69" i="9"/>
  <c r="D70" i="9"/>
  <c r="F70" i="9"/>
  <c r="H70" i="9"/>
  <c r="S70" i="9"/>
  <c r="D71" i="9"/>
  <c r="F71" i="9"/>
  <c r="H71" i="9"/>
  <c r="S71" i="9"/>
  <c r="D72" i="9"/>
  <c r="F72" i="9"/>
  <c r="H72" i="9"/>
  <c r="S72" i="9"/>
  <c r="D73" i="9"/>
  <c r="F73" i="9"/>
  <c r="H73" i="9"/>
  <c r="S73" i="9"/>
  <c r="D74" i="9"/>
  <c r="F74" i="9"/>
  <c r="H74" i="9"/>
  <c r="S74" i="9"/>
  <c r="D75" i="9"/>
  <c r="F75" i="9"/>
  <c r="H75" i="9"/>
  <c r="S75" i="9"/>
  <c r="D76" i="9"/>
  <c r="F76" i="9"/>
  <c r="H76" i="9"/>
  <c r="S76" i="9"/>
  <c r="D77" i="9"/>
  <c r="F77" i="9"/>
  <c r="H77" i="9"/>
  <c r="S77" i="9"/>
  <c r="D78" i="9"/>
  <c r="F78" i="9"/>
  <c r="H78" i="9"/>
  <c r="S78" i="9"/>
  <c r="D79" i="9"/>
  <c r="F79" i="9"/>
  <c r="H79" i="9"/>
  <c r="S79" i="9"/>
  <c r="D80" i="9"/>
  <c r="F80" i="9"/>
  <c r="H80" i="9"/>
  <c r="S80" i="9"/>
  <c r="B81" i="9"/>
  <c r="C81" i="9"/>
  <c r="D81" i="9" s="1"/>
  <c r="E81" i="9"/>
  <c r="G81" i="9"/>
  <c r="H81" i="9"/>
  <c r="I81" i="9"/>
  <c r="J81" i="9"/>
  <c r="K81" i="9"/>
  <c r="L81" i="9"/>
  <c r="M81" i="9"/>
  <c r="N81" i="9"/>
  <c r="O81" i="9"/>
  <c r="P81" i="9"/>
  <c r="Q81" i="9"/>
  <c r="R81" i="9"/>
  <c r="T81" i="9"/>
  <c r="T102" i="9" s="1"/>
  <c r="T103" i="9" s="1"/>
  <c r="T104" i="9" s="1"/>
  <c r="D82" i="9"/>
  <c r="F82" i="9"/>
  <c r="H82" i="9"/>
  <c r="S82" i="9"/>
  <c r="D83" i="9"/>
  <c r="F83" i="9"/>
  <c r="H83" i="9"/>
  <c r="S83" i="9"/>
  <c r="D84" i="9"/>
  <c r="F84" i="9"/>
  <c r="H84" i="9"/>
  <c r="S84" i="9"/>
  <c r="D85" i="9"/>
  <c r="F85" i="9"/>
  <c r="H85" i="9"/>
  <c r="S85" i="9"/>
  <c r="D86" i="9"/>
  <c r="F86" i="9"/>
  <c r="H86" i="9"/>
  <c r="S86" i="9"/>
  <c r="D87" i="9"/>
  <c r="F87" i="9"/>
  <c r="H87" i="9"/>
  <c r="S87" i="9"/>
  <c r="D88" i="9"/>
  <c r="F88" i="9"/>
  <c r="H88" i="9"/>
  <c r="S88" i="9"/>
  <c r="B89" i="9"/>
  <c r="C89" i="9"/>
  <c r="E89" i="9"/>
  <c r="G89" i="9"/>
  <c r="H89" i="9" s="1"/>
  <c r="I89" i="9"/>
  <c r="J89" i="9"/>
  <c r="K89" i="9"/>
  <c r="L89" i="9"/>
  <c r="M89" i="9"/>
  <c r="N89" i="9"/>
  <c r="O89" i="9"/>
  <c r="P89" i="9"/>
  <c r="Q89" i="9"/>
  <c r="R89" i="9"/>
  <c r="T89" i="9"/>
  <c r="S89" i="9" s="1"/>
  <c r="D90" i="9"/>
  <c r="F90" i="9"/>
  <c r="H90" i="9"/>
  <c r="S90" i="9"/>
  <c r="D91" i="9"/>
  <c r="F91" i="9"/>
  <c r="H91" i="9"/>
  <c r="S91" i="9"/>
  <c r="D92" i="9"/>
  <c r="F92" i="9"/>
  <c r="H92" i="9"/>
  <c r="S92" i="9"/>
  <c r="D93" i="9"/>
  <c r="F93" i="9"/>
  <c r="H93" i="9"/>
  <c r="S93" i="9"/>
  <c r="D94" i="9"/>
  <c r="F94" i="9"/>
  <c r="H94" i="9"/>
  <c r="S94" i="9"/>
  <c r="D95" i="9"/>
  <c r="F95" i="9"/>
  <c r="H95" i="9"/>
  <c r="S95" i="9"/>
  <c r="D96" i="9"/>
  <c r="F96" i="9"/>
  <c r="H96" i="9"/>
  <c r="S96" i="9"/>
  <c r="D97" i="9"/>
  <c r="F97" i="9"/>
  <c r="H97" i="9"/>
  <c r="S97" i="9"/>
  <c r="D98" i="9"/>
  <c r="F98" i="9"/>
  <c r="H98" i="9"/>
  <c r="S98" i="9"/>
  <c r="D99" i="9"/>
  <c r="F99" i="9"/>
  <c r="H99" i="9"/>
  <c r="S99" i="9"/>
  <c r="D100" i="9"/>
  <c r="F100" i="9"/>
  <c r="H100" i="9"/>
  <c r="S100" i="9"/>
  <c r="B101" i="9"/>
  <c r="C101" i="9"/>
  <c r="C102" i="9" s="1"/>
  <c r="D101" i="9"/>
  <c r="E101" i="9"/>
  <c r="G101" i="9"/>
  <c r="H101" i="9"/>
  <c r="I101" i="9"/>
  <c r="J101" i="9"/>
  <c r="J102" i="9" s="1"/>
  <c r="J103" i="9" s="1"/>
  <c r="J104" i="9" s="1"/>
  <c r="K101" i="9"/>
  <c r="L101" i="9"/>
  <c r="M101" i="9"/>
  <c r="N101" i="9"/>
  <c r="O101" i="9"/>
  <c r="P101" i="9"/>
  <c r="Q101" i="9"/>
  <c r="R101" i="9"/>
  <c r="T101" i="9"/>
  <c r="H43" i="9"/>
  <c r="E70" i="18"/>
  <c r="E70" i="21"/>
  <c r="D70" i="21"/>
  <c r="O70" i="21" s="1"/>
  <c r="K70" i="21"/>
  <c r="E71" i="21"/>
  <c r="Q71" i="21" s="1"/>
  <c r="Q70" i="21"/>
  <c r="K71" i="21"/>
  <c r="O69" i="18" l="1"/>
  <c r="K70" i="18"/>
  <c r="I69" i="18"/>
  <c r="O69" i="19"/>
  <c r="Q70" i="19"/>
  <c r="E71" i="19"/>
  <c r="K69" i="19"/>
  <c r="O69" i="17"/>
  <c r="E70" i="17"/>
  <c r="C103" i="9"/>
  <c r="D70" i="19"/>
  <c r="C69" i="18"/>
  <c r="B102" i="9"/>
  <c r="B103" i="9" s="1"/>
  <c r="B104" i="9" s="1"/>
  <c r="S21" i="9"/>
  <c r="I102" i="9"/>
  <c r="I103" i="9" s="1"/>
  <c r="I104" i="9" s="1"/>
  <c r="C70" i="21"/>
  <c r="D70" i="18"/>
  <c r="C69" i="19"/>
  <c r="S5" i="9"/>
  <c r="I70" i="21"/>
  <c r="C69" i="21"/>
  <c r="F61" i="9"/>
  <c r="F9" i="9"/>
  <c r="S101" i="9"/>
  <c r="Q69" i="19"/>
  <c r="I69" i="17"/>
  <c r="M102" i="9"/>
  <c r="M103" i="9" s="1"/>
  <c r="M104" i="9" s="1"/>
  <c r="F81" i="9"/>
  <c r="F43" i="9"/>
  <c r="E102" i="9"/>
  <c r="I69" i="19"/>
  <c r="D71" i="21"/>
  <c r="Q70" i="18"/>
  <c r="D70" i="17"/>
  <c r="L102" i="9"/>
  <c r="L103" i="9" s="1"/>
  <c r="L104" i="9" s="1"/>
  <c r="S81" i="9"/>
  <c r="S43" i="9"/>
  <c r="Q102" i="9"/>
  <c r="Q103" i="9" s="1"/>
  <c r="Q104" i="9" s="1"/>
  <c r="O102" i="9"/>
  <c r="O103" i="9" s="1"/>
  <c r="O104" i="9" s="1"/>
  <c r="N102" i="9"/>
  <c r="N103" i="9" s="1"/>
  <c r="N104" i="9" s="1"/>
  <c r="K69" i="18"/>
  <c r="K102" i="9"/>
  <c r="K103" i="9" s="1"/>
  <c r="K104" i="9" s="1"/>
  <c r="D34" i="9"/>
  <c r="F21" i="9"/>
  <c r="M69" i="18"/>
  <c r="G69" i="18"/>
  <c r="F102" i="9"/>
  <c r="E103" i="9"/>
  <c r="K70" i="17"/>
  <c r="E71" i="17"/>
  <c r="Q70" i="17"/>
  <c r="R102" i="9"/>
  <c r="H5" i="9"/>
  <c r="D71" i="18"/>
  <c r="E71" i="18"/>
  <c r="Q69" i="18"/>
  <c r="G102" i="9"/>
  <c r="O69" i="20"/>
  <c r="E70" i="20"/>
  <c r="D70" i="20"/>
  <c r="Q69" i="20"/>
  <c r="F89" i="9"/>
  <c r="G69" i="20"/>
  <c r="F101" i="9"/>
  <c r="C69" i="17"/>
  <c r="D89" i="9"/>
  <c r="I70" i="18" l="1"/>
  <c r="C70" i="19"/>
  <c r="K71" i="19"/>
  <c r="Q71" i="19"/>
  <c r="D71" i="17"/>
  <c r="M69" i="21"/>
  <c r="G69" i="21"/>
  <c r="M70" i="21"/>
  <c r="G70" i="21"/>
  <c r="O70" i="17"/>
  <c r="I70" i="17"/>
  <c r="G69" i="19"/>
  <c r="M69" i="19"/>
  <c r="C70" i="18"/>
  <c r="O70" i="18"/>
  <c r="C70" i="17"/>
  <c r="D103" i="9"/>
  <c r="C104" i="9"/>
  <c r="D104" i="9" s="1"/>
  <c r="I71" i="21"/>
  <c r="C71" i="21"/>
  <c r="O71" i="21"/>
  <c r="I70" i="19"/>
  <c r="D71" i="19"/>
  <c r="O70" i="19"/>
  <c r="D102" i="9"/>
  <c r="H102" i="9"/>
  <c r="G103" i="9"/>
  <c r="K71" i="18"/>
  <c r="Q71" i="18"/>
  <c r="F103" i="9"/>
  <c r="E104" i="9"/>
  <c r="F104" i="9" s="1"/>
  <c r="M69" i="17"/>
  <c r="G69" i="17"/>
  <c r="M70" i="19"/>
  <c r="G70" i="19"/>
  <c r="O70" i="20"/>
  <c r="D71" i="20"/>
  <c r="I70" i="20"/>
  <c r="C70" i="20"/>
  <c r="O71" i="18"/>
  <c r="I71" i="18"/>
  <c r="C71" i="18"/>
  <c r="K70" i="20"/>
  <c r="Q70" i="20"/>
  <c r="E71" i="20"/>
  <c r="I71" i="17"/>
  <c r="C71" i="17"/>
  <c r="O71" i="17"/>
  <c r="R103" i="9"/>
  <c r="S102" i="9"/>
  <c r="K71" i="17"/>
  <c r="Q71" i="17"/>
  <c r="G70" i="17" l="1"/>
  <c r="M70" i="17"/>
  <c r="G70" i="18"/>
  <c r="M70" i="18"/>
  <c r="O71" i="19"/>
  <c r="I71" i="19"/>
  <c r="C71" i="19"/>
  <c r="M71" i="21"/>
  <c r="G71" i="21"/>
  <c r="M71" i="18"/>
  <c r="G71" i="18"/>
  <c r="S103" i="9"/>
  <c r="R104" i="9"/>
  <c r="S104" i="9" s="1"/>
  <c r="O71" i="20"/>
  <c r="C71" i="20"/>
  <c r="I71" i="20"/>
  <c r="G104" i="9"/>
  <c r="H104" i="9" s="1"/>
  <c r="H103" i="9"/>
  <c r="G71" i="17"/>
  <c r="M71" i="17"/>
  <c r="Q71" i="20"/>
  <c r="K71" i="20"/>
  <c r="M70" i="20"/>
  <c r="G70" i="20"/>
  <c r="G71" i="19" l="1"/>
  <c r="M71" i="19"/>
  <c r="M71" i="20"/>
  <c r="G71" i="20"/>
</calcChain>
</file>

<file path=xl/sharedStrings.xml><?xml version="1.0" encoding="utf-8"?>
<sst xmlns="http://schemas.openxmlformats.org/spreadsheetml/2006/main" count="5609" uniqueCount="1026">
  <si>
    <t>神戸市</t>
  </si>
  <si>
    <t>会員数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</si>
  <si>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</si>
  <si>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</si>
  <si>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</si>
  <si>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</si>
  <si>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</si>
  <si>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</si>
  <si>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</si>
  <si>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</si>
  <si>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</si>
  <si>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赤穂市</t>
  </si>
  <si>
    <t>西脇市</t>
  </si>
  <si>
    <t>宝塚市</t>
  </si>
  <si>
    <t>三木市</t>
  </si>
  <si>
    <t>高砂市</t>
  </si>
  <si>
    <t>小野市</t>
  </si>
  <si>
    <t>三田市</t>
  </si>
  <si>
    <t>加西市</t>
  </si>
  <si>
    <t>猪名川町</t>
  </si>
  <si>
    <t>稲美町</t>
  </si>
  <si>
    <t>播磨町</t>
  </si>
  <si>
    <t>市川町</t>
  </si>
  <si>
    <t>福崎町</t>
  </si>
  <si>
    <t>太子町</t>
  </si>
  <si>
    <t>上郡町</t>
  </si>
  <si>
    <t>佐用町</t>
  </si>
  <si>
    <t>老  人  ク  ラ  ブ</t>
  </si>
  <si>
    <t>クラブ数</t>
  </si>
  <si>
    <t>加入率</t>
  </si>
  <si>
    <t>(人)</t>
  </si>
  <si>
    <t>(%)</t>
  </si>
  <si>
    <t>(ｸﾗﾌﾞ)</t>
  </si>
  <si>
    <t>(神戸市・姫路市を除く）</t>
  </si>
  <si>
    <t>(地域別)</t>
  </si>
  <si>
    <t>市  　町 　 名</t>
  </si>
  <si>
    <t>篠山市</t>
  </si>
  <si>
    <t>南あわじ市</t>
    <rPh sb="0" eb="1">
      <t>ミナミ</t>
    </rPh>
    <rPh sb="4" eb="5">
      <t>シ</t>
    </rPh>
    <phoneticPr fontId="2"/>
  </si>
  <si>
    <t>淡路市</t>
    <rPh sb="0" eb="2">
      <t>アワジ</t>
    </rPh>
    <rPh sb="2" eb="3">
      <t>シ</t>
    </rPh>
    <phoneticPr fontId="2"/>
  </si>
  <si>
    <t>多可町</t>
    <rPh sb="0" eb="1">
      <t>タ</t>
    </rPh>
    <rPh sb="1" eb="2">
      <t>カ</t>
    </rPh>
    <phoneticPr fontId="2"/>
  </si>
  <si>
    <t>新温泉町</t>
    <rPh sb="0" eb="1">
      <t>シン</t>
    </rPh>
    <rPh sb="1" eb="3">
      <t>オンセン</t>
    </rPh>
    <phoneticPr fontId="2"/>
  </si>
  <si>
    <t>たつの市</t>
    <rPh sb="3" eb="4">
      <t>アコウシ</t>
    </rPh>
    <phoneticPr fontId="2"/>
  </si>
  <si>
    <t>加東市</t>
    <rPh sb="0" eb="2">
      <t>カトウ</t>
    </rPh>
    <rPh sb="2" eb="3">
      <t>シ</t>
    </rPh>
    <phoneticPr fontId="2"/>
  </si>
  <si>
    <t>要支援１</t>
  </si>
  <si>
    <t>要支援２</t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</si>
  <si>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</si>
  <si>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</si>
  <si>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</si>
  <si>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比率</t>
    <rPh sb="0" eb="2">
      <t>ヒリツ</t>
    </rPh>
    <phoneticPr fontId="2"/>
  </si>
  <si>
    <t>神　戸　地　域</t>
    <rPh sb="4" eb="5">
      <t>チ</t>
    </rPh>
    <rPh sb="6" eb="7">
      <t>イキ</t>
    </rPh>
    <phoneticPr fontId="2"/>
  </si>
  <si>
    <t>平成17年国勢調査</t>
    <rPh sb="0" eb="2">
      <t>ヘイセイ</t>
    </rPh>
    <rPh sb="4" eb="5">
      <t>ネン</t>
    </rPh>
    <rPh sb="5" eb="7">
      <t>コクセイ</t>
    </rPh>
    <rPh sb="7" eb="9">
      <t>チョウサ</t>
    </rPh>
    <phoneticPr fontId="2"/>
  </si>
  <si>
    <t>要介護認定者数（平成20年1月末現在暫定数値）</t>
    <rPh sb="0" eb="1">
      <t>ヨウ</t>
    </rPh>
    <rPh sb="1" eb="3">
      <t>カイゴ</t>
    </rPh>
    <rPh sb="3" eb="6">
      <t>ニンテイシャ</t>
    </rPh>
    <rPh sb="6" eb="7">
      <t>スウ</t>
    </rPh>
    <rPh sb="8" eb="10">
      <t>ヘイセイ</t>
    </rPh>
    <rPh sb="12" eb="13">
      <t>ネン</t>
    </rPh>
    <rPh sb="14" eb="15">
      <t>ガツ</t>
    </rPh>
    <rPh sb="15" eb="16">
      <t>マツ</t>
    </rPh>
    <rPh sb="16" eb="18">
      <t>ゲンザイ</t>
    </rPh>
    <rPh sb="18" eb="20">
      <t>ザンテイ</t>
    </rPh>
    <rPh sb="20" eb="22">
      <t>スウチ</t>
    </rPh>
    <phoneticPr fontId="2"/>
  </si>
  <si>
    <t>ひとり暮らし高齢者(65歳以上)</t>
    <rPh sb="6" eb="9">
      <t>コウレイシャ</t>
    </rPh>
    <phoneticPr fontId="2"/>
  </si>
  <si>
    <t>養父市</t>
    <rPh sb="0" eb="1">
      <t>ヤブ</t>
    </rPh>
    <phoneticPr fontId="2"/>
  </si>
  <si>
    <t>香美町</t>
    <rPh sb="0" eb="1">
      <t>カミ</t>
    </rPh>
    <phoneticPr fontId="2"/>
  </si>
  <si>
    <t>篠山市</t>
    <rPh sb="2" eb="3">
      <t>イチバ</t>
    </rPh>
    <phoneticPr fontId="2"/>
  </si>
  <si>
    <t>丹波市</t>
    <rPh sb="0" eb="1">
      <t>タンバ</t>
    </rPh>
    <rPh sb="2" eb="3">
      <t>シ</t>
    </rPh>
    <phoneticPr fontId="2"/>
  </si>
  <si>
    <t>朝来市</t>
    <rPh sb="0" eb="1">
      <t>アサゴ</t>
    </rPh>
    <rPh sb="2" eb="3">
      <t>シ</t>
    </rPh>
    <phoneticPr fontId="2"/>
  </si>
  <si>
    <t>高齢者保健福祉関係資料 (平成20年2月1日現在)</t>
  </si>
  <si>
    <t>(平成20年3月作成)</t>
  </si>
  <si>
    <t>(H19.4.1)</t>
  </si>
  <si>
    <t>(H19.3.31)</t>
  </si>
  <si>
    <t xml:space="preserve">  (東灘区)</t>
  </si>
  <si>
    <t xml:space="preserve">  (灘     区)</t>
  </si>
  <si>
    <t xml:space="preserve">  (兵庫区)</t>
  </si>
  <si>
    <t xml:space="preserve">  (長田区)</t>
  </si>
  <si>
    <t xml:space="preserve">  (須磨区)</t>
  </si>
  <si>
    <t xml:space="preserve">  (垂水区)</t>
  </si>
  <si>
    <t xml:space="preserve">  (北     区)</t>
  </si>
  <si>
    <t xml:space="preserve">  (中央区)</t>
  </si>
  <si>
    <t xml:space="preserve">  (西     区)</t>
  </si>
  <si>
    <t>神　戸　地　域</t>
  </si>
  <si>
    <t>阪神南地域</t>
  </si>
  <si>
    <t>川 西市</t>
  </si>
  <si>
    <t>阪神北地域</t>
  </si>
  <si>
    <t xml:space="preserve">加古川市 </t>
  </si>
  <si>
    <t>東播磨地域</t>
  </si>
  <si>
    <t>加東市</t>
  </si>
  <si>
    <t>多可町</t>
  </si>
  <si>
    <t>北播磨地域</t>
  </si>
  <si>
    <t>神河町</t>
  </si>
  <si>
    <t>中播磨地域</t>
  </si>
  <si>
    <t>宍粟市</t>
  </si>
  <si>
    <t>たつの市</t>
  </si>
  <si>
    <t>西播磨地域</t>
  </si>
  <si>
    <t>養父市</t>
  </si>
  <si>
    <t>朝来市</t>
  </si>
  <si>
    <t>香美町</t>
  </si>
  <si>
    <t>新温泉町</t>
  </si>
  <si>
    <t>但馬地域</t>
  </si>
  <si>
    <t>丹波市</t>
  </si>
  <si>
    <t>丹波地域</t>
  </si>
  <si>
    <t>南あわじ市</t>
  </si>
  <si>
    <t>淡路市</t>
  </si>
  <si>
    <t>淡路地域</t>
  </si>
  <si>
    <t>県計</t>
  </si>
  <si>
    <t>（神戸市を除く）</t>
  </si>
  <si>
    <t>注１　神戸市の高齢者人口はＨ２０．１．３１現在、老人クラブ数・会員数はＨ１９．３．３１現在。</t>
  </si>
  <si>
    <t>注３　相生市の高齢者人口はＨ２０．１．３１現在。　</t>
  </si>
  <si>
    <t>注４　赤穂市の高齢者人口はＨ２０．１．３１現在。　</t>
  </si>
  <si>
    <t>注５　三木市の高齢者人口はＨ２０．１．３１現在。　</t>
  </si>
  <si>
    <t>注６　高砂市の高齢者人口はＨ２０．１．３１現在。　</t>
  </si>
  <si>
    <t>注７　川西市の高齢者人口はＨ１９．１２．２８現在。　</t>
  </si>
  <si>
    <t>注８　三田市の高齢者人口はＨ２０．１．３１現在。　</t>
  </si>
  <si>
    <t>注９　丹波市の高齢者人口はＨ２０．１．３１現在。　</t>
  </si>
  <si>
    <t>注１１　たつの市の高齢者人口はＨ２０．１．３１現在。　</t>
  </si>
  <si>
    <t>注１２　神河町の高齢者人口はＨ２０．２．２９現在。　</t>
  </si>
  <si>
    <t>注１３　佐用町の高齢者人口はＨ２０．１．３１現在。　</t>
  </si>
  <si>
    <t>高齢者保健福祉関係資料 (平成19年2月1日現在)</t>
  </si>
  <si>
    <t>(平成19年3月作成)</t>
  </si>
  <si>
    <t>高    齢    者    人    口</t>
  </si>
  <si>
    <t>ひとり暮らし高齢者</t>
  </si>
  <si>
    <t>要介護認定者数（平成19年1月末現在暫定数値）</t>
  </si>
  <si>
    <t>60歳以上</t>
  </si>
  <si>
    <t>総 人 口</t>
  </si>
  <si>
    <t>65 歳</t>
  </si>
  <si>
    <t>比 率</t>
  </si>
  <si>
    <t>75 歳</t>
  </si>
  <si>
    <t>日本人人口</t>
  </si>
  <si>
    <t>以 上</t>
  </si>
  <si>
    <t>経過的要介護</t>
  </si>
  <si>
    <t>要介護１</t>
  </si>
  <si>
    <t>要介護２</t>
  </si>
  <si>
    <t>要介護３</t>
  </si>
  <si>
    <t>要介護４</t>
  </si>
  <si>
    <t>要介護５</t>
  </si>
  <si>
    <t>計</t>
  </si>
  <si>
    <t>(H18.4.1)</t>
  </si>
  <si>
    <t>(H18.3.31)</t>
  </si>
  <si>
    <t>神　　戸　　地　　域</t>
  </si>
  <si>
    <t>尼       崎       市</t>
  </si>
  <si>
    <t>西       宮       市</t>
  </si>
  <si>
    <t>芦       屋       市</t>
  </si>
  <si>
    <t>伊       丹       市</t>
  </si>
  <si>
    <t>宝       塚       市</t>
  </si>
  <si>
    <t>川       西       市</t>
  </si>
  <si>
    <t>三       田       市</t>
  </si>
  <si>
    <t>猪    名    川    町</t>
  </si>
  <si>
    <t>明       石       市</t>
  </si>
  <si>
    <t xml:space="preserve">加    古    川    市 </t>
  </si>
  <si>
    <t>姫       路       市</t>
  </si>
  <si>
    <t>豊       岡       市</t>
  </si>
  <si>
    <t>養       父       市</t>
  </si>
  <si>
    <t>朝       来       市</t>
  </si>
  <si>
    <t>香       美       町</t>
  </si>
  <si>
    <t>篠       山       市</t>
  </si>
  <si>
    <t>丹       波       市</t>
  </si>
  <si>
    <t>洲       本       市</t>
  </si>
  <si>
    <t>南  あ  わ  じ  市</t>
  </si>
  <si>
    <t>淡  路  市</t>
  </si>
  <si>
    <t>注１　神戸市の高齢者人口はＨ１８．１２．３１現在、ひとり暮らし高齢者数はＨ１８．１２．３１現在推計値、老人クラブ数・会員数はＨ１８．３．３１現在。</t>
  </si>
  <si>
    <t>注２　姫路市のひとり暮らし高齢者数はＨ１８．６．１現在、老人クラブ数・会員数はＨ１８．３．３１現在。</t>
  </si>
  <si>
    <t>注３　尼崎市の高齢者人口、ひとり暮らし高齢者数はＨ１９．１．１現在</t>
  </si>
  <si>
    <t>注４　明石市の高齢者人口、ひとり暮らし高齢者数はＨ１８．４．１現在。</t>
  </si>
  <si>
    <t>注５　伊丹市の高齢者人口はＨ１８．９．１現在、ひとり暮らし高齢者数はＨ１８．６．１現在。</t>
  </si>
  <si>
    <t>注６　加古川市のひとり暮らし高齢者数はＨ１９．３．５現在。</t>
  </si>
  <si>
    <t>注７　西脇市のひとり暮らし高齢者数はＨ１９．１．１現在。</t>
  </si>
  <si>
    <t>注８　高砂市の高齢者人口、ひとり暮らし高齢者数はＨ１９．１．３１現在。</t>
  </si>
  <si>
    <t>注９　川西市の高齢者人口、ひとり暮らし高齢者数はＨ１９．１．１現在。</t>
  </si>
  <si>
    <t>注１０　小野市の高齢者人口はＨ１９．１．３１現在、ひとり暮らし高齢者数はＨ１９．２．２６現在。</t>
  </si>
  <si>
    <t>注１１　篠山市のひとり暮らし高齢者数はＨ１９．２．２８現在。</t>
  </si>
  <si>
    <t>注１２　養父市の高齢者人口、ひとり暮らし高齢者数はＨ１９．１．３１現在。</t>
  </si>
  <si>
    <t>注１３　朝来市の高齢者人口、ひとり暮らし高齢者数はＨ１９．１．３１現在。</t>
  </si>
  <si>
    <t>注１４　神河町の高齢者人口、ひとり暮らし高齢者数はＨ１９．２．２８現在。</t>
  </si>
  <si>
    <t>高齢者保健福祉関係資料 (平成17年2月1日現在)</t>
  </si>
  <si>
    <t>(平成17年2月1日現在)</t>
  </si>
  <si>
    <t>高    齢    者    人    口</t>
    <rPh sb="0" eb="11">
      <t>コウレイシャ</t>
    </rPh>
    <rPh sb="15" eb="21">
      <t>ジンコウ</t>
    </rPh>
    <phoneticPr fontId="2"/>
  </si>
  <si>
    <t>ひとり暮らし高齢者</t>
    <rPh sb="6" eb="9">
      <t>コウレイシャ</t>
    </rPh>
    <phoneticPr fontId="2"/>
  </si>
  <si>
    <t>要介護認定者数（平成17年1月末現在暫定数値）</t>
    <rPh sb="0" eb="1">
      <t>ヨウ</t>
    </rPh>
    <rPh sb="1" eb="3">
      <t>カイゴ</t>
    </rPh>
    <rPh sb="3" eb="6">
      <t>ニンテイシャ</t>
    </rPh>
    <rPh sb="6" eb="7">
      <t>スウ</t>
    </rPh>
    <rPh sb="8" eb="10">
      <t>ヘイセイ</t>
    </rPh>
    <rPh sb="12" eb="13">
      <t>ネン</t>
    </rPh>
    <rPh sb="14" eb="15">
      <t>ガツ</t>
    </rPh>
    <rPh sb="15" eb="16">
      <t>マツ</t>
    </rPh>
    <rPh sb="16" eb="18">
      <t>ゲンザイ</t>
    </rPh>
    <rPh sb="18" eb="20">
      <t>ザンテイ</t>
    </rPh>
    <rPh sb="20" eb="22">
      <t>スウチ</t>
    </rPh>
    <phoneticPr fontId="2"/>
  </si>
  <si>
    <t>60歳以上</t>
    <phoneticPr fontId="2"/>
  </si>
  <si>
    <t>日本人人口</t>
    <phoneticPr fontId="2"/>
  </si>
  <si>
    <t>要支援</t>
    <rPh sb="0" eb="1">
      <t>ヨウ</t>
    </rPh>
    <rPh sb="1" eb="3">
      <t>シエン</t>
    </rPh>
    <phoneticPr fontId="2"/>
  </si>
  <si>
    <t>要介護１</t>
    <rPh sb="0" eb="1">
      <t>ヨウ</t>
    </rPh>
    <rPh sb="1" eb="3">
      <t>カイゴ</t>
    </rPh>
    <phoneticPr fontId="2"/>
  </si>
  <si>
    <t>要介護２</t>
    <rPh sb="0" eb="1">
      <t>ヨウ</t>
    </rPh>
    <rPh sb="1" eb="3">
      <t>カイゴ</t>
    </rPh>
    <phoneticPr fontId="2"/>
  </si>
  <si>
    <t>要介護３</t>
    <rPh sb="0" eb="1">
      <t>ヨウ</t>
    </rPh>
    <rPh sb="1" eb="3">
      <t>カイゴ</t>
    </rPh>
    <phoneticPr fontId="2"/>
  </si>
  <si>
    <t>要介護４</t>
    <rPh sb="0" eb="1">
      <t>ヨウ</t>
    </rPh>
    <rPh sb="1" eb="3">
      <t>カイゴ</t>
    </rPh>
    <phoneticPr fontId="2"/>
  </si>
  <si>
    <t>要介護５</t>
    <rPh sb="0" eb="1">
      <t>ヨウ</t>
    </rPh>
    <rPh sb="1" eb="3">
      <t>カイゴ</t>
    </rPh>
    <phoneticPr fontId="2"/>
  </si>
  <si>
    <t>(H16.4.1)</t>
  </si>
  <si>
    <t>(H16.3.31)</t>
  </si>
  <si>
    <t>神戸市</t>
    <phoneticPr fontId="2"/>
  </si>
  <si>
    <t xml:space="preserve">  (東灘区)</t>
    <rPh sb="3" eb="4">
      <t>ヒガシ</t>
    </rPh>
    <rPh sb="4" eb="6">
      <t>ナダク</t>
    </rPh>
    <phoneticPr fontId="2"/>
  </si>
  <si>
    <t xml:space="preserve">  (灘     区)</t>
    <rPh sb="3" eb="10">
      <t>ナダク</t>
    </rPh>
    <phoneticPr fontId="2"/>
  </si>
  <si>
    <t xml:space="preserve">  (兵庫区)</t>
    <rPh sb="3" eb="5">
      <t>ヒョウゴ</t>
    </rPh>
    <rPh sb="5" eb="6">
      <t>ナダク</t>
    </rPh>
    <phoneticPr fontId="2"/>
  </si>
  <si>
    <t xml:space="preserve">  (長田区)</t>
    <rPh sb="3" eb="5">
      <t>ナガタ</t>
    </rPh>
    <rPh sb="5" eb="6">
      <t>ナダク</t>
    </rPh>
    <phoneticPr fontId="2"/>
  </si>
  <si>
    <t xml:space="preserve">  (須磨区)</t>
    <rPh sb="3" eb="5">
      <t>スマ</t>
    </rPh>
    <rPh sb="5" eb="6">
      <t>ナダク</t>
    </rPh>
    <phoneticPr fontId="2"/>
  </si>
  <si>
    <t xml:space="preserve">  (垂水区)</t>
    <rPh sb="3" eb="5">
      <t>タルミ</t>
    </rPh>
    <rPh sb="5" eb="6">
      <t>ナダク</t>
    </rPh>
    <phoneticPr fontId="2"/>
  </si>
  <si>
    <t xml:space="preserve">  (北     区)</t>
    <rPh sb="3" eb="4">
      <t>キタ</t>
    </rPh>
    <rPh sb="9" eb="10">
      <t>ナダク</t>
    </rPh>
    <phoneticPr fontId="2"/>
  </si>
  <si>
    <t xml:space="preserve">  (中央区)</t>
    <rPh sb="3" eb="5">
      <t>チュウオウ</t>
    </rPh>
    <rPh sb="5" eb="6">
      <t>ナダク</t>
    </rPh>
    <phoneticPr fontId="2"/>
  </si>
  <si>
    <t xml:space="preserve">  (西     区)</t>
    <rPh sb="3" eb="4">
      <t>ニシ</t>
    </rPh>
    <rPh sb="9" eb="10">
      <t>ナダク</t>
    </rPh>
    <phoneticPr fontId="2"/>
  </si>
  <si>
    <t>神　　戸　　地　　域</t>
    <rPh sb="6" eb="10">
      <t>チイキ</t>
    </rPh>
    <phoneticPr fontId="2"/>
  </si>
  <si>
    <t>阪神南地域</t>
    <rPh sb="0" eb="2">
      <t>ハンシン</t>
    </rPh>
    <rPh sb="2" eb="3">
      <t>ミナミ</t>
    </rPh>
    <rPh sb="3" eb="5">
      <t>チイキ</t>
    </rPh>
    <phoneticPr fontId="2"/>
  </si>
  <si>
    <t>猪    名    川    町</t>
    <phoneticPr fontId="2"/>
  </si>
  <si>
    <t>阪神北地域</t>
    <rPh sb="0" eb="2">
      <t>ハンシン</t>
    </rPh>
    <rPh sb="2" eb="3">
      <t>キタ</t>
    </rPh>
    <rPh sb="3" eb="5">
      <t>チイキ</t>
    </rPh>
    <phoneticPr fontId="2"/>
  </si>
  <si>
    <t xml:space="preserve">加    古    川    市 </t>
    <phoneticPr fontId="2"/>
  </si>
  <si>
    <t>高砂市</t>
    <rPh sb="0" eb="3">
      <t>タカサゴシ</t>
    </rPh>
    <phoneticPr fontId="2"/>
  </si>
  <si>
    <t>稲美町</t>
    <rPh sb="0" eb="3">
      <t>イナミチョウ</t>
    </rPh>
    <phoneticPr fontId="2"/>
  </si>
  <si>
    <t>播磨町</t>
    <rPh sb="0" eb="3">
      <t>ハリマチョウ</t>
    </rPh>
    <phoneticPr fontId="2"/>
  </si>
  <si>
    <t>東播磨地域</t>
    <rPh sb="0" eb="1">
      <t>ヒガシ</t>
    </rPh>
    <rPh sb="1" eb="3">
      <t>ハリマ</t>
    </rPh>
    <rPh sb="3" eb="5">
      <t>チイキ</t>
    </rPh>
    <phoneticPr fontId="2"/>
  </si>
  <si>
    <t>西脇市</t>
    <rPh sb="0" eb="2">
      <t>ニシワキ</t>
    </rPh>
    <rPh sb="2" eb="3">
      <t>シ</t>
    </rPh>
    <phoneticPr fontId="2"/>
  </si>
  <si>
    <t>三木市</t>
    <rPh sb="0" eb="3">
      <t>ミキシ</t>
    </rPh>
    <phoneticPr fontId="2"/>
  </si>
  <si>
    <t>小野市</t>
    <rPh sb="0" eb="3">
      <t>オノシ</t>
    </rPh>
    <phoneticPr fontId="2"/>
  </si>
  <si>
    <t>加西市</t>
    <rPh sb="0" eb="2">
      <t>カサイ</t>
    </rPh>
    <rPh sb="2" eb="3">
      <t>シ</t>
    </rPh>
    <phoneticPr fontId="2"/>
  </si>
  <si>
    <t>吉川町</t>
    <rPh sb="0" eb="3">
      <t>ヨカワチョウ</t>
    </rPh>
    <phoneticPr fontId="2"/>
  </si>
  <si>
    <t>吉川町</t>
  </si>
  <si>
    <t>社                町</t>
  </si>
  <si>
    <t>滝       野       町</t>
  </si>
  <si>
    <t>東       条       町</t>
  </si>
  <si>
    <t>中                町</t>
  </si>
  <si>
    <t>加       美       町</t>
  </si>
  <si>
    <t>八    千    代    町</t>
  </si>
  <si>
    <t>黒    田    庄    町</t>
  </si>
  <si>
    <t>北播磨地域</t>
    <rPh sb="0" eb="1">
      <t>キタ</t>
    </rPh>
    <rPh sb="1" eb="3">
      <t>ハリマ</t>
    </rPh>
    <rPh sb="3" eb="5">
      <t>チイキ</t>
    </rPh>
    <phoneticPr fontId="2"/>
  </si>
  <si>
    <t>家島町</t>
    <rPh sb="0" eb="2">
      <t>イエジマ</t>
    </rPh>
    <rPh sb="2" eb="3">
      <t>チョウ</t>
    </rPh>
    <phoneticPr fontId="2"/>
  </si>
  <si>
    <t>家島町</t>
  </si>
  <si>
    <t>夢前町</t>
    <rPh sb="0" eb="3">
      <t>ユメサキチョウ</t>
    </rPh>
    <phoneticPr fontId="2"/>
  </si>
  <si>
    <t>夢前町</t>
  </si>
  <si>
    <t>神崎町</t>
    <rPh sb="0" eb="3">
      <t>カンザキチョウ</t>
    </rPh>
    <phoneticPr fontId="2"/>
  </si>
  <si>
    <t>神崎町</t>
  </si>
  <si>
    <t>市川町</t>
    <rPh sb="0" eb="3">
      <t>イチカワチョウ</t>
    </rPh>
    <phoneticPr fontId="2"/>
  </si>
  <si>
    <t>福崎町</t>
    <rPh sb="0" eb="3">
      <t>フクサキチョウ</t>
    </rPh>
    <phoneticPr fontId="2"/>
  </si>
  <si>
    <t>香寺町</t>
    <rPh sb="0" eb="2">
      <t>コウデラ</t>
    </rPh>
    <rPh sb="2" eb="3">
      <t>チョウ</t>
    </rPh>
    <phoneticPr fontId="2"/>
  </si>
  <si>
    <t>香寺町</t>
  </si>
  <si>
    <t>大河内町</t>
    <rPh sb="0" eb="4">
      <t>オオカワチチョウ</t>
    </rPh>
    <phoneticPr fontId="2"/>
  </si>
  <si>
    <t>大河内町</t>
  </si>
  <si>
    <t>中播磨地域</t>
    <rPh sb="0" eb="1">
      <t>ナカ</t>
    </rPh>
    <rPh sb="1" eb="3">
      <t>ハリマ</t>
    </rPh>
    <rPh sb="3" eb="5">
      <t>チイキ</t>
    </rPh>
    <phoneticPr fontId="2"/>
  </si>
  <si>
    <t>相生市</t>
    <rPh sb="0" eb="3">
      <t>アイオイシ</t>
    </rPh>
    <phoneticPr fontId="2"/>
  </si>
  <si>
    <t>龍野市</t>
    <rPh sb="0" eb="2">
      <t>タツノ</t>
    </rPh>
    <rPh sb="2" eb="3">
      <t>シ</t>
    </rPh>
    <phoneticPr fontId="2"/>
  </si>
  <si>
    <t>龍野市</t>
  </si>
  <si>
    <t>赤穂市</t>
    <rPh sb="0" eb="3">
      <t>アコウシ</t>
    </rPh>
    <phoneticPr fontId="2"/>
  </si>
  <si>
    <t>新宮町</t>
    <rPh sb="0" eb="3">
      <t>シングウチョウ</t>
    </rPh>
    <phoneticPr fontId="2"/>
  </si>
  <si>
    <t>新宮町</t>
  </si>
  <si>
    <t>揖保川町</t>
    <rPh sb="0" eb="4">
      <t>イボガワチョウ</t>
    </rPh>
    <phoneticPr fontId="2"/>
  </si>
  <si>
    <t>揖保川町</t>
  </si>
  <si>
    <t>御津町</t>
    <rPh sb="0" eb="3">
      <t>ミツチョウ</t>
    </rPh>
    <phoneticPr fontId="2"/>
  </si>
  <si>
    <t>御津町</t>
  </si>
  <si>
    <t>太子町</t>
    <rPh sb="0" eb="3">
      <t>タイシチョウ</t>
    </rPh>
    <phoneticPr fontId="2"/>
  </si>
  <si>
    <t>上郡町</t>
    <rPh sb="0" eb="3">
      <t>カミゴオリチョウ</t>
    </rPh>
    <phoneticPr fontId="2"/>
  </si>
  <si>
    <t>佐用町</t>
    <rPh sb="0" eb="2">
      <t>サヨウ</t>
    </rPh>
    <rPh sb="2" eb="3">
      <t>チョウ</t>
    </rPh>
    <phoneticPr fontId="2"/>
  </si>
  <si>
    <t>上月町</t>
    <rPh sb="0" eb="3">
      <t>コウヅキチョウ</t>
    </rPh>
    <phoneticPr fontId="2"/>
  </si>
  <si>
    <t>上月町</t>
  </si>
  <si>
    <t>南光町</t>
    <rPh sb="0" eb="3">
      <t>ナンコウチョウ</t>
    </rPh>
    <phoneticPr fontId="2"/>
  </si>
  <si>
    <t>南光町</t>
  </si>
  <si>
    <t>三日月町</t>
    <rPh sb="0" eb="4">
      <t>ミカヅキチョウ</t>
    </rPh>
    <phoneticPr fontId="2"/>
  </si>
  <si>
    <t>三日月町</t>
  </si>
  <si>
    <t>山崎町</t>
    <rPh sb="0" eb="3">
      <t>ヤマサキチョウ</t>
    </rPh>
    <phoneticPr fontId="2"/>
  </si>
  <si>
    <t>山崎町</t>
  </si>
  <si>
    <t>安富町</t>
    <rPh sb="0" eb="3">
      <t>ヤストミチョウ</t>
    </rPh>
    <phoneticPr fontId="2"/>
  </si>
  <si>
    <t>安富町</t>
  </si>
  <si>
    <t>一宮町</t>
    <rPh sb="0" eb="2">
      <t>イチミヤ</t>
    </rPh>
    <rPh sb="2" eb="3">
      <t>チョウ</t>
    </rPh>
    <phoneticPr fontId="2"/>
  </si>
  <si>
    <t>一宮町</t>
  </si>
  <si>
    <t>波賀町</t>
    <rPh sb="0" eb="3">
      <t>ハガチョウ</t>
    </rPh>
    <phoneticPr fontId="2"/>
  </si>
  <si>
    <t>波賀町</t>
  </si>
  <si>
    <t>千種町</t>
    <rPh sb="0" eb="3">
      <t>チグサチョウ</t>
    </rPh>
    <phoneticPr fontId="2"/>
  </si>
  <si>
    <t>千種町</t>
  </si>
  <si>
    <t>西播磨地域</t>
    <rPh sb="0" eb="1">
      <t>ニシ</t>
    </rPh>
    <rPh sb="1" eb="3">
      <t>ハリマ</t>
    </rPh>
    <rPh sb="3" eb="5">
      <t>チイキ</t>
    </rPh>
    <phoneticPr fontId="2"/>
  </si>
  <si>
    <t>養       父       市</t>
    <rPh sb="0" eb="1">
      <t>ヤブ</t>
    </rPh>
    <phoneticPr fontId="2"/>
  </si>
  <si>
    <t>城       崎       町</t>
  </si>
  <si>
    <t>竹       野       町</t>
  </si>
  <si>
    <t>香       住       町</t>
  </si>
  <si>
    <t>日       高       町</t>
  </si>
  <si>
    <t>出       石       町</t>
  </si>
  <si>
    <t>但       東       町</t>
  </si>
  <si>
    <t>村       岡       町</t>
  </si>
  <si>
    <t>浜       坂       町</t>
  </si>
  <si>
    <t>美       方       町</t>
  </si>
  <si>
    <t>温       泉       町</t>
  </si>
  <si>
    <t>生       野       町</t>
  </si>
  <si>
    <t>和    田    山    町</t>
  </si>
  <si>
    <t>山       東       町</t>
  </si>
  <si>
    <t>朝       来       町</t>
  </si>
  <si>
    <t>但馬地域</t>
    <rPh sb="0" eb="2">
      <t>タジマ</t>
    </rPh>
    <rPh sb="2" eb="4">
      <t>チイキ</t>
    </rPh>
    <phoneticPr fontId="2"/>
  </si>
  <si>
    <t>篠       山       市</t>
    <rPh sb="16" eb="17">
      <t>イチバ</t>
    </rPh>
    <phoneticPr fontId="2"/>
  </si>
  <si>
    <t>丹       波       市</t>
    <rPh sb="0" eb="1">
      <t>タンバ</t>
    </rPh>
    <rPh sb="16" eb="17">
      <t>シ</t>
    </rPh>
    <phoneticPr fontId="2"/>
  </si>
  <si>
    <t>丹波地域</t>
    <rPh sb="0" eb="2">
      <t>タンバ</t>
    </rPh>
    <rPh sb="2" eb="4">
      <t>チイキ</t>
    </rPh>
    <phoneticPr fontId="2"/>
  </si>
  <si>
    <t>南  あ  わ  じ 市</t>
    <rPh sb="0" eb="1">
      <t>ミナミ</t>
    </rPh>
    <rPh sb="11" eb="12">
      <t>シ</t>
    </rPh>
    <phoneticPr fontId="2"/>
  </si>
  <si>
    <t>南  あ  わ  じ 市</t>
  </si>
  <si>
    <t>津       名       町</t>
  </si>
  <si>
    <t>淡       路       町</t>
  </si>
  <si>
    <t>北       淡       町</t>
  </si>
  <si>
    <t>一       宮       町</t>
  </si>
  <si>
    <t>五       色       町</t>
  </si>
  <si>
    <t>東       浦       町</t>
  </si>
  <si>
    <t>淡路地域</t>
    <rPh sb="0" eb="2">
      <t>アワジ</t>
    </rPh>
    <rPh sb="2" eb="4">
      <t>チイキ</t>
    </rPh>
    <phoneticPr fontId="2"/>
  </si>
  <si>
    <t>県計</t>
    <rPh sb="0" eb="1">
      <t>ケンケイ</t>
    </rPh>
    <rPh sb="1" eb="2">
      <t>ケイ</t>
    </rPh>
    <phoneticPr fontId="2"/>
  </si>
  <si>
    <t>（神戸市を除く）</t>
    <phoneticPr fontId="2"/>
  </si>
  <si>
    <t>注１　神戸市の高齢者人口はＨ１７．１．３１現在、ひとり暮らし高齢者数はＨ１６．１２．３１現在、老人クラブ数・会員数はＨ１６．３．３１現在。</t>
  </si>
  <si>
    <t>注２　姫路市の老人クラブ数・会員数はＨ１６．３．３１現在。</t>
  </si>
  <si>
    <t>注３　尼崎市の高齢者人口、ひとり暮らし高齢者数はＨ１７．１．１現在</t>
  </si>
  <si>
    <t>注４　明石市の高齢者人口はＨ１７．１．１現在。</t>
  </si>
  <si>
    <t>注５　洲本市のひとり暮らし高齢者数はＨ１６．４．１現在。</t>
  </si>
  <si>
    <t>注６　伊丹市のひとり暮らし高齢者数はＨ１６．６．１現在。</t>
  </si>
  <si>
    <t>注７　赤穂市の高齢者人口、ひとり暮らし高齢者数はＨ１６．１２．３１現在。</t>
  </si>
  <si>
    <t>注８　高砂市の高齢者人口、ひとり暮らし高齢者数はＨ１７．１．３１現在。</t>
  </si>
  <si>
    <t>注９　川西市の高齢者人口はＨ１７．１．１現在。</t>
  </si>
  <si>
    <t>注１０　三田市のひとり暮らし高齢者数はＨ１６．６．１現在。</t>
  </si>
  <si>
    <t>注１１　養父市の高齢者人口、ひとり暮らし高齢者数はＨ１７．３．１現在。</t>
  </si>
  <si>
    <t>注１２　丹波市の高齢者人口７５歳以上はＨ１７．１．３１現在。</t>
  </si>
  <si>
    <t>注１３　猪名川町の高齢者人口、ひとり暮らし高齢者数はＨ１７．１．３１現在。</t>
  </si>
  <si>
    <t>注１４　稲美町の高齢者人口はＨ１６．９．３０現在、ひとり暮らし高齢者数はＨ１６．３．３１現在。</t>
  </si>
  <si>
    <t>高齢者保健福祉関係資料 (平成18年2月1日現在)</t>
  </si>
  <si>
    <t>(平成18年3月作成)</t>
  </si>
  <si>
    <t>(H17.4.1)</t>
  </si>
  <si>
    <t>(H17.3.31)</t>
  </si>
  <si>
    <t>注１　神戸市の高齢者人口はＨ１８．１．３１現在、ひとり暮らし高齢者数はＨ１７．１２．３１現在推計値、老人クラブ数・会員数はＨ１７．３．３１現在。</t>
  </si>
  <si>
    <t>注２　姫路市の高齢者人口はＨ１８．１．３１現在、ひとり暮らし高齢者数はＨ１７．６．１現在、老人クラブ数・会員数はＨ１７．３．３１現在。</t>
  </si>
  <si>
    <t>注３　尼崎市の高齢者人口、ひとり暮らし高齢者数はＨ１８．１．１現在</t>
  </si>
  <si>
    <t>注４　明石市の高齢者人口はＨ１８．１．１、ひとり暮らし高齢者数はＨ１７．４．１現在。</t>
  </si>
  <si>
    <t>注５　洲本市のひとり暮らし高齢者数はＨ１７．４．１現在。</t>
  </si>
  <si>
    <t>注６　伊丹市の高齢者人口はＨ１７．９．１現在、ひとり暮らし高齢者数はＨ１７．６．１現在。</t>
  </si>
  <si>
    <t>注７　相生市の高齢者人口、ひとり暮らし高齢者数はＨ１８．１．３１現在。</t>
  </si>
  <si>
    <t>注８　加古川市のひとり暮らし高齢者数はＨ１８．２．２４現在。</t>
  </si>
  <si>
    <t>注９　赤穂市の高齢者人口はＨ１８．１．３１現在、ひとり暮らし高齢者数はＨ１７．１２．３１現在。</t>
  </si>
  <si>
    <t>注１０　西脇市のひとり暮らし高齢者数はＨ１８．１．１現在。</t>
  </si>
  <si>
    <t>注１１　高砂市の高齢者人口、ひとり暮らし高齢者数はＨ１８．１．３１現在。</t>
  </si>
  <si>
    <t>注１２　川西市の高齢者人口はＨ１８．１．１現在。</t>
  </si>
  <si>
    <t>注１３　小野市の高齢者人口はＨ１８．１．３１現在、ひとり暮らし高齢者数はＨ１８．２．２３現在。</t>
  </si>
  <si>
    <t>注１４　三田市のひとり暮らし高齢者数はＨ１７．６．１現在。</t>
  </si>
  <si>
    <t>注１５　南あわじ市の高齢者人口はＨ１８．１．３１現在、ひとり暮らし高齢者数はＨ１８．２．２７現在。</t>
  </si>
  <si>
    <t>注１６　朝来市の高齢者人口、ひとり暮らし高齢者数はＨ１８．１．３１現在、</t>
  </si>
  <si>
    <t>注１７　稲美町の高齢者人口はＨ１８．２．２８現在、ひとり暮らし高齢者数はＨ１７．５．３１現在。</t>
  </si>
  <si>
    <t>注１８　家島町のひとり暮らし高齢者数は７０歳以上。</t>
  </si>
  <si>
    <t>要介護認定者数（平成18年1月末現在暫定数値）</t>
    <rPh sb="0" eb="1">
      <t>ヨウ</t>
    </rPh>
    <rPh sb="1" eb="3">
      <t>カイゴ</t>
    </rPh>
    <rPh sb="3" eb="6">
      <t>ニンテイシャ</t>
    </rPh>
    <rPh sb="6" eb="7">
      <t>スウ</t>
    </rPh>
    <rPh sb="8" eb="10">
      <t>ヘイセイ</t>
    </rPh>
    <rPh sb="12" eb="13">
      <t>ネン</t>
    </rPh>
    <rPh sb="14" eb="15">
      <t>ガツ</t>
    </rPh>
    <rPh sb="15" eb="16">
      <t>マツ</t>
    </rPh>
    <rPh sb="16" eb="18">
      <t>ゲンザイ</t>
    </rPh>
    <rPh sb="18" eb="20">
      <t>ザンテイ</t>
    </rPh>
    <rPh sb="20" eb="22">
      <t>スウチ</t>
    </rPh>
    <phoneticPr fontId="2"/>
  </si>
  <si>
    <t>神河町</t>
    <phoneticPr fontId="2"/>
  </si>
  <si>
    <t>宍粟市</t>
    <rPh sb="0" eb="2">
      <t>シソウ</t>
    </rPh>
    <rPh sb="2" eb="3">
      <t>アコウシ</t>
    </rPh>
    <phoneticPr fontId="2"/>
  </si>
  <si>
    <t>朝       来       市</t>
    <rPh sb="0" eb="1">
      <t>アサゴ</t>
    </rPh>
    <phoneticPr fontId="2"/>
  </si>
  <si>
    <t>香       美       町</t>
    <rPh sb="0" eb="1">
      <t>カミ</t>
    </rPh>
    <phoneticPr fontId="2"/>
  </si>
  <si>
    <t>南  あ  わ  じ  市</t>
    <rPh sb="0" eb="1">
      <t>ミナミ</t>
    </rPh>
    <rPh sb="12" eb="13">
      <t>シ</t>
    </rPh>
    <phoneticPr fontId="2"/>
  </si>
  <si>
    <t>淡  路  市</t>
    <rPh sb="0" eb="4">
      <t>アワジ</t>
    </rPh>
    <rPh sb="6" eb="7">
      <t>シ</t>
    </rPh>
    <phoneticPr fontId="2"/>
  </si>
  <si>
    <t>高齢者保健福祉関係資料 (平成16年2月1日現在)</t>
  </si>
  <si>
    <t>(平成16年3月作成)</t>
  </si>
  <si>
    <t>要介護認定者数（平成16年1月末現在、第１号被保険者数暫定数値）</t>
    <rPh sb="0" eb="1">
      <t>ヨウ</t>
    </rPh>
    <rPh sb="1" eb="3">
      <t>カイゴ</t>
    </rPh>
    <rPh sb="3" eb="5">
      <t>ニンテイ</t>
    </rPh>
    <rPh sb="5" eb="6">
      <t>シャ</t>
    </rPh>
    <rPh sb="6" eb="7">
      <t>カズ</t>
    </rPh>
    <rPh sb="8" eb="10">
      <t>ヘイセイ</t>
    </rPh>
    <rPh sb="12" eb="13">
      <t>ネン</t>
    </rPh>
    <rPh sb="14" eb="16">
      <t>ガツマツ</t>
    </rPh>
    <rPh sb="16" eb="18">
      <t>ゲンザイ</t>
    </rPh>
    <rPh sb="19" eb="20">
      <t>ダイ</t>
    </rPh>
    <rPh sb="21" eb="22">
      <t>ゴウ</t>
    </rPh>
    <rPh sb="22" eb="26">
      <t>ヒホケンシャ</t>
    </rPh>
    <rPh sb="26" eb="27">
      <t>カズ</t>
    </rPh>
    <rPh sb="27" eb="29">
      <t>ザンテイ</t>
    </rPh>
    <rPh sb="29" eb="31">
      <t>スウチ</t>
    </rPh>
    <phoneticPr fontId="2"/>
  </si>
  <si>
    <t>(H15.4.1)</t>
  </si>
  <si>
    <t>(H15.3.31)</t>
  </si>
  <si>
    <t>八       鹿       町</t>
  </si>
  <si>
    <t>養       父       町</t>
    <phoneticPr fontId="2"/>
  </si>
  <si>
    <t>養       父       町</t>
  </si>
  <si>
    <t>大       屋       町</t>
  </si>
  <si>
    <t>関       宮       町</t>
  </si>
  <si>
    <t>柏       原       町</t>
  </si>
  <si>
    <t>氷       上       町</t>
  </si>
  <si>
    <t>青       垣       町</t>
  </si>
  <si>
    <t>春       日       町</t>
  </si>
  <si>
    <t>山       南       町</t>
  </si>
  <si>
    <t>市       島       町</t>
  </si>
  <si>
    <t>緑                町</t>
  </si>
  <si>
    <t>西       淡       町</t>
  </si>
  <si>
    <t>三       原       町</t>
  </si>
  <si>
    <t>南       淡       町</t>
  </si>
  <si>
    <t>注１　神戸市の高齢者人口はＨ１６．１．３１現在、ひとり暮らし高齢者数はＨ１５．１２．３１現在、老人クラブ数・会員数はＨ１５．３．３１現在。</t>
  </si>
  <si>
    <t>注２　姫路市の高齢者人口はＨ１６．１．３１現在、ひとり暮らし高齢者数はＨ１５．６．１現在、老人クラブ数・会員数はＨ１５．３．３１現在。</t>
  </si>
  <si>
    <t>注３　尼崎市のひとり暮らし高齢者数はＨ１５．１０．１現在</t>
  </si>
  <si>
    <t>注４　明石市の高齢者人口はＨ１６．１．１現在。</t>
  </si>
  <si>
    <t>注５　洲本市のひとり暮らし高齢者数はＨ１５．４．１現在。</t>
  </si>
  <si>
    <t>注６　伊丹市のひとり暮らし高齢者数はＨ１５．６．１現在。</t>
  </si>
  <si>
    <t>注７　加古川市のひとり暮らし高齢者数はＨ１６．２．１７現在。</t>
  </si>
  <si>
    <t>注８　赤穂市の高齢者人口、ひとり暮らし高齢者数はＨ１５．１２．３１現在。</t>
  </si>
  <si>
    <t>注９　川西市の高齢者人口はＨ１６．１．１現在。</t>
  </si>
  <si>
    <t>注１０　三田市のひとり暮らし高齢者数はＨ１５．６．１現在。</t>
  </si>
  <si>
    <t>注１１　猪名川町の高齢者人口、ひとり暮らし高齢者数はＨ１６．１．３１現在。</t>
  </si>
  <si>
    <t>注１２　滝野町のひとり暮らし高齢者数はＨ１６．２．１６現在。</t>
  </si>
  <si>
    <t>注１３　稲美町のひとり暮らし高齢者数はＨ１５．１０．３０現在。</t>
  </si>
  <si>
    <t>注１４　山東町の高齢者人口、ひとり暮らし高齢者数はＨ１６．１．３１現在。</t>
  </si>
  <si>
    <t>要介護認定者数（平成15年1月末現在暫定数値）</t>
  </si>
  <si>
    <t>要支援</t>
  </si>
  <si>
    <t>注1　　　　　　　　　　　　　　高齢者人口について　</t>
  </si>
  <si>
    <t>赤穂市：Ｈ１４．１２．３１現在。</t>
  </si>
  <si>
    <t>川西市：Ｈ１５．１．１現在。</t>
  </si>
  <si>
    <t>神戸市・姫路市・神崎町：Ｈ１５．１．３１現在。</t>
  </si>
  <si>
    <t>注2　　　　　　　　　　　　ひとり暮らし高齢者数　　　　　　　　　　　　について</t>
  </si>
  <si>
    <t>洲本市：Ｈ１４．４．１現在。</t>
  </si>
  <si>
    <t>姫路市・伊丹市：Ｈ１４．６．１現在。</t>
  </si>
  <si>
    <t>宝塚市・三田市：Ｈ１４．７．１現在。</t>
  </si>
  <si>
    <t>神戸市：Ｈ１４．１２．３１現在。</t>
  </si>
  <si>
    <t>西脇市：Ｈ１５．１．１現在。</t>
  </si>
  <si>
    <t>芦屋市：住民票登録による一人世帯。</t>
  </si>
  <si>
    <t>注3　　　　　　　　　　　　　　老人クラブ数　　　　　　　　　　　　　　・会員数について</t>
  </si>
  <si>
    <t>神戸市：Ｈ１４．３．３１現在。</t>
  </si>
  <si>
    <t>高齢者保健福祉関係資料（平成15年2月1日現在）</t>
    <rPh sb="12" eb="14">
      <t>ヘイセイ</t>
    </rPh>
    <phoneticPr fontId="26"/>
  </si>
  <si>
    <t>(H14.4.1)</t>
    <phoneticPr fontId="26"/>
  </si>
  <si>
    <t>(H14..3.31)</t>
    <phoneticPr fontId="26"/>
  </si>
  <si>
    <t>高齢者保健福祉関係資料（平成１４年２月１日現在）</t>
  </si>
  <si>
    <t>総人口　　　　　（推計人口）</t>
  </si>
  <si>
    <t>高齢者人口</t>
  </si>
  <si>
    <t>ひとり暮らし高齢者数</t>
  </si>
  <si>
    <t>要介護認定者数（平成１４年１月末現在暫定数値）</t>
  </si>
  <si>
    <t>老人クラブ</t>
  </si>
  <si>
    <t>６０歳以上　　　　　日本人人口</t>
  </si>
  <si>
    <t>６５歳以上　　　　　　人口</t>
  </si>
  <si>
    <t>比率（％）</t>
  </si>
  <si>
    <t>７５歳以上　　　　　　人口</t>
  </si>
  <si>
    <t>６５歳以上　　　　ひとり暮らし　　　　　高齢者数</t>
  </si>
  <si>
    <t>７５歳以上　　　　　　ひとり暮らし　　　　　　高齢者数</t>
  </si>
  <si>
    <t>要介護2</t>
  </si>
  <si>
    <t>要介護3</t>
  </si>
  <si>
    <t>要介護4</t>
  </si>
  <si>
    <t>要介護5</t>
  </si>
  <si>
    <t>クラブ数        　　　　　（Ｈ１３年４月１日）</t>
  </si>
  <si>
    <t>会員数　　　　　　　　（Ｈ１３年４月１日）　　　（人）</t>
  </si>
  <si>
    <t>加入率（％）</t>
  </si>
  <si>
    <t>神戸県民局</t>
  </si>
  <si>
    <t>-</t>
  </si>
  <si>
    <t>阪神南県民局</t>
  </si>
  <si>
    <t>川西市</t>
  </si>
  <si>
    <t>阪神北県民局</t>
  </si>
  <si>
    <t>加古川市</t>
  </si>
  <si>
    <t>東播磨県民局</t>
  </si>
  <si>
    <t>社　町</t>
  </si>
  <si>
    <t>滝野町</t>
  </si>
  <si>
    <t>東条町</t>
  </si>
  <si>
    <t>中  町</t>
  </si>
  <si>
    <t>加美町</t>
  </si>
  <si>
    <t>八千代町</t>
  </si>
  <si>
    <t>黒田庄町</t>
  </si>
  <si>
    <t>北播磨県民局</t>
  </si>
  <si>
    <t>中播磨県民局</t>
  </si>
  <si>
    <t>(宍)一宮町</t>
  </si>
  <si>
    <t>西播磨県民局</t>
  </si>
  <si>
    <t>城崎町</t>
  </si>
  <si>
    <t>竹野町</t>
  </si>
  <si>
    <t>香住町</t>
  </si>
  <si>
    <t>日高町</t>
  </si>
  <si>
    <t>出石町</t>
  </si>
  <si>
    <t>但東町</t>
  </si>
  <si>
    <t>村岡町</t>
  </si>
  <si>
    <t>浜坂町</t>
  </si>
  <si>
    <t>美方町</t>
  </si>
  <si>
    <t>温泉町</t>
  </si>
  <si>
    <t>八鹿町</t>
  </si>
  <si>
    <t>養父町</t>
  </si>
  <si>
    <t>大屋町</t>
  </si>
  <si>
    <t>関宮町</t>
  </si>
  <si>
    <t>生野町</t>
  </si>
  <si>
    <t>和田山町</t>
  </si>
  <si>
    <t>山東町</t>
  </si>
  <si>
    <t>朝来町</t>
  </si>
  <si>
    <t>但馬県民局</t>
  </si>
  <si>
    <t>柏原町</t>
  </si>
  <si>
    <t>氷上町</t>
  </si>
  <si>
    <t>青垣町</t>
  </si>
  <si>
    <t>春日町</t>
  </si>
  <si>
    <t>山南町</t>
  </si>
  <si>
    <t>市島町</t>
  </si>
  <si>
    <t>丹波県民局</t>
  </si>
  <si>
    <t>津名町</t>
  </si>
  <si>
    <t>淡路町</t>
  </si>
  <si>
    <t>北淡町</t>
  </si>
  <si>
    <t>(津)一宮町</t>
  </si>
  <si>
    <t>五色町</t>
  </si>
  <si>
    <t>東浦町</t>
  </si>
  <si>
    <t>緑  町</t>
  </si>
  <si>
    <t>西淡町</t>
  </si>
  <si>
    <t>三原町</t>
  </si>
  <si>
    <t>南淡町</t>
  </si>
  <si>
    <t>淡路県民局</t>
  </si>
  <si>
    <t>県　　計</t>
  </si>
  <si>
    <t>神戸市除く</t>
  </si>
  <si>
    <t>神戸市・　　　　　　姫路市　　除く</t>
  </si>
  <si>
    <t>注１　神戸市のひとり暮らし高齢者数は平成１３年９月末現在。　　　　　　　　　　　　　　　　　　　　　　　　　　　　　　　</t>
  </si>
  <si>
    <t>注２　姫路市の高齢者数は平成１４年１月末現在、ひとり暮らし高齢者数は平成１３年５月１日現在。</t>
  </si>
  <si>
    <t>注３　尼崎市の高齢者数は平成１３年３月末現在、ひとり暮らし高齢者数はＨ１２国勢調査結果。７５歳以上は不明。</t>
  </si>
  <si>
    <t>注４　芦屋市のひとり暮らし高齢者数は「芦屋の保健福祉」（Ｈ１３年１２月発行）に基づく推計。</t>
  </si>
  <si>
    <t>注５　赤穂市の高齢者数、ひとり暮らし高齢者数は平成１３年１２月末現在。</t>
  </si>
  <si>
    <t>注６　宝塚市のひとり暮らし高齢者数は平成１３年６月調査。</t>
  </si>
  <si>
    <t>注７　朝来町の高齢者数、ひとり暮らし高齢者数は平成１４年１月末現在。</t>
  </si>
  <si>
    <t>神戸市・　　　　　　姫路市　　除く</t>
    <phoneticPr fontId="27"/>
  </si>
  <si>
    <t>在宅高齢者保健福祉関係資料 (平成13年2月1日現在)</t>
  </si>
  <si>
    <t>神       戸       市</t>
  </si>
  <si>
    <t xml:space="preserve">  神       戸</t>
  </si>
  <si>
    <t xml:space="preserve">  阪       神</t>
  </si>
  <si>
    <t>西       脇       市</t>
  </si>
  <si>
    <t>三       木       市</t>
  </si>
  <si>
    <t>高       砂       市</t>
  </si>
  <si>
    <t>小       野       市</t>
  </si>
  <si>
    <t>加       西       市</t>
  </si>
  <si>
    <t>吉       川       町</t>
  </si>
  <si>
    <t>稲       美       町</t>
  </si>
  <si>
    <t>播       磨       町</t>
  </si>
  <si>
    <t xml:space="preserve">  東    播    磨</t>
  </si>
  <si>
    <t>相       生       市</t>
  </si>
  <si>
    <t>龍       野       市</t>
  </si>
  <si>
    <t>赤       穂       市</t>
  </si>
  <si>
    <t>家       島       町</t>
  </si>
  <si>
    <t>夢       前       町</t>
  </si>
  <si>
    <t>神       崎       町</t>
  </si>
  <si>
    <t>市       川       町</t>
  </si>
  <si>
    <t>福       崎       町</t>
  </si>
  <si>
    <t>香       寺       町</t>
  </si>
  <si>
    <t>大    河    内    町</t>
  </si>
  <si>
    <t>山       崎       町</t>
  </si>
  <si>
    <t>安       富       町</t>
  </si>
  <si>
    <t>波       賀       町</t>
  </si>
  <si>
    <t>千       種       町</t>
  </si>
  <si>
    <t>新       宮       町</t>
  </si>
  <si>
    <t>揖    保    川    町</t>
  </si>
  <si>
    <t>御       津       町</t>
  </si>
  <si>
    <t>太       子       町</t>
  </si>
  <si>
    <t>上       郡       町</t>
  </si>
  <si>
    <t>佐       用       町</t>
  </si>
  <si>
    <t>上       月       町</t>
  </si>
  <si>
    <t>南       光       町</t>
  </si>
  <si>
    <t>三    日    月    町</t>
  </si>
  <si>
    <t xml:space="preserve">  西     播     磨</t>
  </si>
  <si>
    <t xml:space="preserve">  但      馬</t>
  </si>
  <si>
    <t xml:space="preserve">  丹      波</t>
  </si>
  <si>
    <t xml:space="preserve">  淡       路</t>
  </si>
  <si>
    <t xml:space="preserve">  県       計</t>
  </si>
  <si>
    <t>（ 神 戸 市 を 除 く ）</t>
  </si>
  <si>
    <t>（神戸市・姫路市を除く）</t>
  </si>
  <si>
    <t>在宅高齢者福祉関係資料 (平成12年2月1日現在)</t>
  </si>
  <si>
    <t>一人暮らし高齢者数</t>
    <rPh sb="0" eb="2">
      <t>ヒトリ</t>
    </rPh>
    <rPh sb="2" eb="3">
      <t>ク</t>
    </rPh>
    <rPh sb="5" eb="8">
      <t>コウレイシャ</t>
    </rPh>
    <rPh sb="8" eb="9">
      <t>スウ</t>
    </rPh>
    <phoneticPr fontId="25"/>
  </si>
  <si>
    <t>65 歳 以 上</t>
    <phoneticPr fontId="2"/>
  </si>
  <si>
    <t>75 歳 以 上</t>
    <phoneticPr fontId="2"/>
  </si>
  <si>
    <t>６５歳以上人口</t>
  </si>
  <si>
    <t>日本人人口</t>
    <phoneticPr fontId="2"/>
  </si>
  <si>
    <t xml:space="preserve"> (%)</t>
    <phoneticPr fontId="2"/>
  </si>
  <si>
    <t>神戸市</t>
    <phoneticPr fontId="2"/>
  </si>
  <si>
    <t>尼崎市</t>
    <phoneticPr fontId="2"/>
  </si>
  <si>
    <t>西宮市</t>
    <phoneticPr fontId="2"/>
  </si>
  <si>
    <t>芦屋市</t>
    <phoneticPr fontId="2"/>
  </si>
  <si>
    <t>伊丹市</t>
    <phoneticPr fontId="2"/>
  </si>
  <si>
    <t>宝塚市</t>
    <phoneticPr fontId="2"/>
  </si>
  <si>
    <t>川 西市</t>
    <phoneticPr fontId="2"/>
  </si>
  <si>
    <t>三田市</t>
    <phoneticPr fontId="2"/>
  </si>
  <si>
    <t>猪名川町</t>
    <phoneticPr fontId="2"/>
  </si>
  <si>
    <t>明石市</t>
    <phoneticPr fontId="2"/>
  </si>
  <si>
    <t xml:space="preserve">加古川市 </t>
    <phoneticPr fontId="2"/>
  </si>
  <si>
    <t>姫路市</t>
    <phoneticPr fontId="2"/>
  </si>
  <si>
    <t>豊岡市</t>
    <phoneticPr fontId="2"/>
  </si>
  <si>
    <t>洲本市</t>
    <phoneticPr fontId="2"/>
  </si>
  <si>
    <t>注２　姫路市の高齢者人口はＨ１９．１２．３１現在、老人クラブ数・会員数はＨ１９．３．３１現在。</t>
  </si>
  <si>
    <t>総 人 口</t>
    <phoneticPr fontId="2"/>
  </si>
  <si>
    <t>平成17年国勢調査</t>
    <phoneticPr fontId="19"/>
  </si>
  <si>
    <t>計</t>
    <phoneticPr fontId="19"/>
  </si>
  <si>
    <t>男</t>
    <phoneticPr fontId="19"/>
  </si>
  <si>
    <t>女</t>
    <phoneticPr fontId="19"/>
  </si>
  <si>
    <t>高齢者保健福祉関係資料 (平成21年2月1日現在)</t>
  </si>
  <si>
    <t>(平成21年3月作成)</t>
  </si>
  <si>
    <t>要介護認定者数（平成21年1月末現在暫定数値）</t>
    <rPh sb="0" eb="1">
      <t>ヨウ</t>
    </rPh>
    <rPh sb="1" eb="3">
      <t>カイゴ</t>
    </rPh>
    <rPh sb="3" eb="6">
      <t>ニンテイシャ</t>
    </rPh>
    <rPh sb="6" eb="7">
      <t>スウ</t>
    </rPh>
    <rPh sb="8" eb="10">
      <t>ヘイセイ</t>
    </rPh>
    <rPh sb="12" eb="13">
      <t>ネン</t>
    </rPh>
    <rPh sb="14" eb="15">
      <t>ガツ</t>
    </rPh>
    <rPh sb="15" eb="16">
      <t>マツ</t>
    </rPh>
    <rPh sb="16" eb="18">
      <t>ゲンザイ</t>
    </rPh>
    <rPh sb="18" eb="20">
      <t>ザンテイ</t>
    </rPh>
    <rPh sb="20" eb="22">
      <t>スウチ</t>
    </rPh>
    <phoneticPr fontId="2"/>
  </si>
  <si>
    <t>60歳以上</t>
    <phoneticPr fontId="2"/>
  </si>
  <si>
    <t>(H20.4.1)</t>
  </si>
  <si>
    <t>(H20.3.31)</t>
  </si>
  <si>
    <t>（除神戸市）</t>
    <rPh sb="1" eb="2">
      <t>ジョ</t>
    </rPh>
    <phoneticPr fontId="2"/>
  </si>
  <si>
    <t>（除神戸市）</t>
  </si>
  <si>
    <t>(除神戸・姫路・西宮市）</t>
    <rPh sb="1" eb="2">
      <t>ジョ</t>
    </rPh>
    <rPh sb="8" eb="11">
      <t>ニシノミヤシ</t>
    </rPh>
    <phoneticPr fontId="2"/>
  </si>
  <si>
    <t>(除神戸・姫路・西宮市）</t>
  </si>
  <si>
    <t>注１　神戸市の老人クラブ数・会員数はＨ２０．７．１現在。</t>
  </si>
  <si>
    <t>注２　姫路市の高齢者人口はＨ２０．１２．３１現在</t>
  </si>
  <si>
    <t>注３　相生市の高齢者人口はＨ２１．１．３１現在。　</t>
  </si>
  <si>
    <t>注４　赤穂市の高齢者人口はＨ２１．１．３１現在。　</t>
  </si>
  <si>
    <t>注５　高砂市の高齢者人口はＨ２１．１．３０現在。　</t>
  </si>
  <si>
    <t>注６　川西市の高齢者人口はＨ２１．１．３０現在。　</t>
  </si>
  <si>
    <t>注７　小野市の高齢者人口はＨ２１．１．３１現在。　</t>
  </si>
  <si>
    <t>注８　三田市の高齢者人口はＨ２１．１．３１現在。　</t>
  </si>
  <si>
    <t>注９　加西市の高齢者人口はＨ２１．１．３１現在。　</t>
  </si>
  <si>
    <t>注１０　篠山市の高齢者人口はＨ２１．１．３１現在。　</t>
  </si>
  <si>
    <t>注１１　養父市の高齢者人口はＨ２１．１．３１現在。　</t>
  </si>
  <si>
    <t>注１２　朝来市の高齢者人口はＨ２１．１．３１現在。　</t>
  </si>
  <si>
    <t>注１３　加東市の高齢者人口はＨ２１．１．３０現在。　</t>
  </si>
  <si>
    <t>注１４　上郡町の高齢者人口はＨ２１．１．３０現在。　</t>
  </si>
  <si>
    <t>注１５　佐用町の高齢者人口はＨ２１．１．３１現在。　</t>
  </si>
  <si>
    <t>総 人 口</t>
    <phoneticPr fontId="2"/>
  </si>
  <si>
    <t>高齢者保健福祉関係資料 (平成22年2月1日現在)</t>
  </si>
  <si>
    <t>(平成22年3月作成)</t>
  </si>
  <si>
    <t>要介護認定者数（平成22年1月末現在暫定数値）</t>
  </si>
  <si>
    <t>(H21.4.1)</t>
  </si>
  <si>
    <t>(H21.3.31)</t>
  </si>
  <si>
    <t>(除神戸・中核市）</t>
  </si>
  <si>
    <t>注１　神戸市の高齢者人口はＨ２２．１．３１現在。</t>
  </si>
  <si>
    <t>注２　姫路市の高齢者人口はＨ２１．１２．３１現在</t>
  </si>
  <si>
    <t>注３　赤穂市の高齢者人口はＨ２２．１．３１現在。　</t>
  </si>
  <si>
    <t>注４　宝塚市の高齢者人口はＨ２２．１．３１現在。　</t>
  </si>
  <si>
    <t>注５　高砂市の高齢者人口はＨ２２．１．２９現在。　</t>
  </si>
  <si>
    <t>注６　川西市の高齢者人口はＨ２２．１．２９現在。　</t>
  </si>
  <si>
    <t>注７　小野市の高齢者人口はＨ２２．１．２９現在。　</t>
  </si>
  <si>
    <t>注８　三田市の高齢者人口はＨ２２．１．３１現在。　</t>
  </si>
  <si>
    <t>注９　加西市の高齢者人口はＨ２２．１．３１現在。　</t>
  </si>
  <si>
    <t>注１０　篠山市の高齢者人口はＨ２２．１．２９現在。　</t>
  </si>
  <si>
    <t>注１１　養父市の高齢者人口はＨ２２．１．３１現在。　</t>
  </si>
  <si>
    <t>注１２　南あわじ市の高齢者人口はＨ２２．１．３１現在。　</t>
  </si>
  <si>
    <t>注１３　猪名川町の高齢者人口はＨ２２．１．３1現在。　</t>
  </si>
  <si>
    <t>(除神戸・中核市）</t>
    <rPh sb="1" eb="2">
      <t>ジョ</t>
    </rPh>
    <rPh sb="5" eb="8">
      <t>チュウカクシ</t>
    </rPh>
    <phoneticPr fontId="2"/>
  </si>
  <si>
    <t>高齢者保健福祉関係資料 (平成23年2月1日現在)</t>
    <phoneticPr fontId="25"/>
  </si>
  <si>
    <t>(平成23年4月作成)</t>
    <phoneticPr fontId="25"/>
  </si>
  <si>
    <t>要介護認定者数（平成23年1月末現在暫定数値）</t>
    <phoneticPr fontId="25"/>
  </si>
  <si>
    <t>(H22.4.1)</t>
    <phoneticPr fontId="25"/>
  </si>
  <si>
    <t>(H22.3.31)</t>
    <phoneticPr fontId="25"/>
  </si>
  <si>
    <t>注１　尼崎市の高齢者人口はＨ２３．１．１現在。</t>
    <rPh sb="3" eb="6">
      <t>アマガサキシ</t>
    </rPh>
    <phoneticPr fontId="25"/>
  </si>
  <si>
    <t>注２　猪名川町の高齢者人口はＨ２３．１．３０現在。</t>
    <rPh sb="3" eb="7">
      <t>イナガワチョウ</t>
    </rPh>
    <phoneticPr fontId="25"/>
  </si>
  <si>
    <t>注３　次の１８市町の高齢者人口はＨ２３．１．３１現在。　</t>
    <rPh sb="0" eb="1">
      <t>チュウ</t>
    </rPh>
    <rPh sb="3" eb="4">
      <t>ツギ</t>
    </rPh>
    <rPh sb="7" eb="9">
      <t>シチョウ</t>
    </rPh>
    <phoneticPr fontId="25"/>
  </si>
  <si>
    <t>　　　神戸市、姫路市、洲本市、芦屋市、相生市、赤穂市、高砂市、川西市、小野市、三田市、篠山市、養父市、丹波市、南あわじ市、朝来市、加東市、太子町、上郡町</t>
    <rPh sb="3" eb="6">
      <t>コウベシ</t>
    </rPh>
    <rPh sb="7" eb="10">
      <t>ヒメジシ</t>
    </rPh>
    <rPh sb="11" eb="14">
      <t>スモトシ</t>
    </rPh>
    <rPh sb="15" eb="18">
      <t>アシヤシ</t>
    </rPh>
    <rPh sb="19" eb="22">
      <t>アイオイシ</t>
    </rPh>
    <rPh sb="23" eb="26">
      <t>アコウシ</t>
    </rPh>
    <rPh sb="27" eb="30">
      <t>タカサゴシ</t>
    </rPh>
    <rPh sb="31" eb="34">
      <t>カワニシシ</t>
    </rPh>
    <rPh sb="35" eb="38">
      <t>オノシ</t>
    </rPh>
    <rPh sb="39" eb="42">
      <t>サンダシ</t>
    </rPh>
    <rPh sb="43" eb="46">
      <t>ササヤマシ</t>
    </rPh>
    <rPh sb="47" eb="49">
      <t>ヤブ</t>
    </rPh>
    <rPh sb="49" eb="50">
      <t>シ</t>
    </rPh>
    <rPh sb="51" eb="53">
      <t>タンバ</t>
    </rPh>
    <rPh sb="53" eb="54">
      <t>シ</t>
    </rPh>
    <rPh sb="55" eb="56">
      <t>ミナミ</t>
    </rPh>
    <rPh sb="59" eb="60">
      <t>シ</t>
    </rPh>
    <rPh sb="61" eb="63">
      <t>アサゴ</t>
    </rPh>
    <rPh sb="63" eb="64">
      <t>シ</t>
    </rPh>
    <rPh sb="65" eb="68">
      <t>カトウシ</t>
    </rPh>
    <rPh sb="69" eb="72">
      <t>タイシチョウ</t>
    </rPh>
    <rPh sb="73" eb="76">
      <t>カミゴオリチョウ</t>
    </rPh>
    <phoneticPr fontId="25"/>
  </si>
  <si>
    <t>高齢者保健福祉関係資料 (平成24年2月1日現在)</t>
    <phoneticPr fontId="25"/>
  </si>
  <si>
    <t>(平成24年3月作成)</t>
    <phoneticPr fontId="25"/>
  </si>
  <si>
    <t>要介護認定者数（平成24年1月末現在暫定数値）</t>
    <phoneticPr fontId="25"/>
  </si>
  <si>
    <t>平成22年国勢調査</t>
    <rPh sb="0" eb="2">
      <t>ヘイセイ</t>
    </rPh>
    <rPh sb="4" eb="5">
      <t>ネン</t>
    </rPh>
    <rPh sb="5" eb="7">
      <t>コクセイ</t>
    </rPh>
    <rPh sb="7" eb="9">
      <t>チョウサ</t>
    </rPh>
    <phoneticPr fontId="2"/>
  </si>
  <si>
    <t>(H23.4.1)</t>
    <phoneticPr fontId="25"/>
  </si>
  <si>
    <t>(H23.3.31)</t>
    <phoneticPr fontId="25"/>
  </si>
  <si>
    <t>注１　尼崎市の高齢者人口はＨ２４．１．１現在。</t>
    <rPh sb="3" eb="6">
      <t>アマガサキシ</t>
    </rPh>
    <phoneticPr fontId="35"/>
  </si>
  <si>
    <t>注１　尼崎市の高齢者人口はＨ２４．１．１現在。</t>
    <rPh sb="3" eb="6">
      <t>アマガサキシ</t>
    </rPh>
    <phoneticPr fontId="50"/>
  </si>
  <si>
    <t>注２　猪名川町の高齢者人口はＨ２４．１．３０現在。</t>
    <rPh sb="3" eb="7">
      <t>イナガワチョウ</t>
    </rPh>
    <phoneticPr fontId="35"/>
  </si>
  <si>
    <t>注２　猪名川町の高齢者人口はＨ２４．１．３０現在。</t>
    <rPh sb="3" eb="7">
      <t>イナガワチョウ</t>
    </rPh>
    <phoneticPr fontId="50"/>
  </si>
  <si>
    <t>注３　次の１８市町の高齢者人口はＨ２４．１．３１現在。　</t>
    <rPh sb="0" eb="1">
      <t>チュウ</t>
    </rPh>
    <rPh sb="3" eb="4">
      <t>ツギ</t>
    </rPh>
    <rPh sb="7" eb="9">
      <t>シチョウ</t>
    </rPh>
    <phoneticPr fontId="35"/>
  </si>
  <si>
    <t>注３　次の１８市町の高齢者人口はＨ２４．１．３１現在。　</t>
    <rPh sb="0" eb="1">
      <t>チュウ</t>
    </rPh>
    <rPh sb="3" eb="4">
      <t>ツギ</t>
    </rPh>
    <rPh sb="7" eb="9">
      <t>シチョウ</t>
    </rPh>
    <phoneticPr fontId="50"/>
  </si>
  <si>
    <t>　　　神戸市、姫路市、洲本市、芦屋市、相生市、赤穂市、高砂市、川西市、小野市、三田市、篠山市、養父市、丹波市、南あわじ市、朝来市、加東市、太子町、上郡町</t>
    <rPh sb="3" eb="6">
      <t>コウベシ</t>
    </rPh>
    <rPh sb="7" eb="10">
      <t>ヒメジシ</t>
    </rPh>
    <rPh sb="11" eb="14">
      <t>スモトシ</t>
    </rPh>
    <rPh sb="15" eb="18">
      <t>アシヤシ</t>
    </rPh>
    <rPh sb="19" eb="22">
      <t>アイオイシ</t>
    </rPh>
    <rPh sb="23" eb="26">
      <t>アコウシ</t>
    </rPh>
    <rPh sb="27" eb="30">
      <t>タカサゴシ</t>
    </rPh>
    <rPh sb="31" eb="34">
      <t>カワニシシ</t>
    </rPh>
    <rPh sb="35" eb="38">
      <t>オノシ</t>
    </rPh>
    <rPh sb="39" eb="42">
      <t>サンダシ</t>
    </rPh>
    <rPh sb="43" eb="46">
      <t>ササヤマシ</t>
    </rPh>
    <rPh sb="47" eb="49">
      <t>ヤブ</t>
    </rPh>
    <rPh sb="49" eb="50">
      <t>シ</t>
    </rPh>
    <rPh sb="51" eb="53">
      <t>タンバ</t>
    </rPh>
    <rPh sb="53" eb="54">
      <t>シ</t>
    </rPh>
    <rPh sb="55" eb="56">
      <t>ミナミ</t>
    </rPh>
    <rPh sb="59" eb="60">
      <t>シ</t>
    </rPh>
    <rPh sb="61" eb="63">
      <t>アサゴ</t>
    </rPh>
    <rPh sb="63" eb="64">
      <t>シ</t>
    </rPh>
    <rPh sb="65" eb="68">
      <t>カトウシ</t>
    </rPh>
    <rPh sb="69" eb="72">
      <t>タイシチョウ</t>
    </rPh>
    <rPh sb="73" eb="76">
      <t>カミゴオリチョウ</t>
    </rPh>
    <phoneticPr fontId="35"/>
  </si>
  <si>
    <t>　　　神戸市、姫路市、洲本市、芦屋市、相生市、赤穂市、高砂市、川西市、小野市、三田市、篠山市、養父市、丹波市、南あわじ市、朝来市、加東市、太子町、上郡町</t>
    <rPh sb="3" eb="6">
      <t>コウベシ</t>
    </rPh>
    <rPh sb="7" eb="10">
      <t>ヒメジシ</t>
    </rPh>
    <rPh sb="11" eb="14">
      <t>スモトシ</t>
    </rPh>
    <rPh sb="15" eb="18">
      <t>アシヤシ</t>
    </rPh>
    <rPh sb="19" eb="22">
      <t>アイオイシ</t>
    </rPh>
    <rPh sb="23" eb="26">
      <t>アコウシ</t>
    </rPh>
    <rPh sb="27" eb="30">
      <t>タカサゴシ</t>
    </rPh>
    <rPh sb="31" eb="34">
      <t>カワニシシ</t>
    </rPh>
    <rPh sb="35" eb="38">
      <t>オノシ</t>
    </rPh>
    <rPh sb="39" eb="42">
      <t>サンダシ</t>
    </rPh>
    <rPh sb="43" eb="46">
      <t>ササヤマシ</t>
    </rPh>
    <rPh sb="47" eb="49">
      <t>ヤブ</t>
    </rPh>
    <rPh sb="49" eb="50">
      <t>シ</t>
    </rPh>
    <rPh sb="51" eb="53">
      <t>タンバ</t>
    </rPh>
    <rPh sb="53" eb="54">
      <t>シ</t>
    </rPh>
    <rPh sb="55" eb="56">
      <t>ミナミ</t>
    </rPh>
    <rPh sb="59" eb="60">
      <t>シ</t>
    </rPh>
    <rPh sb="61" eb="63">
      <t>アサゴ</t>
    </rPh>
    <rPh sb="63" eb="64">
      <t>シ</t>
    </rPh>
    <rPh sb="65" eb="68">
      <t>カトウシ</t>
    </rPh>
    <rPh sb="69" eb="72">
      <t>タイシチョウ</t>
    </rPh>
    <rPh sb="73" eb="76">
      <t>カミゴオリチョウ</t>
    </rPh>
    <phoneticPr fontId="50"/>
  </si>
  <si>
    <t>要介護認定者数（平成25年1月末現在暫定数値）</t>
    <phoneticPr fontId="25"/>
  </si>
  <si>
    <t>(H24.4.1)</t>
    <phoneticPr fontId="25"/>
  </si>
  <si>
    <t>(H24.3.31)</t>
    <phoneticPr fontId="25"/>
  </si>
  <si>
    <t>注１　次の１７市町の高齢者人口はＨ２５．１．３１現在。　</t>
    <rPh sb="0" eb="1">
      <t>チュウ</t>
    </rPh>
    <rPh sb="3" eb="4">
      <t>ツギ</t>
    </rPh>
    <rPh sb="7" eb="9">
      <t>シチョウ</t>
    </rPh>
    <phoneticPr fontId="50"/>
  </si>
  <si>
    <t>　　　神戸市、姫路市、相生市、赤穂市、三木市、高砂市、川西市、小野市、三田市、篠山市、養父市、丹波市、南あわじ市、宍粟市、加東市、猪名川町、播磨町</t>
    <rPh sb="3" eb="6">
      <t>コウベシ</t>
    </rPh>
    <rPh sb="7" eb="10">
      <t>ヒメジシ</t>
    </rPh>
    <rPh sb="11" eb="13">
      <t>アイオイ</t>
    </rPh>
    <rPh sb="13" eb="14">
      <t>シ</t>
    </rPh>
    <rPh sb="15" eb="18">
      <t>アコウシ</t>
    </rPh>
    <rPh sb="19" eb="22">
      <t>ミキシ</t>
    </rPh>
    <rPh sb="23" eb="26">
      <t>タカサゴシ</t>
    </rPh>
    <rPh sb="27" eb="30">
      <t>カワニシシ</t>
    </rPh>
    <rPh sb="31" eb="34">
      <t>オノシ</t>
    </rPh>
    <rPh sb="35" eb="38">
      <t>サンダシ</t>
    </rPh>
    <rPh sb="39" eb="42">
      <t>ササヤマシ</t>
    </rPh>
    <rPh sb="43" eb="45">
      <t>ヤブ</t>
    </rPh>
    <rPh sb="45" eb="46">
      <t>シ</t>
    </rPh>
    <rPh sb="47" eb="50">
      <t>タンバシ</t>
    </rPh>
    <rPh sb="51" eb="52">
      <t>ミナミ</t>
    </rPh>
    <rPh sb="55" eb="56">
      <t>シ</t>
    </rPh>
    <rPh sb="57" eb="60">
      <t>シソウシ</t>
    </rPh>
    <rPh sb="61" eb="64">
      <t>カトウシ</t>
    </rPh>
    <rPh sb="65" eb="69">
      <t>イナガワチョウ</t>
    </rPh>
    <rPh sb="70" eb="72">
      <t>ハリマ</t>
    </rPh>
    <rPh sb="72" eb="73">
      <t>マチ</t>
    </rPh>
    <phoneticPr fontId="50"/>
  </si>
  <si>
    <t>注２　「住民基本台帳法の一部を改正する法律」の施行及び「外国人登録法」の廃止（平成24年7月）等により、高齢者人口の標章が「外国人を含む」に変更されたのは次の８市町である。　</t>
    <rPh sb="0" eb="1">
      <t>チュウ</t>
    </rPh>
    <rPh sb="4" eb="6">
      <t>ジュウミン</t>
    </rPh>
    <rPh sb="6" eb="8">
      <t>キホン</t>
    </rPh>
    <rPh sb="8" eb="10">
      <t>ダイチョウ</t>
    </rPh>
    <rPh sb="10" eb="11">
      <t>ホウ</t>
    </rPh>
    <rPh sb="12" eb="14">
      <t>イチブ</t>
    </rPh>
    <rPh sb="15" eb="17">
      <t>カイセイ</t>
    </rPh>
    <rPh sb="19" eb="21">
      <t>ホウリツ</t>
    </rPh>
    <rPh sb="23" eb="25">
      <t>セコウ</t>
    </rPh>
    <rPh sb="25" eb="26">
      <t>オヨ</t>
    </rPh>
    <rPh sb="28" eb="31">
      <t>ガイコクジン</t>
    </rPh>
    <rPh sb="31" eb="34">
      <t>トウロクホウ</t>
    </rPh>
    <rPh sb="36" eb="38">
      <t>ハイシ</t>
    </rPh>
    <rPh sb="39" eb="41">
      <t>ヘイセイ</t>
    </rPh>
    <rPh sb="43" eb="44">
      <t>ネン</t>
    </rPh>
    <rPh sb="45" eb="46">
      <t>ツキ</t>
    </rPh>
    <rPh sb="47" eb="48">
      <t>トウ</t>
    </rPh>
    <rPh sb="52" eb="55">
      <t>コウレイシャ</t>
    </rPh>
    <rPh sb="55" eb="57">
      <t>ジンコウ</t>
    </rPh>
    <rPh sb="58" eb="60">
      <t>ヒョウショウ</t>
    </rPh>
    <rPh sb="62" eb="65">
      <t>ガイコクジン</t>
    </rPh>
    <rPh sb="66" eb="67">
      <t>フク</t>
    </rPh>
    <rPh sb="70" eb="72">
      <t>ヘンコウ</t>
    </rPh>
    <rPh sb="77" eb="78">
      <t>ツギ</t>
    </rPh>
    <rPh sb="80" eb="82">
      <t>シチョウ</t>
    </rPh>
    <phoneticPr fontId="25"/>
  </si>
  <si>
    <t>　　　　姫路市、明石市、加古川市、赤穂市、南あわじ市、淡路市、たつの市、多可町</t>
    <rPh sb="4" eb="7">
      <t>ヒメジシ</t>
    </rPh>
    <rPh sb="8" eb="11">
      <t>アカシシ</t>
    </rPh>
    <rPh sb="12" eb="16">
      <t>カコガワシ</t>
    </rPh>
    <rPh sb="17" eb="20">
      <t>アコウシ</t>
    </rPh>
    <rPh sb="21" eb="22">
      <t>ミナミ</t>
    </rPh>
    <rPh sb="25" eb="26">
      <t>シ</t>
    </rPh>
    <rPh sb="27" eb="29">
      <t>アワジ</t>
    </rPh>
    <rPh sb="29" eb="30">
      <t>シ</t>
    </rPh>
    <rPh sb="34" eb="35">
      <t>シ</t>
    </rPh>
    <rPh sb="36" eb="39">
      <t>タカチョウ</t>
    </rPh>
    <phoneticPr fontId="25"/>
  </si>
  <si>
    <t>注３　神河町の高齢者人口の標章は「日本人人口」である。</t>
    <rPh sb="0" eb="1">
      <t>チュウ</t>
    </rPh>
    <rPh sb="3" eb="5">
      <t>カミカワ</t>
    </rPh>
    <rPh sb="5" eb="6">
      <t>チョウ</t>
    </rPh>
    <rPh sb="7" eb="10">
      <t>コウレイシャ</t>
    </rPh>
    <rPh sb="10" eb="12">
      <t>ジンコウ</t>
    </rPh>
    <rPh sb="13" eb="15">
      <t>ヒョウショウ</t>
    </rPh>
    <rPh sb="17" eb="20">
      <t>ニホンジン</t>
    </rPh>
    <rPh sb="20" eb="22">
      <t>ジンコウ</t>
    </rPh>
    <phoneticPr fontId="25"/>
  </si>
  <si>
    <t>高齢者保健福祉関係資料 (平成25年2月1日現在)</t>
    <phoneticPr fontId="25"/>
  </si>
  <si>
    <t>(平成25年3月作成)</t>
    <phoneticPr fontId="25"/>
  </si>
  <si>
    <t>総 人 口</t>
    <phoneticPr fontId="2"/>
  </si>
  <si>
    <t>高齢者保健福祉関係資料 (平成26年2月1日現在)</t>
    <phoneticPr fontId="25"/>
  </si>
  <si>
    <t>(平成26年3月作成)</t>
    <phoneticPr fontId="25"/>
  </si>
  <si>
    <t>総 人 口</t>
    <phoneticPr fontId="2"/>
  </si>
  <si>
    <t>要介護認定者数（平成26年1月末現在暫定数値）</t>
    <phoneticPr fontId="25"/>
  </si>
  <si>
    <t>(H25.4.1)</t>
    <phoneticPr fontId="25"/>
  </si>
  <si>
    <t>(H25.3.31)</t>
    <phoneticPr fontId="25"/>
  </si>
  <si>
    <t>注１　尼崎市の高齢者人口はＨ２５．９．３０現在</t>
    <phoneticPr fontId="25"/>
  </si>
  <si>
    <t>注２　次の１５市町の高齢者人口はＨ２６．１．３１現在　</t>
    <phoneticPr fontId="25"/>
  </si>
  <si>
    <t>　　　神戸市、姫路市、相生市、赤穂市、川西市、小野市、加西市、篠山市、養父市、丹波市、加東市、猪名川町、稲美町、福崎町、新温泉町</t>
    <rPh sb="27" eb="29">
      <t>カサイ</t>
    </rPh>
    <rPh sb="52" eb="54">
      <t>イナミ</t>
    </rPh>
    <rPh sb="54" eb="55">
      <t>チョウ</t>
    </rPh>
    <rPh sb="56" eb="58">
      <t>フクサキ</t>
    </rPh>
    <rPh sb="58" eb="59">
      <t>チョウ</t>
    </rPh>
    <rPh sb="60" eb="61">
      <t>シン</t>
    </rPh>
    <rPh sb="61" eb="64">
      <t>オンセンチョウ</t>
    </rPh>
    <phoneticPr fontId="35"/>
  </si>
  <si>
    <t>注３　芦屋市の高齢者人口はＨ２６．２．３現在</t>
    <rPh sb="3" eb="5">
      <t>アシヤ</t>
    </rPh>
    <phoneticPr fontId="35"/>
  </si>
  <si>
    <t>注４　次の２市の高齢者人口はＨ２６．２．４現在</t>
    <phoneticPr fontId="25"/>
  </si>
  <si>
    <t>　　　三木市、南あわじ市</t>
    <rPh sb="3" eb="5">
      <t>ミキ</t>
    </rPh>
    <rPh sb="7" eb="8">
      <t>ミナミ</t>
    </rPh>
    <phoneticPr fontId="35"/>
  </si>
  <si>
    <t>注４　次の２市の高齢者人口はＨ２６．２．５現在</t>
    <phoneticPr fontId="25"/>
  </si>
  <si>
    <t>　　　西宮市、三田市</t>
    <rPh sb="3" eb="5">
      <t>ニシノミヤ</t>
    </rPh>
    <rPh sb="5" eb="6">
      <t>シ</t>
    </rPh>
    <rPh sb="7" eb="9">
      <t>サンダ</t>
    </rPh>
    <phoneticPr fontId="35"/>
  </si>
  <si>
    <t>注５　高齢者人口の標章は「外国人を含む」</t>
    <rPh sb="13" eb="15">
      <t>ガイコク</t>
    </rPh>
    <rPh sb="15" eb="16">
      <t>ジン</t>
    </rPh>
    <rPh sb="17" eb="18">
      <t>フク</t>
    </rPh>
    <phoneticPr fontId="35"/>
  </si>
  <si>
    <t>高齢者保健福祉関係資料 (平成27年2月1日現在)</t>
    <phoneticPr fontId="25"/>
  </si>
  <si>
    <t>(地域別)</t>
    <rPh sb="1" eb="3">
      <t>チイキ</t>
    </rPh>
    <rPh sb="3" eb="4">
      <t>ベツ</t>
    </rPh>
    <phoneticPr fontId="2"/>
  </si>
  <si>
    <t>(平成27年3月作成)</t>
    <phoneticPr fontId="25"/>
  </si>
  <si>
    <t>総 人 口</t>
    <phoneticPr fontId="2"/>
  </si>
  <si>
    <t>高　　齢　　者　　人　　口</t>
    <rPh sb="0" eb="4">
      <t>コウレイ</t>
    </rPh>
    <rPh sb="6" eb="7">
      <t>シャ</t>
    </rPh>
    <rPh sb="9" eb="10">
      <t>ジン</t>
    </rPh>
    <rPh sb="12" eb="13">
      <t>クチ</t>
    </rPh>
    <phoneticPr fontId="2"/>
  </si>
  <si>
    <t>要介護認定者数（平成27年1月末現在暫定数値）</t>
    <phoneticPr fontId="25"/>
  </si>
  <si>
    <t>老人クラブ</t>
    <phoneticPr fontId="25"/>
  </si>
  <si>
    <t>60歳以上</t>
    <phoneticPr fontId="2"/>
  </si>
  <si>
    <t>市　　町　　名</t>
  </si>
  <si>
    <t>65 歳 以 上</t>
    <phoneticPr fontId="2"/>
  </si>
  <si>
    <t>75 歳 以 上</t>
    <phoneticPr fontId="2"/>
  </si>
  <si>
    <t>日本人人口</t>
    <phoneticPr fontId="2"/>
  </si>
  <si>
    <t>(H26.4.1)</t>
    <phoneticPr fontId="25"/>
  </si>
  <si>
    <t>(H26.1.1)</t>
    <phoneticPr fontId="25"/>
  </si>
  <si>
    <t xml:space="preserve"> (%)</t>
    <phoneticPr fontId="2"/>
  </si>
  <si>
    <t>神    戸    市</t>
    <phoneticPr fontId="2"/>
  </si>
  <si>
    <t>神    戸    市</t>
  </si>
  <si>
    <t>　 (東　灘　区)</t>
    <rPh sb="3" eb="8">
      <t>ヒガシナダク</t>
    </rPh>
    <phoneticPr fontId="2"/>
  </si>
  <si>
    <t>　 (東　灘　区)</t>
  </si>
  <si>
    <t>　 (灘　　　区)</t>
    <rPh sb="3" eb="8">
      <t>ナダク</t>
    </rPh>
    <phoneticPr fontId="2"/>
  </si>
  <si>
    <t>　 (灘　　　区)</t>
  </si>
  <si>
    <t>　 (兵　庫　区)</t>
    <rPh sb="3" eb="8">
      <t>ヒョウゴク</t>
    </rPh>
    <phoneticPr fontId="2"/>
  </si>
  <si>
    <t>　 (兵　庫　区)</t>
  </si>
  <si>
    <t>　 (長　田　区)</t>
    <rPh sb="3" eb="8">
      <t>ナガタク</t>
    </rPh>
    <phoneticPr fontId="2"/>
  </si>
  <si>
    <t>　 (長　田　区)</t>
  </si>
  <si>
    <t>　 (須　磨　区)</t>
    <rPh sb="3" eb="8">
      <t>スマク</t>
    </rPh>
    <phoneticPr fontId="2"/>
  </si>
  <si>
    <t>　 (須　磨　区)</t>
  </si>
  <si>
    <t>　 (垂　水　区)</t>
    <rPh sb="3" eb="8">
      <t>タルミク</t>
    </rPh>
    <phoneticPr fontId="2"/>
  </si>
  <si>
    <t>　 (垂　水　区)</t>
  </si>
  <si>
    <t>　 (北　　　区)</t>
    <rPh sb="3" eb="8">
      <t>キタク</t>
    </rPh>
    <phoneticPr fontId="2"/>
  </si>
  <si>
    <t>　 (北　　　区)</t>
  </si>
  <si>
    <t>　 (中　央　区)</t>
    <rPh sb="3" eb="8">
      <t>チュウオウク</t>
    </rPh>
    <phoneticPr fontId="2"/>
  </si>
  <si>
    <t>　 (中　央　区)</t>
  </si>
  <si>
    <t>　 (西　　　区)</t>
    <rPh sb="3" eb="8">
      <t>ニシク</t>
    </rPh>
    <phoneticPr fontId="2"/>
  </si>
  <si>
    <t>　 (西　　　区)</t>
  </si>
  <si>
    <t>尼    崎    市</t>
    <phoneticPr fontId="2"/>
  </si>
  <si>
    <t>尼    崎    市</t>
  </si>
  <si>
    <t>西    宮    市</t>
    <phoneticPr fontId="2"/>
  </si>
  <si>
    <t>西    宮    市</t>
  </si>
  <si>
    <t>芦    屋    市</t>
    <phoneticPr fontId="2"/>
  </si>
  <si>
    <t>芦    屋    市</t>
  </si>
  <si>
    <t>伊    丹    市</t>
    <phoneticPr fontId="2"/>
  </si>
  <si>
    <t>伊    丹    市</t>
  </si>
  <si>
    <t>宝    塚    市</t>
    <phoneticPr fontId="2"/>
  </si>
  <si>
    <t>宝    塚    市</t>
  </si>
  <si>
    <t>川    西    市</t>
    <phoneticPr fontId="2"/>
  </si>
  <si>
    <t>川    西    市</t>
  </si>
  <si>
    <t>三    田    市</t>
    <phoneticPr fontId="2"/>
  </si>
  <si>
    <t>三    田    市</t>
  </si>
  <si>
    <t>猪  名  川  町</t>
    <phoneticPr fontId="2"/>
  </si>
  <si>
    <t>猪  名  川  町</t>
  </si>
  <si>
    <t>明    石    市</t>
    <phoneticPr fontId="2"/>
  </si>
  <si>
    <t>明    石    市</t>
  </si>
  <si>
    <t>加  古  川  市</t>
    <phoneticPr fontId="2"/>
  </si>
  <si>
    <t>加  古  川  市</t>
  </si>
  <si>
    <t>高    砂    市</t>
    <phoneticPr fontId="2"/>
  </si>
  <si>
    <t>高    砂    市</t>
  </si>
  <si>
    <t>稲    美    町</t>
    <phoneticPr fontId="2"/>
  </si>
  <si>
    <t>稲    美    町</t>
  </si>
  <si>
    <t>播    磨    町</t>
    <phoneticPr fontId="2"/>
  </si>
  <si>
    <t>播    磨    町</t>
  </si>
  <si>
    <t>西    脇    市</t>
    <phoneticPr fontId="2"/>
  </si>
  <si>
    <t>西    脇    市</t>
  </si>
  <si>
    <t>三    木    市</t>
    <phoneticPr fontId="2"/>
  </si>
  <si>
    <t>三    木    市</t>
  </si>
  <si>
    <t>小    野    市</t>
    <phoneticPr fontId="2"/>
  </si>
  <si>
    <t>小    野    市</t>
  </si>
  <si>
    <t>加    西    市</t>
    <phoneticPr fontId="2"/>
  </si>
  <si>
    <t>加    西    市</t>
  </si>
  <si>
    <t>加    東    市</t>
    <rPh sb="0" eb="1">
      <t>カ</t>
    </rPh>
    <rPh sb="5" eb="6">
      <t>トウ</t>
    </rPh>
    <phoneticPr fontId="2"/>
  </si>
  <si>
    <t>加    東    市</t>
    <phoneticPr fontId="2"/>
  </si>
  <si>
    <t>多  　可    町</t>
    <rPh sb="0" eb="1">
      <t>タ</t>
    </rPh>
    <rPh sb="4" eb="5">
      <t>カ</t>
    </rPh>
    <phoneticPr fontId="2"/>
  </si>
  <si>
    <t>多  　可    町</t>
  </si>
  <si>
    <t>姫    路    市</t>
    <phoneticPr fontId="2"/>
  </si>
  <si>
    <t>姫    路    市</t>
  </si>
  <si>
    <t>市    川    町</t>
    <phoneticPr fontId="2"/>
  </si>
  <si>
    <t>市    川    町</t>
  </si>
  <si>
    <t>福    崎    町</t>
    <phoneticPr fontId="2"/>
  </si>
  <si>
    <t>福    崎    町</t>
  </si>
  <si>
    <t>神    河    町</t>
    <rPh sb="5" eb="6">
      <t>カワ</t>
    </rPh>
    <phoneticPr fontId="2"/>
  </si>
  <si>
    <t>神    河    町</t>
  </si>
  <si>
    <t>相    生    市</t>
    <phoneticPr fontId="2"/>
  </si>
  <si>
    <t>相    生    市</t>
  </si>
  <si>
    <t>赤    穂    市</t>
    <phoneticPr fontId="2"/>
  </si>
  <si>
    <t>赤    穂    市</t>
  </si>
  <si>
    <t>宍    粟    市</t>
    <rPh sb="0" eb="1">
      <t>シソウ</t>
    </rPh>
    <phoneticPr fontId="2"/>
  </si>
  <si>
    <t>宍    粟    市</t>
  </si>
  <si>
    <t>た  つ  の  市</t>
    <rPh sb="9" eb="10">
      <t>シ</t>
    </rPh>
    <phoneticPr fontId="2"/>
  </si>
  <si>
    <t>た  つ  の  市</t>
  </si>
  <si>
    <t>太    子    町</t>
    <phoneticPr fontId="2"/>
  </si>
  <si>
    <t>太    子    町</t>
  </si>
  <si>
    <t>上    郡    町</t>
    <phoneticPr fontId="2"/>
  </si>
  <si>
    <t>上    郡    町</t>
  </si>
  <si>
    <t>佐    用    町</t>
    <phoneticPr fontId="2"/>
  </si>
  <si>
    <t>佐    用    町</t>
  </si>
  <si>
    <t>豊    岡    市</t>
    <phoneticPr fontId="2"/>
  </si>
  <si>
    <t>豊    岡    市</t>
  </si>
  <si>
    <t>養    父    市</t>
    <rPh sb="0" eb="1">
      <t>ヤブ</t>
    </rPh>
    <rPh sb="10" eb="11">
      <t>イチバ</t>
    </rPh>
    <phoneticPr fontId="2"/>
  </si>
  <si>
    <t>養    父    市</t>
  </si>
  <si>
    <t>朝    来    市</t>
    <rPh sb="0" eb="1">
      <t>アサ</t>
    </rPh>
    <rPh sb="5" eb="6">
      <t>ク</t>
    </rPh>
    <phoneticPr fontId="2"/>
  </si>
  <si>
    <t>朝    来    市</t>
  </si>
  <si>
    <t>香    美    町</t>
    <rPh sb="0" eb="1">
      <t>カミ</t>
    </rPh>
    <phoneticPr fontId="2"/>
  </si>
  <si>
    <t>香    美    町</t>
  </si>
  <si>
    <t>新  温  泉  町</t>
    <rPh sb="0" eb="1">
      <t>シン</t>
    </rPh>
    <phoneticPr fontId="2"/>
  </si>
  <si>
    <t>新  温  泉  町</t>
  </si>
  <si>
    <t>篠    山    市</t>
    <rPh sb="10" eb="11">
      <t>イチバ</t>
    </rPh>
    <phoneticPr fontId="2"/>
  </si>
  <si>
    <t>篠    山    市</t>
  </si>
  <si>
    <t>丹    波    市</t>
    <rPh sb="0" eb="1">
      <t>タンバ</t>
    </rPh>
    <rPh sb="10" eb="11">
      <t>イチバ</t>
    </rPh>
    <phoneticPr fontId="2"/>
  </si>
  <si>
    <t>丹    波    市</t>
  </si>
  <si>
    <t>洲    本    市</t>
    <phoneticPr fontId="2"/>
  </si>
  <si>
    <t>洲    本    市</t>
  </si>
  <si>
    <t>南 あ わ じ 市</t>
    <rPh sb="0" eb="1">
      <t>ミナミ</t>
    </rPh>
    <phoneticPr fontId="2"/>
  </si>
  <si>
    <t>南 あ わ じ 市</t>
  </si>
  <si>
    <t>淡    路    市</t>
    <rPh sb="0" eb="1">
      <t>アワジ</t>
    </rPh>
    <phoneticPr fontId="2"/>
  </si>
  <si>
    <t>淡    路    市</t>
  </si>
  <si>
    <t>県        計</t>
    <phoneticPr fontId="2"/>
  </si>
  <si>
    <t>県        計</t>
  </si>
  <si>
    <t>(除神戸市）</t>
    <rPh sb="1" eb="2">
      <t>ジョ</t>
    </rPh>
    <phoneticPr fontId="2"/>
  </si>
  <si>
    <t>(除神戸市）</t>
  </si>
  <si>
    <t>注１</t>
    <phoneticPr fontId="25"/>
  </si>
  <si>
    <t>各市町の高齢者人口の調査日付に関する補足</t>
    <rPh sb="0" eb="3">
      <t>カクシチョウ</t>
    </rPh>
    <rPh sb="4" eb="7">
      <t>コウレイシャ</t>
    </rPh>
    <rPh sb="7" eb="9">
      <t>ジンコウ</t>
    </rPh>
    <phoneticPr fontId="25"/>
  </si>
  <si>
    <t>【H27年2月1日以外の調査日付の市町】</t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25"/>
  </si>
  <si>
    <t>H27年1月30日現在</t>
    <rPh sb="3" eb="4">
      <t>ネン</t>
    </rPh>
    <rPh sb="5" eb="6">
      <t>ガツ</t>
    </rPh>
    <rPh sb="8" eb="9">
      <t>ヒ</t>
    </rPh>
    <rPh sb="9" eb="11">
      <t>ゲンザイ</t>
    </rPh>
    <phoneticPr fontId="25"/>
  </si>
  <si>
    <t>高砂市，川西市，淡路市</t>
    <rPh sb="0" eb="3">
      <t>タカサゴシ</t>
    </rPh>
    <rPh sb="4" eb="7">
      <t>カワニシシ</t>
    </rPh>
    <rPh sb="8" eb="11">
      <t>アワジシ</t>
    </rPh>
    <phoneticPr fontId="25"/>
  </si>
  <si>
    <t>H27年1月31日現在</t>
    <rPh sb="3" eb="4">
      <t>ネン</t>
    </rPh>
    <rPh sb="5" eb="6">
      <t>ガツ</t>
    </rPh>
    <rPh sb="8" eb="9">
      <t>ヒ</t>
    </rPh>
    <rPh sb="9" eb="11">
      <t>ゲンザイ</t>
    </rPh>
    <phoneticPr fontId="25"/>
  </si>
  <si>
    <t>神戸市，姫路市，尼崎市，伊丹市，豊岡市，赤穂市，宝塚市，三木市，小野市，篠山市，丹波市，南あわじ市，朝来市，加東市，たつの市，稲美町，神河町，太子町，新温泉町</t>
    <phoneticPr fontId="25"/>
  </si>
  <si>
    <t>H27年2月2日現在</t>
    <rPh sb="3" eb="4">
      <t>ネン</t>
    </rPh>
    <rPh sb="5" eb="6">
      <t>ガツ</t>
    </rPh>
    <rPh sb="7" eb="8">
      <t>ヒ</t>
    </rPh>
    <rPh sb="8" eb="10">
      <t>ゲンザイ</t>
    </rPh>
    <phoneticPr fontId="25"/>
  </si>
  <si>
    <t>市川町，上郡町</t>
    <rPh sb="0" eb="3">
      <t>イチカワチョウ</t>
    </rPh>
    <rPh sb="4" eb="7">
      <t>カミゴオリチョウ</t>
    </rPh>
    <phoneticPr fontId="25"/>
  </si>
  <si>
    <t>H27年2月3日現在</t>
    <rPh sb="3" eb="4">
      <t>ネン</t>
    </rPh>
    <rPh sb="5" eb="6">
      <t>ガツ</t>
    </rPh>
    <rPh sb="7" eb="8">
      <t>ヒ</t>
    </rPh>
    <rPh sb="8" eb="10">
      <t>ゲンザイ</t>
    </rPh>
    <phoneticPr fontId="25"/>
  </si>
  <si>
    <t>三田市</t>
    <rPh sb="0" eb="3">
      <t>サンダシ</t>
    </rPh>
    <phoneticPr fontId="25"/>
  </si>
  <si>
    <t>H27年2月4日現在</t>
    <rPh sb="3" eb="4">
      <t>ネン</t>
    </rPh>
    <rPh sb="5" eb="6">
      <t>ガツ</t>
    </rPh>
    <rPh sb="7" eb="8">
      <t>ヒ</t>
    </rPh>
    <rPh sb="8" eb="10">
      <t>ゲンザイ</t>
    </rPh>
    <phoneticPr fontId="25"/>
  </si>
  <si>
    <t>西宮市，養父市</t>
    <rPh sb="0" eb="3">
      <t>ニシノミヤシ</t>
    </rPh>
    <rPh sb="4" eb="7">
      <t>ヤブシ</t>
    </rPh>
    <phoneticPr fontId="25"/>
  </si>
  <si>
    <t>H27年2月5日現在</t>
    <rPh sb="3" eb="4">
      <t>ネン</t>
    </rPh>
    <rPh sb="5" eb="6">
      <t>ガツ</t>
    </rPh>
    <rPh sb="7" eb="8">
      <t>ヒ</t>
    </rPh>
    <rPh sb="8" eb="10">
      <t>ゲンザイ</t>
    </rPh>
    <phoneticPr fontId="25"/>
  </si>
  <si>
    <t>福崎町</t>
    <rPh sb="0" eb="2">
      <t>フクザキ</t>
    </rPh>
    <rPh sb="2" eb="3">
      <t>チョウ</t>
    </rPh>
    <phoneticPr fontId="25"/>
  </si>
  <si>
    <t>注２　高齢者人口の標章は「外国人を含む」</t>
    <rPh sb="3" eb="6">
      <t>コウレイシャ</t>
    </rPh>
    <rPh sb="6" eb="8">
      <t>ジンコウ</t>
    </rPh>
    <rPh sb="9" eb="11">
      <t>ヒョウショウ</t>
    </rPh>
    <rPh sb="13" eb="16">
      <t>ガイコクジン</t>
    </rPh>
    <rPh sb="17" eb="18">
      <t>フク</t>
    </rPh>
    <phoneticPr fontId="25"/>
  </si>
  <si>
    <t>【H28年2月1日以外の調査日付の市町】</t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25"/>
  </si>
  <si>
    <t>H28年1月31日現在</t>
    <rPh sb="3" eb="4">
      <t>ネン</t>
    </rPh>
    <rPh sb="5" eb="6">
      <t>ガツ</t>
    </rPh>
    <rPh sb="8" eb="9">
      <t>ヒ</t>
    </rPh>
    <rPh sb="9" eb="11">
      <t>ゲンザイ</t>
    </rPh>
    <phoneticPr fontId="25"/>
  </si>
  <si>
    <t>高齢者保健福祉関係資料 (平成28年2月1日現在)</t>
    <phoneticPr fontId="25"/>
  </si>
  <si>
    <t>(平成28年3月作成)</t>
    <phoneticPr fontId="25"/>
  </si>
  <si>
    <t>総 人 口</t>
    <phoneticPr fontId="2"/>
  </si>
  <si>
    <t>要介護認定者数（平成28年1月末現在暫定数値）</t>
    <phoneticPr fontId="25"/>
  </si>
  <si>
    <t>60歳以上</t>
    <phoneticPr fontId="2"/>
  </si>
  <si>
    <t>65 歳 以 上</t>
    <phoneticPr fontId="2"/>
  </si>
  <si>
    <t>75 歳 以 上</t>
    <phoneticPr fontId="2"/>
  </si>
  <si>
    <t>日本人人口</t>
    <phoneticPr fontId="2"/>
  </si>
  <si>
    <t>(H27.4.1)</t>
    <phoneticPr fontId="25"/>
  </si>
  <si>
    <t>(H27.1.1)</t>
    <phoneticPr fontId="25"/>
  </si>
  <si>
    <t xml:space="preserve"> (%)</t>
    <phoneticPr fontId="2"/>
  </si>
  <si>
    <t>神    戸    市</t>
    <phoneticPr fontId="2"/>
  </si>
  <si>
    <t>H28年1月29日現在</t>
    <rPh sb="3" eb="4">
      <t>ネン</t>
    </rPh>
    <rPh sb="5" eb="6">
      <t>ガツ</t>
    </rPh>
    <rPh sb="8" eb="9">
      <t>ヒ</t>
    </rPh>
    <rPh sb="9" eb="11">
      <t>ゲンザイ</t>
    </rPh>
    <phoneticPr fontId="25"/>
  </si>
  <si>
    <t>(H27.4.1)</t>
  </si>
  <si>
    <t>老  人  ク  ラ  ブ</t>
    <phoneticPr fontId="25"/>
  </si>
  <si>
    <t>尼    崎    市</t>
    <phoneticPr fontId="2"/>
  </si>
  <si>
    <t>西    宮    市</t>
    <phoneticPr fontId="2"/>
  </si>
  <si>
    <t>芦    屋    市</t>
    <phoneticPr fontId="2"/>
  </si>
  <si>
    <t>伊    丹    市</t>
    <phoneticPr fontId="2"/>
  </si>
  <si>
    <t>宝    塚    市</t>
    <phoneticPr fontId="2"/>
  </si>
  <si>
    <t>川    西    市</t>
    <phoneticPr fontId="2"/>
  </si>
  <si>
    <t>三    田    市</t>
    <phoneticPr fontId="2"/>
  </si>
  <si>
    <t>猪  名  川  町</t>
    <phoneticPr fontId="2"/>
  </si>
  <si>
    <t>明    石    市</t>
    <phoneticPr fontId="2"/>
  </si>
  <si>
    <t>加  古  川  市</t>
    <phoneticPr fontId="2"/>
  </si>
  <si>
    <t>高    砂    市</t>
    <phoneticPr fontId="2"/>
  </si>
  <si>
    <t>稲    美    町</t>
    <phoneticPr fontId="2"/>
  </si>
  <si>
    <t>播    磨    町</t>
    <phoneticPr fontId="2"/>
  </si>
  <si>
    <t>西    脇    市</t>
    <phoneticPr fontId="2"/>
  </si>
  <si>
    <t>三    木    市</t>
    <phoneticPr fontId="2"/>
  </si>
  <si>
    <t>小    野    市</t>
    <phoneticPr fontId="2"/>
  </si>
  <si>
    <t>加    西    市</t>
    <phoneticPr fontId="2"/>
  </si>
  <si>
    <t>加    東    市</t>
    <phoneticPr fontId="2"/>
  </si>
  <si>
    <t>姫    路    市</t>
    <phoneticPr fontId="2"/>
  </si>
  <si>
    <t>市    川    町</t>
    <phoneticPr fontId="2"/>
  </si>
  <si>
    <t>福    崎    町</t>
    <phoneticPr fontId="2"/>
  </si>
  <si>
    <t>相    生    市</t>
    <phoneticPr fontId="2"/>
  </si>
  <si>
    <t>赤    穂    市</t>
    <phoneticPr fontId="2"/>
  </si>
  <si>
    <t>太    子    町</t>
    <phoneticPr fontId="2"/>
  </si>
  <si>
    <t>上    郡    町</t>
    <phoneticPr fontId="2"/>
  </si>
  <si>
    <t>佐    用    町</t>
    <phoneticPr fontId="2"/>
  </si>
  <si>
    <t>豊    岡    市</t>
    <phoneticPr fontId="2"/>
  </si>
  <si>
    <t>洲    本    市</t>
    <phoneticPr fontId="2"/>
  </si>
  <si>
    <t>県        計</t>
    <phoneticPr fontId="2"/>
  </si>
  <si>
    <t>注１</t>
    <phoneticPr fontId="25"/>
  </si>
  <si>
    <t>川西市，淡路市</t>
    <rPh sb="0" eb="3">
      <t>カワニシシ</t>
    </rPh>
    <rPh sb="4" eb="7">
      <t>アワジシ</t>
    </rPh>
    <phoneticPr fontId="25"/>
  </si>
  <si>
    <t>神戸市，姫路市，芦屋市，伊丹市，豊岡市，三木市，小野市，加西市，丹波市，南あわじ市，朝来市，たつの市，神河町，太子町</t>
    <rPh sb="8" eb="10">
      <t>アシヤ</t>
    </rPh>
    <rPh sb="28" eb="30">
      <t>カサイ</t>
    </rPh>
    <phoneticPr fontId="25"/>
  </si>
  <si>
    <t>65 歳 以 上</t>
    <phoneticPr fontId="2"/>
  </si>
  <si>
    <t>日本人人口</t>
    <phoneticPr fontId="2"/>
  </si>
  <si>
    <t xml:space="preserve"> (%)</t>
    <phoneticPr fontId="2"/>
  </si>
  <si>
    <t>総 人 口</t>
    <phoneticPr fontId="2"/>
  </si>
  <si>
    <t>老  人  ク  ラ  ブ</t>
    <phoneticPr fontId="25"/>
  </si>
  <si>
    <t>60歳以上</t>
    <phoneticPr fontId="2"/>
  </si>
  <si>
    <t>75 歳 以 上</t>
    <phoneticPr fontId="2"/>
  </si>
  <si>
    <t>神    戸    市</t>
    <phoneticPr fontId="2"/>
  </si>
  <si>
    <t>尼    崎    市</t>
    <phoneticPr fontId="2"/>
  </si>
  <si>
    <t>西    宮    市</t>
    <phoneticPr fontId="2"/>
  </si>
  <si>
    <t>芦    屋    市</t>
    <phoneticPr fontId="2"/>
  </si>
  <si>
    <t>伊    丹    市</t>
    <phoneticPr fontId="2"/>
  </si>
  <si>
    <t>宝    塚    市</t>
    <phoneticPr fontId="2"/>
  </si>
  <si>
    <t>川    西    市</t>
    <phoneticPr fontId="2"/>
  </si>
  <si>
    <t>三    田    市</t>
    <phoneticPr fontId="2"/>
  </si>
  <si>
    <t>猪  名  川  町</t>
    <phoneticPr fontId="2"/>
  </si>
  <si>
    <t>明    石    市</t>
    <phoneticPr fontId="2"/>
  </si>
  <si>
    <t>加  古  川  市</t>
    <phoneticPr fontId="2"/>
  </si>
  <si>
    <t>高    砂    市</t>
    <phoneticPr fontId="2"/>
  </si>
  <si>
    <t>稲    美    町</t>
    <phoneticPr fontId="2"/>
  </si>
  <si>
    <t>播    磨    町</t>
    <phoneticPr fontId="2"/>
  </si>
  <si>
    <t>西    脇    市</t>
    <phoneticPr fontId="2"/>
  </si>
  <si>
    <t>三    木    市</t>
    <phoneticPr fontId="2"/>
  </si>
  <si>
    <t>小    野    市</t>
    <phoneticPr fontId="2"/>
  </si>
  <si>
    <t>加    西    市</t>
    <phoneticPr fontId="2"/>
  </si>
  <si>
    <t>加    東    市</t>
    <phoneticPr fontId="2"/>
  </si>
  <si>
    <t>姫    路    市</t>
    <phoneticPr fontId="2"/>
  </si>
  <si>
    <t>市    川    町</t>
    <phoneticPr fontId="2"/>
  </si>
  <si>
    <t>福    崎    町</t>
    <phoneticPr fontId="2"/>
  </si>
  <si>
    <t>相    生    市</t>
    <phoneticPr fontId="2"/>
  </si>
  <si>
    <t>赤    穂    市</t>
    <phoneticPr fontId="2"/>
  </si>
  <si>
    <t>太    子    町</t>
    <phoneticPr fontId="2"/>
  </si>
  <si>
    <t>上    郡    町</t>
    <phoneticPr fontId="2"/>
  </si>
  <si>
    <t>佐    用    町</t>
    <phoneticPr fontId="2"/>
  </si>
  <si>
    <t>豊    岡    市</t>
    <phoneticPr fontId="2"/>
  </si>
  <si>
    <t>洲    本    市</t>
    <phoneticPr fontId="2"/>
  </si>
  <si>
    <t>県        計</t>
    <phoneticPr fontId="2"/>
  </si>
  <si>
    <t>注１</t>
    <phoneticPr fontId="25"/>
  </si>
  <si>
    <t>H29年1月31日現在</t>
  </si>
  <si>
    <t>H29年2月2日現在</t>
  </si>
  <si>
    <t>【H29年2月1日以外の調査日付の市町】</t>
  </si>
  <si>
    <t>高齢者保健福祉関係資料 (平成29年2月1日現在)</t>
  </si>
  <si>
    <t>(平成29年3月作成)</t>
  </si>
  <si>
    <t>要介護認定者数（平成29年1月末現在暫定数値）</t>
  </si>
  <si>
    <t>平成27年国勢調査</t>
  </si>
  <si>
    <t>(H28.4.1)</t>
  </si>
  <si>
    <t>(H28.1.1)</t>
  </si>
  <si>
    <t>神戸市，姫路市，芦屋市，相生市，赤穂市，三木市，高砂市，川西市，小野市，篠山市，丹波市，南あわじ市，朝来市，宍粟市，たつの市，稲美町，播磨町，太子町</t>
  </si>
  <si>
    <t>高齢者保健福祉関係資料 (平成30年2月1日現在)</t>
    <phoneticPr fontId="19"/>
  </si>
  <si>
    <t>要介護認定者数（平成30年1月末現在暫定数値）</t>
    <phoneticPr fontId="19"/>
  </si>
  <si>
    <t>【H30年2月1日以外の調査日付の市町】</t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25"/>
  </si>
  <si>
    <t>H30年1月31日現在</t>
    <rPh sb="3" eb="4">
      <t>ネン</t>
    </rPh>
    <rPh sb="5" eb="6">
      <t>ガツ</t>
    </rPh>
    <rPh sb="8" eb="9">
      <t>ヒ</t>
    </rPh>
    <rPh sb="9" eb="11">
      <t>ゲンザイ</t>
    </rPh>
    <phoneticPr fontId="25"/>
  </si>
  <si>
    <t>神戸市，姫路市，芦屋市，相生市，赤穂市，西脇市，三木市，川西市，小野市，三田市，篠山市，丹波市，朝来市，猪名川町，稲美町，福崎町，太子町，上郡町，新温泉町</t>
    <rPh sb="8" eb="10">
      <t>アシヤ</t>
    </rPh>
    <rPh sb="12" eb="14">
      <t>アイオイ</t>
    </rPh>
    <rPh sb="14" eb="15">
      <t>シ</t>
    </rPh>
    <rPh sb="16" eb="18">
      <t>アコウ</t>
    </rPh>
    <rPh sb="20" eb="23">
      <t>ニシワキシ</t>
    </rPh>
    <rPh sb="36" eb="39">
      <t>サンダシ</t>
    </rPh>
    <rPh sb="40" eb="42">
      <t>ササヤマ</t>
    </rPh>
    <rPh sb="42" eb="43">
      <t>シ</t>
    </rPh>
    <rPh sb="52" eb="56">
      <t>イナガワチョウ</t>
    </rPh>
    <rPh sb="57" eb="59">
      <t>イナミ</t>
    </rPh>
    <rPh sb="61" eb="63">
      <t>フクザキ</t>
    </rPh>
    <rPh sb="63" eb="64">
      <t>チョウ</t>
    </rPh>
    <rPh sb="69" eb="72">
      <t>カミゴオリチョウ</t>
    </rPh>
    <rPh sb="73" eb="77">
      <t>シンオンセンチョウ</t>
    </rPh>
    <phoneticPr fontId="25"/>
  </si>
  <si>
    <t>(平成31年3月作成)</t>
    <phoneticPr fontId="19"/>
  </si>
  <si>
    <t>(H30.1.1)</t>
    <phoneticPr fontId="19"/>
  </si>
  <si>
    <t>(平成30年3月作成)</t>
    <phoneticPr fontId="19"/>
  </si>
  <si>
    <t>(H29.4.1)</t>
    <phoneticPr fontId="19"/>
  </si>
  <si>
    <t>(H29.1.1)</t>
    <phoneticPr fontId="19"/>
  </si>
  <si>
    <t>高齢者保健福祉関係資料 (平成31年2月1日現在)</t>
    <phoneticPr fontId="19"/>
  </si>
  <si>
    <t>(H30.4.1)</t>
    <phoneticPr fontId="19"/>
  </si>
  <si>
    <t>注１</t>
  </si>
  <si>
    <t>各市町の高齢者人口の調査日付に関する補足</t>
    <rPh sb="0" eb="3">
      <t>カクシチョウ</t>
    </rPh>
    <rPh sb="4" eb="7">
      <t>コウレイシャ</t>
    </rPh>
    <rPh sb="7" eb="9">
      <t>ジンコウ</t>
    </rPh>
    <phoneticPr fontId="3"/>
  </si>
  <si>
    <t>【H31年2月1日以外の調査日付の市町】</t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3"/>
  </si>
  <si>
    <t>H31年1月31日現在</t>
    <rPh sb="3" eb="4">
      <t>ネン</t>
    </rPh>
    <rPh sb="5" eb="6">
      <t>ガツ</t>
    </rPh>
    <rPh sb="8" eb="9">
      <t>ヒ</t>
    </rPh>
    <rPh sb="9" eb="11">
      <t>ゲンザイ</t>
    </rPh>
    <phoneticPr fontId="3"/>
  </si>
  <si>
    <t>神戸市，姫路市，芦屋市，相生市，赤穂市，西脇市，三木市，高砂市，川西市，小野市，三田市，加西市，篠山市，丹波市，南あわじ市，朝来市，宍粟市，たつの市，</t>
    <rPh sb="8" eb="10">
      <t>アシヤ</t>
    </rPh>
    <rPh sb="12" eb="14">
      <t>アイオイ</t>
    </rPh>
    <rPh sb="14" eb="15">
      <t>シ</t>
    </rPh>
    <rPh sb="16" eb="18">
      <t>アコウ</t>
    </rPh>
    <rPh sb="20" eb="23">
      <t>ニシワキシ</t>
    </rPh>
    <rPh sb="28" eb="31">
      <t>タカサゴシ</t>
    </rPh>
    <rPh sb="40" eb="43">
      <t>サンダシ</t>
    </rPh>
    <rPh sb="44" eb="47">
      <t>カサイシ</t>
    </rPh>
    <rPh sb="48" eb="50">
      <t>ササヤマ</t>
    </rPh>
    <rPh sb="50" eb="51">
      <t>シ</t>
    </rPh>
    <rPh sb="56" eb="57">
      <t>ミナミ</t>
    </rPh>
    <rPh sb="60" eb="61">
      <t>シ</t>
    </rPh>
    <rPh sb="66" eb="69">
      <t>シソウシ</t>
    </rPh>
    <rPh sb="73" eb="74">
      <t>シ</t>
    </rPh>
    <phoneticPr fontId="3"/>
  </si>
  <si>
    <t>猪名川町，播磨町，福崎町，上郡町</t>
  </si>
  <si>
    <t>注２　高齢者人口の標章は「外国人を含む」</t>
    <rPh sb="3" eb="6">
      <t>コウレイシャ</t>
    </rPh>
    <rPh sb="6" eb="8">
      <t>ジンコウ</t>
    </rPh>
    <rPh sb="9" eb="11">
      <t>ヒョウショウ</t>
    </rPh>
    <rPh sb="13" eb="16">
      <t>ガイコクジン</t>
    </rPh>
    <rPh sb="17" eb="18">
      <t>フク</t>
    </rPh>
    <phoneticPr fontId="3"/>
  </si>
  <si>
    <t>要介護認定者数（平成31年1月末現在暫定数値）</t>
    <phoneticPr fontId="19"/>
  </si>
  <si>
    <t>高齢者保健福祉関係資料 (令和2(2020)年2月1日現在)</t>
    <rPh sb="13" eb="15">
      <t>レイワ</t>
    </rPh>
    <phoneticPr fontId="25"/>
  </si>
  <si>
    <t>総 人 口</t>
    <phoneticPr fontId="2"/>
  </si>
  <si>
    <t>60歳以上</t>
    <phoneticPr fontId="2"/>
  </si>
  <si>
    <t>65 歳 以 上</t>
    <phoneticPr fontId="2"/>
  </si>
  <si>
    <t>75 歳 以 上</t>
    <phoneticPr fontId="2"/>
  </si>
  <si>
    <t>平成27年国勢調査</t>
    <rPh sb="0" eb="2">
      <t>ヘイセイ</t>
    </rPh>
    <rPh sb="4" eb="5">
      <t>ネン</t>
    </rPh>
    <rPh sb="5" eb="7">
      <t>コクセイ</t>
    </rPh>
    <rPh sb="7" eb="9">
      <t>チョウサ</t>
    </rPh>
    <phoneticPr fontId="3"/>
  </si>
  <si>
    <t>日本人人口</t>
    <phoneticPr fontId="2"/>
  </si>
  <si>
    <t>(H31.4.1)</t>
    <phoneticPr fontId="25"/>
  </si>
  <si>
    <t>(H31.1.1)</t>
    <phoneticPr fontId="25"/>
  </si>
  <si>
    <t xml:space="preserve"> (%)</t>
    <phoneticPr fontId="2"/>
  </si>
  <si>
    <t>神    戸    市</t>
    <phoneticPr fontId="2"/>
  </si>
  <si>
    <t>尼    崎    市</t>
    <phoneticPr fontId="2"/>
  </si>
  <si>
    <t>西    宮    市</t>
    <phoneticPr fontId="2"/>
  </si>
  <si>
    <t>芦    屋    市</t>
    <phoneticPr fontId="2"/>
  </si>
  <si>
    <t>伊    丹    市</t>
    <phoneticPr fontId="2"/>
  </si>
  <si>
    <t>宝    塚    市</t>
    <phoneticPr fontId="2"/>
  </si>
  <si>
    <t>川    西    市</t>
    <phoneticPr fontId="2"/>
  </si>
  <si>
    <t>三    田    市</t>
    <phoneticPr fontId="2"/>
  </si>
  <si>
    <t>猪  名  川  町</t>
    <phoneticPr fontId="2"/>
  </si>
  <si>
    <t>明    石    市</t>
    <phoneticPr fontId="2"/>
  </si>
  <si>
    <t>加  古  川  市</t>
    <phoneticPr fontId="2"/>
  </si>
  <si>
    <t>高    砂    市</t>
    <phoneticPr fontId="2"/>
  </si>
  <si>
    <t>稲    美    町</t>
    <phoneticPr fontId="2"/>
  </si>
  <si>
    <t>播    磨    町</t>
    <phoneticPr fontId="2"/>
  </si>
  <si>
    <t>西    脇    市</t>
    <phoneticPr fontId="2"/>
  </si>
  <si>
    <t>三    木    市</t>
    <phoneticPr fontId="2"/>
  </si>
  <si>
    <t>小    野    市</t>
    <phoneticPr fontId="2"/>
  </si>
  <si>
    <t>加    西    市</t>
    <phoneticPr fontId="2"/>
  </si>
  <si>
    <t>加    東    市</t>
    <phoneticPr fontId="2"/>
  </si>
  <si>
    <t>姫    路    市</t>
    <phoneticPr fontId="2"/>
  </si>
  <si>
    <t>市    川    町</t>
    <phoneticPr fontId="2"/>
  </si>
  <si>
    <t>福    崎    町</t>
    <phoneticPr fontId="2"/>
  </si>
  <si>
    <t>相    生    市</t>
    <phoneticPr fontId="2"/>
  </si>
  <si>
    <t>赤    穂    市</t>
    <phoneticPr fontId="2"/>
  </si>
  <si>
    <t>太    子    町</t>
    <phoneticPr fontId="2"/>
  </si>
  <si>
    <t>上    郡    町</t>
    <phoneticPr fontId="2"/>
  </si>
  <si>
    <t>佐    用    町</t>
    <phoneticPr fontId="2"/>
  </si>
  <si>
    <t>豊    岡    市</t>
    <phoneticPr fontId="2"/>
  </si>
  <si>
    <t>丹波篠山市</t>
    <rPh sb="0" eb="2">
      <t>タンバ</t>
    </rPh>
    <rPh sb="4" eb="5">
      <t>イチバ</t>
    </rPh>
    <phoneticPr fontId="2"/>
  </si>
  <si>
    <t>洲    本    市</t>
    <phoneticPr fontId="2"/>
  </si>
  <si>
    <t>県計</t>
    <phoneticPr fontId="2"/>
  </si>
  <si>
    <t>注１</t>
    <phoneticPr fontId="25"/>
  </si>
  <si>
    <t>【令和2年2月1日以外の調査日付の市町】</t>
    <rPh sb="1" eb="3">
      <t>レイワ</t>
    </rPh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25"/>
  </si>
  <si>
    <t>令和1年12月31日現在</t>
    <rPh sb="0" eb="2">
      <t>レイワ</t>
    </rPh>
    <rPh sb="3" eb="4">
      <t>ネン</t>
    </rPh>
    <rPh sb="6" eb="7">
      <t>ガツ</t>
    </rPh>
    <rPh sb="9" eb="10">
      <t>ヒ</t>
    </rPh>
    <rPh sb="10" eb="12">
      <t>ゲンザイ</t>
    </rPh>
    <phoneticPr fontId="25"/>
  </si>
  <si>
    <t>猪名川町</t>
    <rPh sb="0" eb="4">
      <t>イナガワチョウ</t>
    </rPh>
    <phoneticPr fontId="25"/>
  </si>
  <si>
    <t>令和2年1月31日現在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5"/>
  </si>
  <si>
    <t>神戸市、姫路市、尼崎市、相生市、赤穂市、宝塚市、三木市、高砂市、川西市、小野市、三田市、加西市、丹波篠山市、丹波市、南あわじ市、朝来市、淡路市、</t>
    <rPh sb="0" eb="3">
      <t>コウベシ</t>
    </rPh>
    <rPh sb="4" eb="7">
      <t>ヒメジシ</t>
    </rPh>
    <rPh sb="8" eb="11">
      <t>アマガサキシ</t>
    </rPh>
    <rPh sb="12" eb="15">
      <t>アイオイシ</t>
    </rPh>
    <rPh sb="16" eb="19">
      <t>アコウシ</t>
    </rPh>
    <rPh sb="20" eb="23">
      <t>タカラヅカシ</t>
    </rPh>
    <rPh sb="24" eb="27">
      <t>ミキシ</t>
    </rPh>
    <rPh sb="28" eb="31">
      <t>タカサゴシ</t>
    </rPh>
    <rPh sb="32" eb="35">
      <t>カワニシシ</t>
    </rPh>
    <rPh sb="36" eb="39">
      <t>オノシ</t>
    </rPh>
    <rPh sb="40" eb="43">
      <t>サンダシ</t>
    </rPh>
    <rPh sb="44" eb="47">
      <t>カサイシ</t>
    </rPh>
    <rPh sb="48" eb="50">
      <t>タンバ</t>
    </rPh>
    <rPh sb="50" eb="53">
      <t>ササヤマシ</t>
    </rPh>
    <rPh sb="54" eb="57">
      <t>タンバシ</t>
    </rPh>
    <rPh sb="58" eb="59">
      <t>ミナミ</t>
    </rPh>
    <rPh sb="62" eb="63">
      <t>シ</t>
    </rPh>
    <rPh sb="64" eb="67">
      <t>アサゴシ</t>
    </rPh>
    <rPh sb="68" eb="71">
      <t>アワジシ</t>
    </rPh>
    <phoneticPr fontId="25"/>
  </si>
  <si>
    <t>稲美町、播磨町、福崎町、上郡町</t>
    <rPh sb="0" eb="3">
      <t>イナミチョウ</t>
    </rPh>
    <rPh sb="4" eb="7">
      <t>ハリマチョウ</t>
    </rPh>
    <rPh sb="8" eb="11">
      <t>フクサキチョウ</t>
    </rPh>
    <rPh sb="12" eb="15">
      <t>カミゴオリチョウ</t>
    </rPh>
    <phoneticPr fontId="25"/>
  </si>
  <si>
    <t>令和2年2月4日現在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25"/>
  </si>
  <si>
    <t>加古川市</t>
    <rPh sb="0" eb="4">
      <t>カコガワシ</t>
    </rPh>
    <phoneticPr fontId="25"/>
  </si>
  <si>
    <t>令和2年2月5日現在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25"/>
  </si>
  <si>
    <t>明石市</t>
    <rPh sb="0" eb="3">
      <t>アカシシ</t>
    </rPh>
    <phoneticPr fontId="25"/>
  </si>
  <si>
    <t>注３</t>
    <rPh sb="0" eb="1">
      <t>チュウ</t>
    </rPh>
    <phoneticPr fontId="25"/>
  </si>
  <si>
    <t>篠山市は令和元年5月1日から「丹波篠山市」に変更された</t>
    <rPh sb="0" eb="3">
      <t>ササヤマシ</t>
    </rPh>
    <rPh sb="4" eb="6">
      <t>レイワ</t>
    </rPh>
    <rPh sb="6" eb="7">
      <t>モト</t>
    </rPh>
    <rPh sb="7" eb="8">
      <t>ネン</t>
    </rPh>
    <rPh sb="9" eb="10">
      <t>ガツ</t>
    </rPh>
    <rPh sb="11" eb="12">
      <t>ヒ</t>
    </rPh>
    <rPh sb="15" eb="17">
      <t>タンバ</t>
    </rPh>
    <rPh sb="17" eb="20">
      <t>ササヤマシ</t>
    </rPh>
    <rPh sb="22" eb="24">
      <t>ヘンコウ</t>
    </rPh>
    <phoneticPr fontId="25"/>
  </si>
  <si>
    <t>【令和3年2月1日以外の調査日付の市町】</t>
    <rPh sb="1" eb="3">
      <t>レイワ</t>
    </rPh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25"/>
  </si>
  <si>
    <t>令和3年1月31日現在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5"/>
  </si>
  <si>
    <t>神戸市、姫路市、尼崎市、芦屋市、相生市、宝塚市、三木市、高砂市、川西市、小野市、三田市、加西市、丹波篠山市、丹波市、南あわじ市、淡路市</t>
    <rPh sb="0" eb="3">
      <t>コウベシ</t>
    </rPh>
    <rPh sb="4" eb="7">
      <t>ヒメジシ</t>
    </rPh>
    <rPh sb="8" eb="11">
      <t>アマガサキシ</t>
    </rPh>
    <rPh sb="12" eb="14">
      <t>アシヤ</t>
    </rPh>
    <rPh sb="14" eb="15">
      <t>シ</t>
    </rPh>
    <rPh sb="16" eb="19">
      <t>アイオイシ</t>
    </rPh>
    <rPh sb="20" eb="23">
      <t>タカラヅカシ</t>
    </rPh>
    <rPh sb="24" eb="27">
      <t>ミキシ</t>
    </rPh>
    <rPh sb="28" eb="31">
      <t>タカサゴシ</t>
    </rPh>
    <rPh sb="32" eb="35">
      <t>カワニシシ</t>
    </rPh>
    <rPh sb="36" eb="39">
      <t>オノシ</t>
    </rPh>
    <rPh sb="40" eb="43">
      <t>サンダシ</t>
    </rPh>
    <rPh sb="44" eb="47">
      <t>カサイシ</t>
    </rPh>
    <rPh sb="48" eb="50">
      <t>タンバ</t>
    </rPh>
    <rPh sb="50" eb="53">
      <t>ササヤマシ</t>
    </rPh>
    <rPh sb="54" eb="57">
      <t>タンバシ</t>
    </rPh>
    <rPh sb="58" eb="59">
      <t>ミナミ</t>
    </rPh>
    <rPh sb="62" eb="63">
      <t>シ</t>
    </rPh>
    <rPh sb="64" eb="67">
      <t>アワジシ</t>
    </rPh>
    <phoneticPr fontId="25"/>
  </si>
  <si>
    <t>稲美町、福崎町</t>
    <rPh sb="0" eb="3">
      <t>イナミチョウ</t>
    </rPh>
    <rPh sb="4" eb="7">
      <t>フクサキチョウ</t>
    </rPh>
    <phoneticPr fontId="25"/>
  </si>
  <si>
    <t>令和3年2月5日現在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25"/>
  </si>
  <si>
    <t>赤穂市</t>
    <rPh sb="0" eb="3">
      <t>アコウシ</t>
    </rPh>
    <phoneticPr fontId="25"/>
  </si>
  <si>
    <t>市町名左欄に付した番号は行政順である。</t>
    <rPh sb="0" eb="2">
      <t>シチョウ</t>
    </rPh>
    <rPh sb="2" eb="3">
      <t>メイ</t>
    </rPh>
    <rPh sb="3" eb="4">
      <t>ヒダリ</t>
    </rPh>
    <rPh sb="4" eb="5">
      <t>ラン</t>
    </rPh>
    <rPh sb="6" eb="7">
      <t>フ</t>
    </rPh>
    <rPh sb="9" eb="11">
      <t>バンゴウ</t>
    </rPh>
    <rPh sb="12" eb="14">
      <t>ギョウセイ</t>
    </rPh>
    <rPh sb="14" eb="15">
      <t>ジュン</t>
    </rPh>
    <phoneticPr fontId="25"/>
  </si>
  <si>
    <t>高齢者人口の標章は「外国人を含む」</t>
  </si>
  <si>
    <t>注２</t>
    <phoneticPr fontId="25"/>
  </si>
  <si>
    <t>高齢者保健福祉関係資料 (令和3(2021)年2月1日現在)</t>
  </si>
  <si>
    <t>(R2.4.1)</t>
  </si>
  <si>
    <t>(R2.1.1)</t>
  </si>
  <si>
    <t>(令和3年3月作成)</t>
  </si>
  <si>
    <t>要介護認定者数（令和3年1月末現在暫定数値）</t>
  </si>
  <si>
    <t>要介護認定者数（令和2年1月末現在暫定数値）</t>
    <phoneticPr fontId="19"/>
  </si>
  <si>
    <t>【令和4年2月1日以外の調査日付の市町】</t>
    <rPh sb="1" eb="3">
      <t>レイワ</t>
    </rPh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25"/>
  </si>
  <si>
    <t>令和4年1月31日現在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5"/>
  </si>
  <si>
    <t>神戸市、姫路市、洲本市、芦屋市、伊丹市、相生市、豊岡市、赤穂市、宝塚市、三木市、高砂市、川西市、小野市、三田市、加西市、丹波篠山市、丹波市、朝来市</t>
    <rPh sb="0" eb="3">
      <t>コウベシ</t>
    </rPh>
    <rPh sb="4" eb="7">
      <t>ヒメジシ</t>
    </rPh>
    <rPh sb="8" eb="11">
      <t>スモトシ</t>
    </rPh>
    <rPh sb="12" eb="14">
      <t>アシヤ</t>
    </rPh>
    <rPh sb="14" eb="15">
      <t>シ</t>
    </rPh>
    <rPh sb="16" eb="19">
      <t>イタミシ</t>
    </rPh>
    <rPh sb="20" eb="23">
      <t>アイオイシ</t>
    </rPh>
    <rPh sb="24" eb="27">
      <t>トヨオカシ</t>
    </rPh>
    <rPh sb="28" eb="31">
      <t>アコウシ</t>
    </rPh>
    <rPh sb="32" eb="35">
      <t>タカラヅカシ</t>
    </rPh>
    <rPh sb="36" eb="39">
      <t>ミキシ</t>
    </rPh>
    <rPh sb="40" eb="43">
      <t>タカサゴシ</t>
    </rPh>
    <rPh sb="44" eb="47">
      <t>カワニシシ</t>
    </rPh>
    <rPh sb="48" eb="51">
      <t>オノシ</t>
    </rPh>
    <rPh sb="52" eb="55">
      <t>サンダシ</t>
    </rPh>
    <rPh sb="56" eb="59">
      <t>カサイシ</t>
    </rPh>
    <rPh sb="60" eb="62">
      <t>タンバ</t>
    </rPh>
    <rPh sb="62" eb="65">
      <t>ササヤマシ</t>
    </rPh>
    <rPh sb="66" eb="69">
      <t>タンバシ</t>
    </rPh>
    <rPh sb="70" eb="73">
      <t>アサゴシ</t>
    </rPh>
    <phoneticPr fontId="25"/>
  </si>
  <si>
    <t>猪名川町、稲美町、市川町、太子町</t>
    <rPh sb="0" eb="4">
      <t>イナガワチョウ</t>
    </rPh>
    <rPh sb="5" eb="8">
      <t>イナミチョウ</t>
    </rPh>
    <rPh sb="9" eb="12">
      <t>イチカワチョウ</t>
    </rPh>
    <rPh sb="13" eb="16">
      <t>タイシチョウ</t>
    </rPh>
    <phoneticPr fontId="25"/>
  </si>
  <si>
    <t>令和4年2月7日現在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25"/>
  </si>
  <si>
    <t>上郡町</t>
    <rPh sb="0" eb="2">
      <t>カミゴオリ</t>
    </rPh>
    <rPh sb="2" eb="3">
      <t>チョウ</t>
    </rPh>
    <phoneticPr fontId="25"/>
  </si>
  <si>
    <t>注３　市町名左欄に付した番号は行政順である。</t>
    <rPh sb="0" eb="1">
      <t>チュウ</t>
    </rPh>
    <phoneticPr fontId="25"/>
  </si>
  <si>
    <t>要介護認定者数（令和4年1月末現在暫定数値）</t>
    <phoneticPr fontId="19"/>
  </si>
  <si>
    <t>高齢者保健福祉関係資料 (令和4(2022)年2月1日現在)</t>
  </si>
  <si>
    <t>(令和4年3月作成)</t>
  </si>
  <si>
    <t>令和２年国勢調査</t>
  </si>
  <si>
    <t>(R3.4.1)</t>
  </si>
  <si>
    <t>(R3.1.1)</t>
  </si>
  <si>
    <t>高齢者保健福祉関係資料 (令和5(2023)年2月1日現在)</t>
    <phoneticPr fontId="19"/>
  </si>
  <si>
    <t>【令和5年2月1日以外の調査日付の市町】</t>
    <rPh sb="1" eb="3">
      <t>レイワ</t>
    </rPh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25"/>
  </si>
  <si>
    <t>令和5年1月31日現在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5"/>
  </si>
  <si>
    <t>神戸市、姫路市、洲本市、芦屋市、豊岡市、宝塚市、三木市、川西市、小野市、三田市、加西市、丹波篠山市、丹波市、南あわじ市、朝来市、たつの市</t>
    <rPh sb="0" eb="3">
      <t>コウベシ</t>
    </rPh>
    <rPh sb="4" eb="7">
      <t>ヒメジシ</t>
    </rPh>
    <rPh sb="8" eb="11">
      <t>スモトシ</t>
    </rPh>
    <rPh sb="12" eb="14">
      <t>アシヤ</t>
    </rPh>
    <rPh sb="14" eb="15">
      <t>シ</t>
    </rPh>
    <rPh sb="16" eb="19">
      <t>トヨオカシ</t>
    </rPh>
    <rPh sb="20" eb="23">
      <t>タカラヅカシ</t>
    </rPh>
    <rPh sb="24" eb="27">
      <t>ミキシ</t>
    </rPh>
    <rPh sb="28" eb="31">
      <t>カワニシシ</t>
    </rPh>
    <rPh sb="32" eb="35">
      <t>オノシ</t>
    </rPh>
    <rPh sb="36" eb="39">
      <t>サンダシ</t>
    </rPh>
    <rPh sb="40" eb="43">
      <t>カサイシ</t>
    </rPh>
    <rPh sb="44" eb="46">
      <t>タンバ</t>
    </rPh>
    <rPh sb="46" eb="49">
      <t>ササヤマシ</t>
    </rPh>
    <rPh sb="50" eb="53">
      <t>タンバシ</t>
    </rPh>
    <rPh sb="54" eb="55">
      <t>ミナミ</t>
    </rPh>
    <rPh sb="58" eb="59">
      <t>シ</t>
    </rPh>
    <rPh sb="60" eb="63">
      <t>アサゴシ</t>
    </rPh>
    <rPh sb="67" eb="68">
      <t>シ</t>
    </rPh>
    <phoneticPr fontId="25"/>
  </si>
  <si>
    <t>稲美町、播磨町、太子町</t>
    <rPh sb="0" eb="3">
      <t>イナミチョウ</t>
    </rPh>
    <rPh sb="4" eb="7">
      <t>ハリマチョウ</t>
    </rPh>
    <rPh sb="8" eb="11">
      <t>タイシチョウ</t>
    </rPh>
    <phoneticPr fontId="25"/>
  </si>
  <si>
    <t>令和5年2月3日現在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25"/>
  </si>
  <si>
    <t>市川町</t>
    <rPh sb="0" eb="3">
      <t>イチカワチョウ</t>
    </rPh>
    <phoneticPr fontId="25"/>
  </si>
  <si>
    <t>令和5年2月6日現在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25"/>
  </si>
  <si>
    <t>西宮市</t>
    <rPh sb="0" eb="3">
      <t>ニシノミヤシ</t>
    </rPh>
    <phoneticPr fontId="25"/>
  </si>
  <si>
    <t>令和5年2月13日現在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5"/>
  </si>
  <si>
    <t>相生市</t>
    <rPh sb="0" eb="3">
      <t>アイオイシ</t>
    </rPh>
    <phoneticPr fontId="25"/>
  </si>
  <si>
    <t>令和5年2月14日現在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5"/>
  </si>
  <si>
    <t>神河町</t>
    <rPh sb="0" eb="3">
      <t>カミカワチョウ</t>
    </rPh>
    <phoneticPr fontId="25"/>
  </si>
  <si>
    <t>注４　市町名左欄に付した番号は行政順である。</t>
    <rPh sb="0" eb="1">
      <t>チュウ</t>
    </rPh>
    <phoneticPr fontId="25"/>
  </si>
  <si>
    <t>注３　要介護認定者数の暫定数値に関する補足：神戸市をのぞく市町については、令和4年12月末現在の暫定数値</t>
    <rPh sb="0" eb="1">
      <t>チュウ</t>
    </rPh>
    <rPh sb="3" eb="6">
      <t>ヨウカイゴ</t>
    </rPh>
    <rPh sb="6" eb="9">
      <t>ニンテイシャ</t>
    </rPh>
    <rPh sb="9" eb="10">
      <t>スウ</t>
    </rPh>
    <rPh sb="11" eb="13">
      <t>ザンテイ</t>
    </rPh>
    <rPh sb="13" eb="15">
      <t>スウチ</t>
    </rPh>
    <rPh sb="16" eb="17">
      <t>カン</t>
    </rPh>
    <rPh sb="19" eb="21">
      <t>ホソク</t>
    </rPh>
    <rPh sb="22" eb="25">
      <t>コウベシ</t>
    </rPh>
    <rPh sb="29" eb="31">
      <t>シチョウ</t>
    </rPh>
    <rPh sb="37" eb="39">
      <t>レイワ</t>
    </rPh>
    <rPh sb="40" eb="41">
      <t>ネン</t>
    </rPh>
    <rPh sb="43" eb="44">
      <t>ガツ</t>
    </rPh>
    <rPh sb="44" eb="45">
      <t>マツ</t>
    </rPh>
    <rPh sb="45" eb="47">
      <t>ゲンザイ</t>
    </rPh>
    <rPh sb="48" eb="50">
      <t>ザンテイ</t>
    </rPh>
    <rPh sb="50" eb="52">
      <t>スウチ</t>
    </rPh>
    <phoneticPr fontId="25"/>
  </si>
  <si>
    <t>(令和5年3月作成)</t>
    <phoneticPr fontId="19"/>
  </si>
  <si>
    <t>(R4.1.1)</t>
    <phoneticPr fontId="19"/>
  </si>
  <si>
    <t>(R4.4.1)</t>
    <phoneticPr fontId="19"/>
  </si>
  <si>
    <t>要介護認定者数（令和5年1月末現在暫定数値）</t>
    <phoneticPr fontId="19"/>
  </si>
  <si>
    <t>【令和6年2月1日以外の調査日付の市町】</t>
  </si>
  <si>
    <t>(令和6年3月作成)</t>
  </si>
  <si>
    <t>(R5.4.1)</t>
  </si>
  <si>
    <t>(R5.1.1)</t>
  </si>
  <si>
    <t>高齢者保健福祉関係資料 (令和6(2024)年2月1日現在)</t>
  </si>
  <si>
    <t>令和6年1月31日現在</t>
  </si>
  <si>
    <t>神戸市、姫路市、洲本市、芦屋市、伊丹市、相生市、宝塚市、三木市、高砂市、川西市、小野市、三田市、加西市、丹波篠山市、丹波市、南あわじ市、朝来市、たつの市、猪名川町、稲美町、市川町、神河町、太子町</t>
  </si>
  <si>
    <t>令和6年2月6日現在</t>
  </si>
  <si>
    <t>高齢者保健福祉関係資料 (令和7(2025)年2月1日現在)</t>
  </si>
  <si>
    <t>(令和7年3月作成)</t>
  </si>
  <si>
    <t>(R6.4.1)</t>
  </si>
  <si>
    <t>(R6.1.1)</t>
  </si>
  <si>
    <t>【令和7年2月1日以外の調査日付の市町】</t>
  </si>
  <si>
    <t>令和7年1月31日現在</t>
  </si>
  <si>
    <t>神戸市、姫路市、尼崎市、洲本市、芦屋市、相生市、宝塚市、三木市、川西市、小野市、三田市、加西市、丹波市、南あわじ市、朝来市、加東市、たつの市、猪名川町、稲美町、太子町</t>
  </si>
  <si>
    <t>令和7年2月14日現在</t>
  </si>
  <si>
    <t>香美町、新温泉町</t>
  </si>
  <si>
    <t>令和7年2月18日現在</t>
  </si>
  <si>
    <t>要介護認定者数（令和7年1月末現在暫定数値）</t>
    <rPh sb="8" eb="10">
      <t>レイワ</t>
    </rPh>
    <phoneticPr fontId="25"/>
  </si>
  <si>
    <r>
      <t>要介護認定者数（令和6年1月末現在暫定数値）</t>
    </r>
    <r>
      <rPr>
        <sz val="9"/>
        <color rgb="FF0000FF"/>
        <rFont val="ＭＳ 明朝"/>
        <family val="1"/>
        <charset val="128"/>
      </rPr>
      <t>注4</t>
    </r>
    <rPh sb="8" eb="10">
      <t>レイワ</t>
    </rPh>
    <rPh sb="22" eb="23">
      <t>チュウ</t>
    </rPh>
    <phoneticPr fontId="25"/>
  </si>
  <si>
    <t>注４</t>
    <rPh sb="0" eb="1">
      <t>チュウ</t>
    </rPh>
    <phoneticPr fontId="19"/>
  </si>
  <si>
    <t>（お知らせ）要介護認定者数（令和6年1月末現在暫定数値）のセルが着色されている部分は数値を訂正している。</t>
    <rPh sb="2" eb="3">
      <t>シ</t>
    </rPh>
    <rPh sb="6" eb="9">
      <t>ヨウカイゴ</t>
    </rPh>
    <rPh sb="9" eb="11">
      <t>ニンテイ</t>
    </rPh>
    <rPh sb="11" eb="12">
      <t>シャ</t>
    </rPh>
    <rPh sb="12" eb="13">
      <t>スウ</t>
    </rPh>
    <rPh sb="14" eb="16">
      <t>レイワ</t>
    </rPh>
    <rPh sb="17" eb="18">
      <t>ネン</t>
    </rPh>
    <rPh sb="19" eb="21">
      <t>ガツマツ</t>
    </rPh>
    <rPh sb="21" eb="23">
      <t>ゲンザイ</t>
    </rPh>
    <rPh sb="23" eb="25">
      <t>ザンテイ</t>
    </rPh>
    <rPh sb="25" eb="27">
      <t>スウチ</t>
    </rPh>
    <rPh sb="32" eb="34">
      <t>チャクショク</t>
    </rPh>
    <rPh sb="39" eb="41">
      <t>ブブン</t>
    </rPh>
    <rPh sb="42" eb="44">
      <t>スウチ</t>
    </rPh>
    <rPh sb="45" eb="47">
      <t>テイセイ</t>
    </rPh>
    <phoneticPr fontId="19"/>
  </si>
  <si>
    <t>令和２年国勢調査　人口等基本集計</t>
  </si>
  <si>
    <t>第７－１表　男女，年齢（各歳），配偶関係，世帯の種類別世帯人員－全国，都道府県，21大都市，21大都市の区，県庁所在市，人口20万以上の市</t>
  </si>
  <si>
    <t>第７－２表　男女，年齢（5歳階級），配偶関係，世帯の種類別世帯人員－全国，都道府県，市区町村：総数（男女）</t>
    <phoneticPr fontId="25"/>
  </si>
  <si>
    <t>計（千人）</t>
    <rPh sb="0" eb="1">
      <t>ケイ</t>
    </rPh>
    <phoneticPr fontId="25"/>
  </si>
  <si>
    <t>男（千人）</t>
    <rPh sb="0" eb="1">
      <t>オトコ</t>
    </rPh>
    <rPh sb="2" eb="4">
      <t>センニン</t>
    </rPh>
    <phoneticPr fontId="25"/>
  </si>
  <si>
    <t>65歳以上
人口比（%)</t>
    <rPh sb="2" eb="3">
      <t>サイ</t>
    </rPh>
    <rPh sb="3" eb="5">
      <t>イジョウ</t>
    </rPh>
    <rPh sb="6" eb="9">
      <t>ジンコウヒ</t>
    </rPh>
    <phoneticPr fontId="25"/>
  </si>
  <si>
    <t>女
（千人）</t>
    <rPh sb="0" eb="1">
      <t>オンナ</t>
    </rPh>
    <phoneticPr fontId="25"/>
  </si>
  <si>
    <t>（参考）</t>
    <rPh sb="1" eb="3">
      <t>サンコウ</t>
    </rPh>
    <phoneticPr fontId="25"/>
  </si>
  <si>
    <t>全国</t>
    <rPh sb="0" eb="2">
      <t>ゼンコク</t>
    </rPh>
    <phoneticPr fontId="25"/>
  </si>
  <si>
    <t>(令和2年3月作成)</t>
    <phoneticPr fontId="19"/>
  </si>
  <si>
    <t>高齢者保健福祉関係資料 (令和8(2026)年2月1日現在)</t>
  </si>
  <si>
    <t>(令和8年3月作成)</t>
  </si>
  <si>
    <t>(R7.4.1)</t>
  </si>
  <si>
    <t>(R7.1.1)</t>
  </si>
  <si>
    <t>総人口（兵庫県推計人口）</t>
    <rPh sb="4" eb="7">
      <t>ヒョウゴケン</t>
    </rPh>
    <rPh sb="7" eb="9">
      <t>スイケイ</t>
    </rPh>
    <rPh sb="9" eb="11">
      <t>ジンコウ</t>
    </rPh>
    <phoneticPr fontId="2"/>
  </si>
  <si>
    <t>（R8.2.１現在）</t>
    <rPh sb="7" eb="9">
      <t>ゲンザイ</t>
    </rPh>
    <phoneticPr fontId="19"/>
  </si>
  <si>
    <t>【令和8年2月1日以外の調査日付の市町】</t>
  </si>
  <si>
    <t>令和8年1月31日現在</t>
  </si>
  <si>
    <t>令和8年2月3日現在</t>
  </si>
  <si>
    <t>神戸市、洲本市、芦屋市、相生市、三木市、高砂市、川西市、小野市、三田市、加西市、丹波篠山市、養父市、南あわじ市、朝来市、宍粟市、加東市、たつの市、猪名川町、稲美町、市川町、太子町</t>
  </si>
  <si>
    <t>要介護認定者数（令和8年1月末現在暫定数値）</t>
    <rPh sb="8" eb="10">
      <t>レイワ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</si>
</sst>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_ "/>
    <numFmt numFmtId="177" formatCode="#,##0.0_ "/>
    <numFmt numFmtId="178" formatCode="0.0%"/>
    <numFmt numFmtId="179" formatCode="#,##0_);[Red]\(#,##0\)"/>
    <numFmt numFmtId="180" formatCode="0.0_);[Red]\(0.0\)"/>
    <numFmt numFmtId="181" formatCode="0.0"/>
    <numFmt numFmtId="182" formatCode="#,##0.0;[Red]\-#,##0.0"/>
  </numFmts>
  <fonts count="7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14"/>
      <name val="ＭＳ 明朝"/>
      <family val="1"/>
      <charset val="128"/>
    </font>
    <font>
      <sz val="9"/>
      <color indexed="12"/>
      <name val="ＭＳ 明朝"/>
      <family val="1"/>
      <charset val="128"/>
    </font>
    <font>
      <sz val="11"/>
      <color indexed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2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12"/>
      <color indexed="17"/>
      <name val="ＭＳ 明朝"/>
      <family val="1"/>
      <charset val="128"/>
    </font>
    <font>
      <sz val="10"/>
      <color indexed="17"/>
      <name val="ＭＳ 明朝"/>
      <family val="1"/>
      <charset val="128"/>
    </font>
    <font>
      <b/>
      <sz val="11"/>
      <color indexed="17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b/>
      <sz val="12"/>
      <color indexed="12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sz val="6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sz val="9"/>
      <color indexed="17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53"/>
      <name val="ＭＳ 明朝"/>
      <family val="1"/>
      <charset val="128"/>
    </font>
    <font>
      <sz val="11"/>
      <color indexed="5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1"/>
      <color indexed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color indexed="12"/>
      <name val="ＭＳ 明朝"/>
      <family val="1"/>
      <charset val="128"/>
    </font>
    <font>
      <b/>
      <sz val="10"/>
      <color indexed="12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6" tint="-0.499984740745262"/>
      <name val="ＭＳ 明朝"/>
      <family val="1"/>
      <charset val="128"/>
    </font>
    <font>
      <b/>
      <sz val="11"/>
      <color theme="6" tint="-0.499984740745262"/>
      <name val="ＭＳ 明朝"/>
      <family val="1"/>
      <charset val="128"/>
    </font>
    <font>
      <sz val="11"/>
      <color rgb="FF009900"/>
      <name val="ＭＳ 明朝"/>
      <family val="1"/>
      <charset val="128"/>
    </font>
    <font>
      <sz val="11"/>
      <color rgb="FF002060"/>
      <name val="ＭＳ 明朝"/>
      <family val="1"/>
      <charset val="128"/>
    </font>
    <font>
      <b/>
      <sz val="11"/>
      <color theme="2"/>
      <name val="ＭＳ 明朝"/>
      <family val="1"/>
      <charset val="128"/>
    </font>
    <font>
      <sz val="11"/>
      <color rgb="FF008000"/>
      <name val="ＭＳ 明朝"/>
      <family val="1"/>
      <charset val="128"/>
    </font>
    <font>
      <b/>
      <sz val="11"/>
      <color rgb="FF008000"/>
      <name val="ＭＳ 明朝"/>
      <family val="1"/>
      <charset val="128"/>
    </font>
    <font>
      <sz val="11"/>
      <color rgb="FF0070C0"/>
      <name val="ＭＳ 明朝"/>
      <family val="1"/>
      <charset val="128"/>
    </font>
    <font>
      <b/>
      <sz val="11"/>
      <color rgb="FF009900"/>
      <name val="ＭＳ 明朝"/>
      <family val="1"/>
      <charset val="128"/>
    </font>
    <font>
      <sz val="9"/>
      <color rgb="FF0000FF"/>
      <name val="ＭＳ 明朝"/>
      <family val="1"/>
      <charset val="128"/>
    </font>
    <font>
      <sz val="9"/>
      <name val="ＭＳ 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10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6">
    <xf numFmtId="0" fontId="0" fillId="0" borderId="0"/>
    <xf numFmtId="0" fontId="35" fillId="2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20" borderId="1" applyNumberFormat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22" borderId="2" applyNumberFormat="0" applyFont="0" applyAlignment="0" applyProtection="0">
      <alignment vertical="center"/>
    </xf>
    <xf numFmtId="0" fontId="40" fillId="0" borderId="3" applyNumberFormat="0" applyFill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2" fillId="23" borderId="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/>
    <xf numFmtId="0" fontId="43" fillId="0" borderId="5" applyNumberFormat="0" applyFill="0" applyAlignment="0" applyProtection="0">
      <alignment vertical="center"/>
    </xf>
    <xf numFmtId="0" fontId="44" fillId="0" borderId="6" applyNumberFormat="0" applyFill="0" applyAlignment="0" applyProtection="0">
      <alignment vertical="center"/>
    </xf>
    <xf numFmtId="0" fontId="45" fillId="0" borderId="7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8" applyNumberFormat="0" applyFill="0" applyAlignment="0" applyProtection="0">
      <alignment vertical="center"/>
    </xf>
    <xf numFmtId="0" fontId="47" fillId="23" borderId="9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7" borderId="4" applyNumberFormat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50" fillId="4" borderId="0" applyNumberFormat="0" applyBorder="0" applyAlignment="0" applyProtection="0">
      <alignment vertical="center"/>
    </xf>
  </cellStyleXfs>
  <cellXfs count="1369">
    <xf numFmtId="0" fontId="0" fillId="0" borderId="0" xfId="0"/>
    <xf numFmtId="0" fontId="4" fillId="24" borderId="10" xfId="0" applyFont="1" applyFill="1" applyBorder="1" applyAlignment="1">
      <alignment vertical="center"/>
    </xf>
    <xf numFmtId="0" fontId="4" fillId="24" borderId="11" xfId="0" applyFont="1" applyFill="1" applyBorder="1" applyAlignment="1">
      <alignment vertical="center"/>
    </xf>
    <xf numFmtId="0" fontId="4" fillId="24" borderId="12" xfId="0" applyFont="1" applyFill="1" applyBorder="1" applyAlignment="1">
      <alignment vertical="center"/>
    </xf>
    <xf numFmtId="0" fontId="5" fillId="24" borderId="0" xfId="0" applyFont="1" applyFill="1" applyAlignment="1">
      <alignment vertical="center"/>
    </xf>
    <xf numFmtId="0" fontId="1" fillId="24" borderId="0" xfId="0" applyFont="1" applyFill="1" applyAlignment="1">
      <alignment vertical="center"/>
    </xf>
    <xf numFmtId="0" fontId="6" fillId="24" borderId="0" xfId="0" applyFont="1" applyFill="1" applyAlignment="1">
      <alignment horizontal="right" vertical="center"/>
    </xf>
    <xf numFmtId="0" fontId="6" fillId="24" borderId="0" xfId="0" applyFont="1" applyFill="1" applyAlignment="1">
      <alignment vertical="center"/>
    </xf>
    <xf numFmtId="0" fontId="4" fillId="24" borderId="10" xfId="0" applyFont="1" applyFill="1" applyBorder="1" applyAlignment="1">
      <alignment horizontal="center" vertical="center" justifyLastLine="1"/>
    </xf>
    <xf numFmtId="0" fontId="4" fillId="24" borderId="12" xfId="0" applyFont="1" applyFill="1" applyBorder="1" applyAlignment="1">
      <alignment horizontal="center" vertical="center"/>
    </xf>
    <xf numFmtId="0" fontId="4" fillId="24" borderId="0" xfId="0" applyFont="1" applyFill="1" applyAlignment="1">
      <alignment vertical="center"/>
    </xf>
    <xf numFmtId="0" fontId="4" fillId="24" borderId="0" xfId="0" applyFont="1" applyFill="1" applyAlignment="1">
      <alignment horizontal="centerContinuous" vertical="center"/>
    </xf>
    <xf numFmtId="0" fontId="4" fillId="24" borderId="13" xfId="0" applyFont="1" applyFill="1" applyBorder="1" applyAlignment="1">
      <alignment vertical="center"/>
    </xf>
    <xf numFmtId="0" fontId="1" fillId="24" borderId="13" xfId="0" applyFont="1" applyFill="1" applyBorder="1" applyAlignment="1">
      <alignment vertical="center"/>
    </xf>
    <xf numFmtId="0" fontId="10" fillId="24" borderId="10" xfId="0" applyFont="1" applyFill="1" applyBorder="1" applyAlignment="1">
      <alignment horizontal="center" vertical="center" justifyLastLine="1"/>
    </xf>
    <xf numFmtId="0" fontId="10" fillId="24" borderId="11" xfId="0" applyFont="1" applyFill="1" applyBorder="1" applyAlignment="1">
      <alignment horizontal="center" vertical="center" justifyLastLine="1"/>
    </xf>
    <xf numFmtId="0" fontId="5" fillId="24" borderId="11" xfId="0" applyFont="1" applyFill="1" applyBorder="1" applyAlignment="1">
      <alignment horizontal="center" vertical="center" justifyLastLine="1"/>
    </xf>
    <xf numFmtId="0" fontId="9" fillId="24" borderId="14" xfId="0" applyFont="1" applyFill="1" applyBorder="1" applyAlignment="1">
      <alignment horizontal="centerContinuous" vertical="center"/>
    </xf>
    <xf numFmtId="0" fontId="9" fillId="24" borderId="15" xfId="0" applyFont="1" applyFill="1" applyBorder="1" applyAlignment="1">
      <alignment horizontal="centerContinuous" vertical="center"/>
    </xf>
    <xf numFmtId="0" fontId="9" fillId="24" borderId="16" xfId="0" applyFont="1" applyFill="1" applyBorder="1" applyAlignment="1">
      <alignment horizontal="centerContinuous" vertical="center"/>
    </xf>
    <xf numFmtId="0" fontId="9" fillId="24" borderId="17" xfId="0" applyFont="1" applyFill="1" applyBorder="1" applyAlignment="1">
      <alignment horizontal="centerContinuous" vertical="center"/>
    </xf>
    <xf numFmtId="0" fontId="9" fillId="24" borderId="10" xfId="0" applyFont="1" applyFill="1" applyBorder="1" applyAlignment="1">
      <alignment vertical="center"/>
    </xf>
    <xf numFmtId="0" fontId="9" fillId="24" borderId="12" xfId="0" applyFont="1" applyFill="1" applyBorder="1" applyAlignment="1">
      <alignment vertical="center"/>
    </xf>
    <xf numFmtId="0" fontId="12" fillId="24" borderId="11" xfId="0" applyFont="1" applyFill="1" applyBorder="1" applyAlignment="1">
      <alignment horizontal="center" vertical="center" justifyLastLine="1"/>
    </xf>
    <xf numFmtId="0" fontId="14" fillId="24" borderId="0" xfId="0" quotePrefix="1" applyFont="1" applyFill="1" applyAlignment="1">
      <alignment horizontal="left"/>
    </xf>
    <xf numFmtId="0" fontId="3" fillId="24" borderId="0" xfId="0" applyFont="1" applyFill="1" applyAlignment="1">
      <alignment horizontal="left" vertical="center"/>
    </xf>
    <xf numFmtId="0" fontId="5" fillId="24" borderId="10" xfId="0" applyFont="1" applyFill="1" applyBorder="1" applyAlignment="1">
      <alignment horizontal="center" vertical="center"/>
    </xf>
    <xf numFmtId="0" fontId="16" fillId="24" borderId="17" xfId="0" applyFont="1" applyFill="1" applyBorder="1" applyAlignment="1">
      <alignment horizontal="centerContinuous" vertical="center"/>
    </xf>
    <xf numFmtId="0" fontId="5" fillId="24" borderId="18" xfId="0" applyFont="1" applyFill="1" applyBorder="1" applyAlignment="1">
      <alignment horizontal="distributed" vertical="center"/>
    </xf>
    <xf numFmtId="0" fontId="13" fillId="24" borderId="18" xfId="0" applyFont="1" applyFill="1" applyBorder="1" applyAlignment="1">
      <alignment horizontal="distributed" vertical="center"/>
    </xf>
    <xf numFmtId="0" fontId="5" fillId="24" borderId="11" xfId="0" applyFont="1" applyFill="1" applyBorder="1" applyAlignment="1">
      <alignment horizontal="distributed" vertical="center"/>
    </xf>
    <xf numFmtId="0" fontId="5" fillId="24" borderId="19" xfId="0" applyFont="1" applyFill="1" applyBorder="1" applyAlignment="1">
      <alignment horizontal="distributed" vertical="center"/>
    </xf>
    <xf numFmtId="0" fontId="5" fillId="24" borderId="12" xfId="0" applyFont="1" applyFill="1" applyBorder="1" applyAlignment="1">
      <alignment horizontal="distributed" vertical="center"/>
    </xf>
    <xf numFmtId="0" fontId="5" fillId="24" borderId="10" xfId="0" applyFont="1" applyFill="1" applyBorder="1" applyAlignment="1">
      <alignment horizontal="distributed" vertical="center"/>
    </xf>
    <xf numFmtId="0" fontId="5" fillId="24" borderId="20" xfId="0" applyFont="1" applyFill="1" applyBorder="1" applyAlignment="1">
      <alignment horizontal="distributed" vertical="center"/>
    </xf>
    <xf numFmtId="0" fontId="16" fillId="24" borderId="18" xfId="0" applyFont="1" applyFill="1" applyBorder="1" applyAlignment="1">
      <alignment horizontal="distributed" vertical="center"/>
    </xf>
    <xf numFmtId="0" fontId="5" fillId="24" borderId="21" xfId="0" applyFont="1" applyFill="1" applyBorder="1" applyAlignment="1">
      <alignment horizontal="distributed" vertical="center"/>
    </xf>
    <xf numFmtId="0" fontId="11" fillId="24" borderId="12" xfId="0" applyFont="1" applyFill="1" applyBorder="1" applyAlignment="1">
      <alignment horizontal="right" vertical="center"/>
    </xf>
    <xf numFmtId="0" fontId="15" fillId="24" borderId="12" xfId="0" applyFont="1" applyFill="1" applyBorder="1" applyAlignment="1">
      <alignment horizontal="right" vertical="center"/>
    </xf>
    <xf numFmtId="0" fontId="5" fillId="24" borderId="12" xfId="0" applyFont="1" applyFill="1" applyBorder="1" applyAlignment="1">
      <alignment horizontal="right" vertical="center"/>
    </xf>
    <xf numFmtId="0" fontId="5" fillId="24" borderId="22" xfId="0" applyFont="1" applyFill="1" applyBorder="1" applyAlignment="1">
      <alignment horizontal="distributed" vertical="center"/>
    </xf>
    <xf numFmtId="0" fontId="9" fillId="24" borderId="23" xfId="0" applyFont="1" applyFill="1" applyBorder="1" applyAlignment="1">
      <alignment horizontal="centerContinuous" vertical="center"/>
    </xf>
    <xf numFmtId="0" fontId="4" fillId="24" borderId="24" xfId="0" applyFont="1" applyFill="1" applyBorder="1" applyAlignment="1">
      <alignment vertical="center"/>
    </xf>
    <xf numFmtId="0" fontId="0" fillId="24" borderId="13" xfId="0" applyFill="1" applyBorder="1"/>
    <xf numFmtId="0" fontId="0" fillId="24" borderId="25" xfId="0" applyFill="1" applyBorder="1"/>
    <xf numFmtId="0" fontId="1" fillId="24" borderId="26" xfId="0" applyFont="1" applyFill="1" applyBorder="1" applyAlignment="1">
      <alignment vertical="center"/>
    </xf>
    <xf numFmtId="0" fontId="5" fillId="24" borderId="10" xfId="0" applyFont="1" applyFill="1" applyBorder="1" applyAlignment="1">
      <alignment horizontal="center" vertical="center" justifyLastLine="1"/>
    </xf>
    <xf numFmtId="0" fontId="15" fillId="24" borderId="11" xfId="0" applyFont="1" applyFill="1" applyBorder="1" applyAlignment="1">
      <alignment horizontal="center" vertical="center" justifyLastLine="1"/>
    </xf>
    <xf numFmtId="0" fontId="9" fillId="24" borderId="11" xfId="0" applyFont="1" applyFill="1" applyBorder="1" applyAlignment="1">
      <alignment horizontal="center" vertical="center"/>
    </xf>
    <xf numFmtId="0" fontId="5" fillId="24" borderId="27" xfId="0" applyFont="1" applyFill="1" applyBorder="1" applyAlignment="1">
      <alignment horizontal="right" vertical="center"/>
    </xf>
    <xf numFmtId="0" fontId="16" fillId="24" borderId="18" xfId="0" applyFont="1" applyFill="1" applyBorder="1" applyAlignment="1">
      <alignment vertical="center" wrapText="1"/>
    </xf>
    <xf numFmtId="176" fontId="10" fillId="24" borderId="10" xfId="0" applyNumberFormat="1" applyFont="1" applyFill="1" applyBorder="1" applyAlignment="1">
      <alignment horizontal="right" vertical="center"/>
    </xf>
    <xf numFmtId="177" fontId="7" fillId="24" borderId="10" xfId="28" applyNumberFormat="1" applyFont="1" applyFill="1" applyBorder="1" applyAlignment="1" applyProtection="1">
      <alignment horizontal="right" vertical="center"/>
    </xf>
    <xf numFmtId="177" fontId="7" fillId="24" borderId="22" xfId="28" applyNumberFormat="1" applyFont="1" applyFill="1" applyBorder="1" applyAlignment="1" applyProtection="1">
      <alignment horizontal="right" vertical="center"/>
    </xf>
    <xf numFmtId="176" fontId="7" fillId="24" borderId="10" xfId="28" applyNumberFormat="1" applyFont="1" applyFill="1" applyBorder="1" applyAlignment="1" applyProtection="1">
      <alignment horizontal="right" vertical="center"/>
    </xf>
    <xf numFmtId="176" fontId="10" fillId="24" borderId="19" xfId="0" applyNumberFormat="1" applyFont="1" applyFill="1" applyBorder="1" applyAlignment="1">
      <alignment horizontal="right" vertical="center"/>
    </xf>
    <xf numFmtId="177" fontId="7" fillId="24" borderId="19" xfId="28" applyNumberFormat="1" applyFont="1" applyFill="1" applyBorder="1" applyAlignment="1" applyProtection="1">
      <alignment horizontal="right" vertical="center"/>
    </xf>
    <xf numFmtId="176" fontId="7" fillId="24" borderId="19" xfId="28" applyNumberFormat="1" applyFont="1" applyFill="1" applyBorder="1" applyAlignment="1" applyProtection="1">
      <alignment horizontal="right" vertical="center"/>
    </xf>
    <xf numFmtId="176" fontId="10" fillId="24" borderId="12" xfId="0" applyNumberFormat="1" applyFont="1" applyFill="1" applyBorder="1" applyAlignment="1">
      <alignment horizontal="right" vertical="center"/>
    </xf>
    <xf numFmtId="177" fontId="7" fillId="24" borderId="12" xfId="28" applyNumberFormat="1" applyFont="1" applyFill="1" applyBorder="1" applyAlignment="1" applyProtection="1">
      <alignment horizontal="right" vertical="center"/>
    </xf>
    <xf numFmtId="176" fontId="10" fillId="24" borderId="11" xfId="0" applyNumberFormat="1" applyFont="1" applyFill="1" applyBorder="1" applyAlignment="1">
      <alignment horizontal="right" vertical="center"/>
    </xf>
    <xf numFmtId="176" fontId="7" fillId="24" borderId="12" xfId="28" applyNumberFormat="1" applyFont="1" applyFill="1" applyBorder="1" applyAlignment="1" applyProtection="1">
      <alignment horizontal="right" vertical="center"/>
    </xf>
    <xf numFmtId="176" fontId="7" fillId="24" borderId="18" xfId="0" applyNumberFormat="1" applyFont="1" applyFill="1" applyBorder="1" applyAlignment="1">
      <alignment horizontal="right" vertical="center"/>
    </xf>
    <xf numFmtId="177" fontId="7" fillId="24" borderId="18" xfId="28" applyNumberFormat="1" applyFont="1" applyFill="1" applyBorder="1" applyAlignment="1" applyProtection="1">
      <alignment horizontal="right" vertical="center"/>
    </xf>
    <xf numFmtId="176" fontId="7" fillId="24" borderId="18" xfId="28" applyNumberFormat="1" applyFont="1" applyFill="1" applyBorder="1" applyAlignment="1" applyProtection="1">
      <alignment horizontal="right" vertical="center"/>
    </xf>
    <xf numFmtId="176" fontId="10" fillId="24" borderId="20" xfId="0" applyNumberFormat="1" applyFont="1" applyFill="1" applyBorder="1" applyAlignment="1">
      <alignment horizontal="right" vertical="center"/>
    </xf>
    <xf numFmtId="177" fontId="7" fillId="24" borderId="28" xfId="28" applyNumberFormat="1" applyFont="1" applyFill="1" applyBorder="1" applyAlignment="1" applyProtection="1">
      <alignment horizontal="right" vertical="center"/>
    </xf>
    <xf numFmtId="177" fontId="7" fillId="24" borderId="11" xfId="28" applyNumberFormat="1" applyFont="1" applyFill="1" applyBorder="1" applyAlignment="1" applyProtection="1">
      <alignment horizontal="right" vertical="center"/>
    </xf>
    <xf numFmtId="177" fontId="7" fillId="24" borderId="20" xfId="28" applyNumberFormat="1" applyFont="1" applyFill="1" applyBorder="1" applyAlignment="1" applyProtection="1">
      <alignment horizontal="right" vertical="center"/>
    </xf>
    <xf numFmtId="176" fontId="7" fillId="24" borderId="20" xfId="28" applyNumberFormat="1" applyFont="1" applyFill="1" applyBorder="1" applyAlignment="1" applyProtection="1">
      <alignment horizontal="right" vertical="center"/>
    </xf>
    <xf numFmtId="176" fontId="10" fillId="24" borderId="21" xfId="0" applyNumberFormat="1" applyFont="1" applyFill="1" applyBorder="1" applyAlignment="1">
      <alignment horizontal="right" vertical="center"/>
    </xf>
    <xf numFmtId="177" fontId="7" fillId="24" borderId="21" xfId="28" applyNumberFormat="1" applyFont="1" applyFill="1" applyBorder="1" applyAlignment="1" applyProtection="1">
      <alignment horizontal="right" vertical="center"/>
    </xf>
    <xf numFmtId="176" fontId="7" fillId="24" borderId="21" xfId="28" applyNumberFormat="1" applyFont="1" applyFill="1" applyBorder="1" applyAlignment="1" applyProtection="1">
      <alignment horizontal="right" vertical="center"/>
    </xf>
    <xf numFmtId="176" fontId="10" fillId="24" borderId="28" xfId="0" applyNumberFormat="1" applyFont="1" applyFill="1" applyBorder="1" applyAlignment="1">
      <alignment horizontal="right" vertical="center"/>
    </xf>
    <xf numFmtId="176" fontId="10" fillId="24" borderId="22" xfId="0" applyNumberFormat="1" applyFont="1" applyFill="1" applyBorder="1" applyAlignment="1">
      <alignment horizontal="right" vertical="center"/>
    </xf>
    <xf numFmtId="176" fontId="7" fillId="24" borderId="22" xfId="28" applyNumberFormat="1" applyFont="1" applyFill="1" applyBorder="1" applyAlignment="1" applyProtection="1">
      <alignment horizontal="right" vertical="center"/>
    </xf>
    <xf numFmtId="176" fontId="7" fillId="24" borderId="11" xfId="28" applyNumberFormat="1" applyFont="1" applyFill="1" applyBorder="1" applyAlignment="1" applyProtection="1">
      <alignment horizontal="right" vertical="center"/>
    </xf>
    <xf numFmtId="176" fontId="17" fillId="24" borderId="18" xfId="0" applyNumberFormat="1" applyFont="1" applyFill="1" applyBorder="1" applyAlignment="1">
      <alignment horizontal="right" vertical="center"/>
    </xf>
    <xf numFmtId="177" fontId="17" fillId="24" borderId="18" xfId="28" applyNumberFormat="1" applyFont="1" applyFill="1" applyBorder="1" applyAlignment="1" applyProtection="1">
      <alignment horizontal="right" vertical="center"/>
    </xf>
    <xf numFmtId="176" fontId="17" fillId="24" borderId="18" xfId="28" applyNumberFormat="1" applyFont="1" applyFill="1" applyBorder="1" applyAlignment="1" applyProtection="1">
      <alignment horizontal="right" vertical="center"/>
    </xf>
    <xf numFmtId="176" fontId="10" fillId="24" borderId="18" xfId="0" applyNumberFormat="1" applyFont="1" applyFill="1" applyBorder="1" applyAlignment="1">
      <alignment horizontal="right" vertical="center"/>
    </xf>
    <xf numFmtId="176" fontId="13" fillId="24" borderId="18" xfId="0" applyNumberFormat="1" applyFont="1" applyFill="1" applyBorder="1" applyAlignment="1">
      <alignment horizontal="right" vertical="center"/>
    </xf>
    <xf numFmtId="0" fontId="8" fillId="24" borderId="0" xfId="0" applyFont="1" applyFill="1" applyAlignment="1">
      <alignment horizontal="right" vertical="center"/>
    </xf>
    <xf numFmtId="0" fontId="0" fillId="24" borderId="17" xfId="0" applyFill="1" applyBorder="1"/>
    <xf numFmtId="0" fontId="9" fillId="24" borderId="29" xfId="0" applyFont="1" applyFill="1" applyBorder="1" applyAlignment="1">
      <alignment horizontal="centerContinuous" vertical="center"/>
    </xf>
    <xf numFmtId="0" fontId="9" fillId="24" borderId="30" xfId="0" applyFont="1" applyFill="1" applyBorder="1" applyAlignment="1">
      <alignment horizontal="centerContinuous" vertical="center"/>
    </xf>
    <xf numFmtId="0" fontId="0" fillId="24" borderId="31" xfId="0" applyFill="1" applyBorder="1"/>
    <xf numFmtId="176" fontId="10" fillId="24" borderId="18" xfId="28" applyNumberFormat="1" applyFont="1" applyFill="1" applyBorder="1" applyAlignment="1" applyProtection="1">
      <alignment horizontal="right" vertical="center"/>
    </xf>
    <xf numFmtId="0" fontId="18" fillId="24" borderId="0" xfId="0" applyFont="1" applyFill="1" applyAlignment="1">
      <alignment vertical="center"/>
    </xf>
    <xf numFmtId="0" fontId="11" fillId="24" borderId="10" xfId="0" applyFont="1" applyFill="1" applyBorder="1" applyAlignment="1">
      <alignment horizontal="center" vertical="center" justifyLastLine="1"/>
    </xf>
    <xf numFmtId="0" fontId="11" fillId="24" borderId="11" xfId="0" applyFont="1" applyFill="1" applyBorder="1" applyAlignment="1">
      <alignment horizontal="center" vertical="center" justifyLastLine="1"/>
    </xf>
    <xf numFmtId="0" fontId="5" fillId="24" borderId="11" xfId="0" applyFont="1" applyFill="1" applyBorder="1" applyAlignment="1">
      <alignment horizontal="center" vertical="center"/>
    </xf>
    <xf numFmtId="0" fontId="11" fillId="24" borderId="11" xfId="0" applyFont="1" applyFill="1" applyBorder="1" applyAlignment="1">
      <alignment horizontal="distributed" vertical="center"/>
    </xf>
    <xf numFmtId="0" fontId="20" fillId="24" borderId="0" xfId="0" applyFont="1" applyFill="1" applyAlignment="1">
      <alignment vertical="center"/>
    </xf>
    <xf numFmtId="0" fontId="1" fillId="24" borderId="0" xfId="0" applyFont="1" applyFill="1" applyAlignment="1">
      <alignment horizontal="right" vertical="center"/>
    </xf>
    <xf numFmtId="0" fontId="11" fillId="24" borderId="10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Continuous" vertical="center"/>
    </xf>
    <xf numFmtId="0" fontId="8" fillId="0" borderId="16" xfId="0" applyFont="1" applyBorder="1" applyAlignment="1">
      <alignment horizontal="centerContinuous" vertical="center"/>
    </xf>
    <xf numFmtId="0" fontId="9" fillId="24" borderId="32" xfId="0" applyFont="1" applyFill="1" applyBorder="1" applyAlignment="1">
      <alignment horizontal="centerContinuous" vertical="center"/>
    </xf>
    <xf numFmtId="0" fontId="9" fillId="24" borderId="11" xfId="0" applyFont="1" applyFill="1" applyBorder="1" applyAlignment="1">
      <alignment horizontal="centerContinuous" vertical="center"/>
    </xf>
    <xf numFmtId="0" fontId="11" fillId="24" borderId="11" xfId="0" applyFont="1" applyFill="1" applyBorder="1" applyAlignment="1">
      <alignment horizontal="center" vertical="center"/>
    </xf>
    <xf numFmtId="0" fontId="9" fillId="24" borderId="10" xfId="0" applyFont="1" applyFill="1" applyBorder="1" applyAlignment="1">
      <alignment horizontal="centerContinuous" vertical="center"/>
    </xf>
    <xf numFmtId="0" fontId="9" fillId="24" borderId="10" xfId="0" applyFont="1" applyFill="1" applyBorder="1" applyAlignment="1">
      <alignment horizontal="center" vertical="center"/>
    </xf>
    <xf numFmtId="0" fontId="4" fillId="24" borderId="10" xfId="0" applyFont="1" applyFill="1" applyBorder="1" applyAlignment="1">
      <alignment horizontal="center" vertical="center"/>
    </xf>
    <xf numFmtId="0" fontId="15" fillId="24" borderId="10" xfId="0" applyFont="1" applyFill="1" applyBorder="1" applyAlignment="1">
      <alignment horizontal="center" vertical="center"/>
    </xf>
    <xf numFmtId="0" fontId="15" fillId="24" borderId="10" xfId="0" applyFont="1" applyFill="1" applyBorder="1" applyAlignment="1">
      <alignment horizontal="centerContinuous" vertical="center"/>
    </xf>
    <xf numFmtId="0" fontId="12" fillId="24" borderId="11" xfId="0" applyFont="1" applyFill="1" applyBorder="1" applyAlignment="1">
      <alignment horizontal="center" vertical="center"/>
    </xf>
    <xf numFmtId="0" fontId="21" fillId="24" borderId="11" xfId="0" applyFont="1" applyFill="1" applyBorder="1" applyAlignment="1">
      <alignment horizontal="center" vertical="center"/>
    </xf>
    <xf numFmtId="0" fontId="15" fillId="24" borderId="11" xfId="0" applyFont="1" applyFill="1" applyBorder="1" applyAlignment="1">
      <alignment horizontal="centerContinuous" vertical="center"/>
    </xf>
    <xf numFmtId="0" fontId="9" fillId="24" borderId="12" xfId="0" applyFont="1" applyFill="1" applyBorder="1" applyAlignment="1">
      <alignment horizontal="right" vertical="center"/>
    </xf>
    <xf numFmtId="176" fontId="12" fillId="24" borderId="10" xfId="0" applyNumberFormat="1" applyFont="1" applyFill="1" applyBorder="1" applyAlignment="1">
      <alignment horizontal="right" vertical="center"/>
    </xf>
    <xf numFmtId="177" fontId="22" fillId="24" borderId="10" xfId="28" applyNumberFormat="1" applyFont="1" applyFill="1" applyBorder="1" applyAlignment="1" applyProtection="1">
      <alignment horizontal="right" vertical="center"/>
    </xf>
    <xf numFmtId="176" fontId="22" fillId="24" borderId="10" xfId="28" applyNumberFormat="1" applyFont="1" applyFill="1" applyBorder="1" applyAlignment="1" applyProtection="1">
      <alignment horizontal="right" vertical="center"/>
    </xf>
    <xf numFmtId="176" fontId="12" fillId="24" borderId="19" xfId="0" applyNumberFormat="1" applyFont="1" applyFill="1" applyBorder="1" applyAlignment="1">
      <alignment horizontal="right" vertical="center"/>
    </xf>
    <xf numFmtId="177" fontId="22" fillId="24" borderId="19" xfId="28" applyNumberFormat="1" applyFont="1" applyFill="1" applyBorder="1" applyAlignment="1" applyProtection="1">
      <alignment horizontal="right" vertical="center"/>
    </xf>
    <xf numFmtId="176" fontId="22" fillId="24" borderId="19" xfId="28" applyNumberFormat="1" applyFont="1" applyFill="1" applyBorder="1" applyAlignment="1" applyProtection="1">
      <alignment horizontal="right" vertical="center"/>
    </xf>
    <xf numFmtId="176" fontId="12" fillId="24" borderId="12" xfId="0" applyNumberFormat="1" applyFont="1" applyFill="1" applyBorder="1" applyAlignment="1">
      <alignment horizontal="right" vertical="center"/>
    </xf>
    <xf numFmtId="177" fontId="22" fillId="24" borderId="12" xfId="28" applyNumberFormat="1" applyFont="1" applyFill="1" applyBorder="1" applyAlignment="1" applyProtection="1">
      <alignment horizontal="right" vertical="center"/>
    </xf>
    <xf numFmtId="0" fontId="9" fillId="24" borderId="11" xfId="53" applyFont="1" applyFill="1" applyBorder="1" applyAlignment="1">
      <alignment horizontal="center" vertical="center" justifyLastLine="1"/>
    </xf>
    <xf numFmtId="0" fontId="15" fillId="24" borderId="10" xfId="53" applyFont="1" applyFill="1" applyBorder="1" applyAlignment="1">
      <alignment horizontal="center" vertical="center" justifyLastLine="1"/>
    </xf>
    <xf numFmtId="176" fontId="22" fillId="24" borderId="12" xfId="28" applyNumberFormat="1" applyFont="1" applyFill="1" applyBorder="1" applyAlignment="1" applyProtection="1">
      <alignment horizontal="right" vertical="center"/>
    </xf>
    <xf numFmtId="176" fontId="22" fillId="24" borderId="18" xfId="0" applyNumberFormat="1" applyFont="1" applyFill="1" applyBorder="1" applyAlignment="1">
      <alignment horizontal="right" vertical="center"/>
    </xf>
    <xf numFmtId="177" fontId="22" fillId="24" borderId="18" xfId="28" applyNumberFormat="1" applyFont="1" applyFill="1" applyBorder="1" applyAlignment="1" applyProtection="1">
      <alignment horizontal="right" vertical="center"/>
    </xf>
    <xf numFmtId="176" fontId="22" fillId="24" borderId="18" xfId="28" applyNumberFormat="1" applyFont="1" applyFill="1" applyBorder="1" applyAlignment="1" applyProtection="1">
      <alignment horizontal="right" vertical="center"/>
    </xf>
    <xf numFmtId="176" fontId="12" fillId="24" borderId="20" xfId="0" applyNumberFormat="1" applyFont="1" applyFill="1" applyBorder="1" applyAlignment="1">
      <alignment horizontal="right" vertical="center"/>
    </xf>
    <xf numFmtId="177" fontId="22" fillId="24" borderId="28" xfId="28" applyNumberFormat="1" applyFont="1" applyFill="1" applyBorder="1" applyAlignment="1" applyProtection="1">
      <alignment horizontal="right" vertical="center"/>
    </xf>
    <xf numFmtId="177" fontId="22" fillId="24" borderId="20" xfId="28" applyNumberFormat="1" applyFont="1" applyFill="1" applyBorder="1" applyAlignment="1" applyProtection="1">
      <alignment horizontal="right" vertical="center"/>
    </xf>
    <xf numFmtId="176" fontId="22" fillId="24" borderId="20" xfId="28" applyNumberFormat="1" applyFont="1" applyFill="1" applyBorder="1" applyAlignment="1" applyProtection="1">
      <alignment horizontal="right" vertical="center"/>
    </xf>
    <xf numFmtId="176" fontId="12" fillId="24" borderId="21" xfId="0" applyNumberFormat="1" applyFont="1" applyFill="1" applyBorder="1" applyAlignment="1">
      <alignment horizontal="right" vertical="center"/>
    </xf>
    <xf numFmtId="177" fontId="22" fillId="24" borderId="21" xfId="28" applyNumberFormat="1" applyFont="1" applyFill="1" applyBorder="1" applyAlignment="1" applyProtection="1">
      <alignment horizontal="right" vertical="center"/>
    </xf>
    <xf numFmtId="176" fontId="22" fillId="24" borderId="21" xfId="28" applyNumberFormat="1" applyFont="1" applyFill="1" applyBorder="1" applyAlignment="1" applyProtection="1">
      <alignment horizontal="right" vertical="center"/>
    </xf>
    <xf numFmtId="176" fontId="22" fillId="24" borderId="12" xfId="0" applyNumberFormat="1" applyFont="1" applyFill="1" applyBorder="1" applyAlignment="1">
      <alignment horizontal="right" vertical="center"/>
    </xf>
    <xf numFmtId="0" fontId="0" fillId="24" borderId="26" xfId="0" applyFill="1" applyBorder="1"/>
    <xf numFmtId="0" fontId="5" fillId="24" borderId="28" xfId="0" applyFont="1" applyFill="1" applyBorder="1" applyAlignment="1">
      <alignment horizontal="distributed" vertical="center"/>
    </xf>
    <xf numFmtId="176" fontId="12" fillId="24" borderId="28" xfId="0" applyNumberFormat="1" applyFont="1" applyFill="1" applyBorder="1" applyAlignment="1">
      <alignment horizontal="right" vertical="center"/>
    </xf>
    <xf numFmtId="176" fontId="22" fillId="24" borderId="28" xfId="28" applyNumberFormat="1" applyFont="1" applyFill="1" applyBorder="1" applyAlignment="1" applyProtection="1">
      <alignment horizontal="right" vertical="center"/>
    </xf>
    <xf numFmtId="0" fontId="13" fillId="24" borderId="12" xfId="0" applyFont="1" applyFill="1" applyBorder="1" applyAlignment="1">
      <alignment horizontal="distributed" vertical="center"/>
    </xf>
    <xf numFmtId="176" fontId="12" fillId="24" borderId="22" xfId="0" applyNumberFormat="1" applyFont="1" applyFill="1" applyBorder="1" applyAlignment="1">
      <alignment horizontal="right" vertical="center"/>
    </xf>
    <xf numFmtId="177" fontId="22" fillId="24" borderId="22" xfId="28" applyNumberFormat="1" applyFont="1" applyFill="1" applyBorder="1" applyAlignment="1" applyProtection="1">
      <alignment horizontal="right" vertical="center"/>
    </xf>
    <xf numFmtId="176" fontId="22" fillId="24" borderId="22" xfId="28" applyNumberFormat="1" applyFont="1" applyFill="1" applyBorder="1" applyAlignment="1" applyProtection="1">
      <alignment horizontal="right" vertical="center"/>
    </xf>
    <xf numFmtId="176" fontId="12" fillId="24" borderId="11" xfId="0" applyNumberFormat="1" applyFont="1" applyFill="1" applyBorder="1" applyAlignment="1">
      <alignment horizontal="right" vertical="center"/>
    </xf>
    <xf numFmtId="177" fontId="22" fillId="24" borderId="11" xfId="28" applyNumberFormat="1" applyFont="1" applyFill="1" applyBorder="1" applyAlignment="1" applyProtection="1">
      <alignment horizontal="right" vertical="center"/>
    </xf>
    <xf numFmtId="176" fontId="22" fillId="24" borderId="11" xfId="28" applyNumberFormat="1" applyFont="1" applyFill="1" applyBorder="1" applyAlignment="1" applyProtection="1">
      <alignment horizontal="right" vertical="center"/>
    </xf>
    <xf numFmtId="176" fontId="23" fillId="24" borderId="18" xfId="0" applyNumberFormat="1" applyFont="1" applyFill="1" applyBorder="1" applyAlignment="1">
      <alignment horizontal="right" vertical="center"/>
    </xf>
    <xf numFmtId="177" fontId="23" fillId="24" borderId="18" xfId="28" applyNumberFormat="1" applyFont="1" applyFill="1" applyBorder="1" applyAlignment="1" applyProtection="1">
      <alignment horizontal="right" vertical="center"/>
    </xf>
    <xf numFmtId="176" fontId="23" fillId="24" borderId="18" xfId="28" applyNumberFormat="1" applyFont="1" applyFill="1" applyBorder="1" applyAlignment="1" applyProtection="1">
      <alignment horizontal="right" vertical="center"/>
    </xf>
    <xf numFmtId="0" fontId="9" fillId="24" borderId="10" xfId="0" applyFont="1" applyFill="1" applyBorder="1" applyAlignment="1">
      <alignment horizontal="center" vertical="center" justifyLastLine="1"/>
    </xf>
    <xf numFmtId="0" fontId="15" fillId="24" borderId="10" xfId="0" applyFont="1" applyFill="1" applyBorder="1" applyAlignment="1">
      <alignment horizontal="center" vertical="center" justifyLastLine="1"/>
    </xf>
    <xf numFmtId="0" fontId="9" fillId="24" borderId="10" xfId="53" applyFont="1" applyFill="1" applyBorder="1" applyAlignment="1">
      <alignment horizontal="center" vertical="center" justifyLastLine="1"/>
    </xf>
    <xf numFmtId="0" fontId="11" fillId="24" borderId="11" xfId="0" applyFont="1" applyFill="1" applyBorder="1" applyAlignment="1">
      <alignment horizontal="distributed" vertical="center" justifyLastLine="1"/>
    </xf>
    <xf numFmtId="0" fontId="9" fillId="24" borderId="11" xfId="0" applyFont="1" applyFill="1" applyBorder="1" applyAlignment="1">
      <alignment horizontal="center" vertical="center" justifyLastLine="1"/>
    </xf>
    <xf numFmtId="0" fontId="1" fillId="24" borderId="0" xfId="53" applyFont="1" applyFill="1">
      <alignment vertical="center"/>
    </xf>
    <xf numFmtId="0" fontId="5" fillId="24" borderId="0" xfId="53" applyFont="1" applyFill="1">
      <alignment vertical="center"/>
    </xf>
    <xf numFmtId="0" fontId="6" fillId="24" borderId="0" xfId="53" applyFont="1" applyFill="1">
      <alignment vertical="center"/>
    </xf>
    <xf numFmtId="0" fontId="6" fillId="24" borderId="0" xfId="53" applyFont="1" applyFill="1" applyAlignment="1">
      <alignment horizontal="right" vertical="center"/>
    </xf>
    <xf numFmtId="0" fontId="20" fillId="24" borderId="0" xfId="53" applyFont="1" applyFill="1">
      <alignment vertical="center"/>
    </xf>
    <xf numFmtId="0" fontId="3" fillId="24" borderId="0" xfId="53" applyFont="1" applyFill="1" applyAlignment="1">
      <alignment horizontal="left" vertical="center"/>
    </xf>
    <xf numFmtId="0" fontId="1" fillId="24" borderId="0" xfId="53" applyFont="1" applyFill="1" applyAlignment="1">
      <alignment horizontal="right" vertical="center"/>
    </xf>
    <xf numFmtId="0" fontId="4" fillId="24" borderId="0" xfId="53" applyFont="1" applyFill="1">
      <alignment vertical="center"/>
    </xf>
    <xf numFmtId="0" fontId="9" fillId="24" borderId="10" xfId="53" applyFont="1" applyFill="1" applyBorder="1">
      <alignment vertical="center"/>
    </xf>
    <xf numFmtId="0" fontId="11" fillId="24" borderId="10" xfId="53" applyFont="1" applyFill="1" applyBorder="1" applyAlignment="1">
      <alignment horizontal="center" vertical="center"/>
    </xf>
    <xf numFmtId="0" fontId="9" fillId="24" borderId="32" xfId="53" applyFont="1" applyFill="1" applyBorder="1" applyAlignment="1">
      <alignment horizontal="centerContinuous" vertical="center"/>
    </xf>
    <xf numFmtId="0" fontId="9" fillId="24" borderId="16" xfId="53" applyFont="1" applyFill="1" applyBorder="1" applyAlignment="1">
      <alignment horizontal="centerContinuous" vertical="center"/>
    </xf>
    <xf numFmtId="0" fontId="9" fillId="24" borderId="14" xfId="53" applyFont="1" applyFill="1" applyBorder="1" applyAlignment="1">
      <alignment horizontal="centerContinuous" vertical="center"/>
    </xf>
    <xf numFmtId="0" fontId="9" fillId="24" borderId="15" xfId="53" applyFont="1" applyFill="1" applyBorder="1" applyAlignment="1">
      <alignment horizontal="centerContinuous" vertical="center"/>
    </xf>
    <xf numFmtId="0" fontId="9" fillId="24" borderId="17" xfId="53" applyFont="1" applyFill="1" applyBorder="1" applyAlignment="1">
      <alignment horizontal="centerContinuous" vertical="center"/>
    </xf>
    <xf numFmtId="0" fontId="5" fillId="24" borderId="10" xfId="53" applyFont="1" applyFill="1" applyBorder="1" applyAlignment="1">
      <alignment horizontal="center" vertical="center"/>
    </xf>
    <xf numFmtId="0" fontId="4" fillId="24" borderId="10" xfId="53" applyFont="1" applyFill="1" applyBorder="1">
      <alignment vertical="center"/>
    </xf>
    <xf numFmtId="0" fontId="4" fillId="24" borderId="13" xfId="53" applyFont="1" applyFill="1" applyBorder="1">
      <alignment vertical="center"/>
    </xf>
    <xf numFmtId="0" fontId="11" fillId="24" borderId="11" xfId="53" applyFont="1" applyFill="1" applyBorder="1" applyAlignment="1">
      <alignment horizontal="center" vertical="center" justifyLastLine="1"/>
    </xf>
    <xf numFmtId="0" fontId="11" fillId="24" borderId="10" xfId="53" applyFont="1" applyFill="1" applyBorder="1" applyAlignment="1">
      <alignment horizontal="center" vertical="center" justifyLastLine="1"/>
    </xf>
    <xf numFmtId="0" fontId="4" fillId="24" borderId="10" xfId="53" applyFont="1" applyFill="1" applyBorder="1" applyAlignment="1">
      <alignment horizontal="center" vertical="center" justifyLastLine="1"/>
    </xf>
    <xf numFmtId="0" fontId="5" fillId="24" borderId="11" xfId="53" applyFont="1" applyFill="1" applyBorder="1" applyAlignment="1">
      <alignment horizontal="center" vertical="center" justifyLastLine="1"/>
    </xf>
    <xf numFmtId="0" fontId="4" fillId="24" borderId="11" xfId="53" applyFont="1" applyFill="1" applyBorder="1">
      <alignment vertical="center"/>
    </xf>
    <xf numFmtId="0" fontId="11" fillId="24" borderId="11" xfId="53" applyFont="1" applyFill="1" applyBorder="1" applyAlignment="1">
      <alignment horizontal="distributed" vertical="center" justifyLastLine="1"/>
    </xf>
    <xf numFmtId="0" fontId="12" fillId="24" borderId="11" xfId="53" applyFont="1" applyFill="1" applyBorder="1" applyAlignment="1">
      <alignment horizontal="center" vertical="center" justifyLastLine="1"/>
    </xf>
    <xf numFmtId="0" fontId="9" fillId="24" borderId="12" xfId="53" applyFont="1" applyFill="1" applyBorder="1">
      <alignment vertical="center"/>
    </xf>
    <xf numFmtId="0" fontId="11" fillId="24" borderId="12" xfId="53" applyFont="1" applyFill="1" applyBorder="1" applyAlignment="1">
      <alignment horizontal="right" vertical="center"/>
    </xf>
    <xf numFmtId="0" fontId="9" fillId="24" borderId="12" xfId="53" applyFont="1" applyFill="1" applyBorder="1" applyAlignment="1">
      <alignment horizontal="right" vertical="center"/>
    </xf>
    <xf numFmtId="0" fontId="4" fillId="24" borderId="12" xfId="53" applyFont="1" applyFill="1" applyBorder="1" applyAlignment="1">
      <alignment horizontal="center" vertical="center"/>
    </xf>
    <xf numFmtId="0" fontId="15" fillId="24" borderId="12" xfId="53" applyFont="1" applyFill="1" applyBorder="1" applyAlignment="1">
      <alignment horizontal="right" vertical="center"/>
    </xf>
    <xf numFmtId="0" fontId="5" fillId="24" borderId="12" xfId="53" applyFont="1" applyFill="1" applyBorder="1" applyAlignment="1">
      <alignment horizontal="right" vertical="center"/>
    </xf>
    <xf numFmtId="0" fontId="4" fillId="24" borderId="12" xfId="53" applyFont="1" applyFill="1" applyBorder="1">
      <alignment vertical="center"/>
    </xf>
    <xf numFmtId="0" fontId="24" fillId="24" borderId="0" xfId="53" applyFill="1">
      <alignment vertical="center"/>
    </xf>
    <xf numFmtId="0" fontId="5" fillId="24" borderId="10" xfId="53" applyFont="1" applyFill="1" applyBorder="1" applyAlignment="1">
      <alignment horizontal="distributed" vertical="center"/>
    </xf>
    <xf numFmtId="176" fontId="12" fillId="24" borderId="10" xfId="53" applyNumberFormat="1" applyFont="1" applyFill="1" applyBorder="1" applyAlignment="1">
      <alignment horizontal="right" vertical="center"/>
    </xf>
    <xf numFmtId="0" fontId="1" fillId="24" borderId="13" xfId="53" applyFont="1" applyFill="1" applyBorder="1">
      <alignment vertical="center"/>
    </xf>
    <xf numFmtId="0" fontId="5" fillId="24" borderId="19" xfId="53" applyFont="1" applyFill="1" applyBorder="1" applyAlignment="1">
      <alignment horizontal="distributed" vertical="center"/>
    </xf>
    <xf numFmtId="176" fontId="12" fillId="24" borderId="19" xfId="53" applyNumberFormat="1" applyFont="1" applyFill="1" applyBorder="1" applyAlignment="1">
      <alignment horizontal="right" vertical="center"/>
    </xf>
    <xf numFmtId="176" fontId="12" fillId="24" borderId="12" xfId="53" applyNumberFormat="1" applyFont="1" applyFill="1" applyBorder="1" applyAlignment="1">
      <alignment horizontal="right" vertical="center"/>
    </xf>
    <xf numFmtId="0" fontId="5" fillId="24" borderId="12" xfId="53" applyFont="1" applyFill="1" applyBorder="1" applyAlignment="1">
      <alignment horizontal="distributed" vertical="center"/>
    </xf>
    <xf numFmtId="0" fontId="13" fillId="24" borderId="18" xfId="53" applyFont="1" applyFill="1" applyBorder="1" applyAlignment="1">
      <alignment horizontal="distributed" vertical="center"/>
    </xf>
    <xf numFmtId="176" fontId="22" fillId="24" borderId="18" xfId="53" applyNumberFormat="1" applyFont="1" applyFill="1" applyBorder="1" applyAlignment="1">
      <alignment horizontal="right" vertical="center"/>
    </xf>
    <xf numFmtId="0" fontId="5" fillId="24" borderId="11" xfId="53" applyFont="1" applyFill="1" applyBorder="1" applyAlignment="1">
      <alignment horizontal="distributed" vertical="center"/>
    </xf>
    <xf numFmtId="176" fontId="12" fillId="24" borderId="20" xfId="53" applyNumberFormat="1" applyFont="1" applyFill="1" applyBorder="1" applyAlignment="1">
      <alignment horizontal="right" vertical="center"/>
    </xf>
    <xf numFmtId="0" fontId="5" fillId="24" borderId="18" xfId="53" applyFont="1" applyFill="1" applyBorder="1" applyAlignment="1">
      <alignment horizontal="distributed" vertical="center"/>
    </xf>
    <xf numFmtId="176" fontId="12" fillId="24" borderId="21" xfId="53" applyNumberFormat="1" applyFont="1" applyFill="1" applyBorder="1" applyAlignment="1">
      <alignment horizontal="right" vertical="center"/>
    </xf>
    <xf numFmtId="176" fontId="22" fillId="24" borderId="12" xfId="53" applyNumberFormat="1" applyFont="1" applyFill="1" applyBorder="1" applyAlignment="1">
      <alignment horizontal="right" vertical="center"/>
    </xf>
    <xf numFmtId="0" fontId="5" fillId="24" borderId="20" xfId="53" applyFont="1" applyFill="1" applyBorder="1" applyAlignment="1">
      <alignment horizontal="distributed" vertical="center"/>
    </xf>
    <xf numFmtId="0" fontId="5" fillId="24" borderId="21" xfId="53" applyFont="1" applyFill="1" applyBorder="1" applyAlignment="1">
      <alignment horizontal="distributed" vertical="center"/>
    </xf>
    <xf numFmtId="0" fontId="24" fillId="24" borderId="33" xfId="53" applyFill="1" applyBorder="1">
      <alignment vertical="center"/>
    </xf>
    <xf numFmtId="0" fontId="24" fillId="24" borderId="34" xfId="53" applyFill="1" applyBorder="1">
      <alignment vertical="center"/>
    </xf>
    <xf numFmtId="0" fontId="5" fillId="24" borderId="28" xfId="53" applyFont="1" applyFill="1" applyBorder="1" applyAlignment="1">
      <alignment horizontal="distributed" vertical="center"/>
    </xf>
    <xf numFmtId="176" fontId="12" fillId="24" borderId="28" xfId="53" applyNumberFormat="1" applyFont="1" applyFill="1" applyBorder="1" applyAlignment="1">
      <alignment horizontal="right" vertical="center"/>
    </xf>
    <xf numFmtId="0" fontId="13" fillId="24" borderId="12" xfId="53" applyFont="1" applyFill="1" applyBorder="1" applyAlignment="1">
      <alignment horizontal="distributed" vertical="center"/>
    </xf>
    <xf numFmtId="0" fontId="5" fillId="24" borderId="22" xfId="53" applyFont="1" applyFill="1" applyBorder="1" applyAlignment="1">
      <alignment horizontal="distributed" vertical="center"/>
    </xf>
    <xf numFmtId="176" fontId="12" fillId="24" borderId="22" xfId="53" applyNumberFormat="1" applyFont="1" applyFill="1" applyBorder="1" applyAlignment="1">
      <alignment horizontal="right" vertical="center"/>
    </xf>
    <xf numFmtId="176" fontId="12" fillId="24" borderId="11" xfId="53" applyNumberFormat="1" applyFont="1" applyFill="1" applyBorder="1" applyAlignment="1">
      <alignment horizontal="right" vertical="center"/>
    </xf>
    <xf numFmtId="0" fontId="16" fillId="24" borderId="18" xfId="53" applyFont="1" applyFill="1" applyBorder="1" applyAlignment="1">
      <alignment horizontal="distributed" vertical="center"/>
    </xf>
    <xf numFmtId="176" fontId="23" fillId="24" borderId="18" xfId="53" applyNumberFormat="1" applyFont="1" applyFill="1" applyBorder="1" applyAlignment="1">
      <alignment horizontal="right" vertical="center"/>
    </xf>
    <xf numFmtId="0" fontId="16" fillId="24" borderId="17" xfId="53" applyFont="1" applyFill="1" applyBorder="1" applyAlignment="1">
      <alignment horizontal="centerContinuous" vertical="center"/>
    </xf>
    <xf numFmtId="0" fontId="4" fillId="24" borderId="0" xfId="53" applyFont="1" applyFill="1" applyAlignment="1">
      <alignment horizontal="centerContinuous" vertical="center"/>
    </xf>
    <xf numFmtId="0" fontId="14" fillId="24" borderId="0" xfId="53" quotePrefix="1" applyFont="1" applyFill="1" applyAlignment="1">
      <alignment horizontal="left"/>
    </xf>
    <xf numFmtId="0" fontId="9" fillId="24" borderId="11" xfId="0" applyFont="1" applyFill="1" applyBorder="1" applyAlignment="1">
      <alignment vertical="center"/>
    </xf>
    <xf numFmtId="0" fontId="11" fillId="24" borderId="12" xfId="0" applyFont="1" applyFill="1" applyBorder="1" applyAlignment="1">
      <alignment horizontal="center" vertical="center"/>
    </xf>
    <xf numFmtId="0" fontId="9" fillId="24" borderId="12" xfId="0" applyFont="1" applyFill="1" applyBorder="1" applyAlignment="1">
      <alignment horizontal="center" vertical="center"/>
    </xf>
    <xf numFmtId="0" fontId="15" fillId="24" borderId="12" xfId="0" applyFont="1" applyFill="1" applyBorder="1" applyAlignment="1">
      <alignment horizontal="center" vertical="center"/>
    </xf>
    <xf numFmtId="0" fontId="5" fillId="24" borderId="12" xfId="0" applyFont="1" applyFill="1" applyBorder="1" applyAlignment="1">
      <alignment horizontal="center" vertical="center"/>
    </xf>
    <xf numFmtId="0" fontId="0" fillId="24" borderId="0" xfId="0" applyFill="1"/>
    <xf numFmtId="176" fontId="12" fillId="24" borderId="18" xfId="0" applyNumberFormat="1" applyFont="1" applyFill="1" applyBorder="1" applyAlignment="1">
      <alignment horizontal="right" vertical="center"/>
    </xf>
    <xf numFmtId="0" fontId="0" fillId="24" borderId="33" xfId="0" applyFill="1" applyBorder="1"/>
    <xf numFmtId="0" fontId="0" fillId="24" borderId="23" xfId="0" applyFill="1" applyBorder="1"/>
    <xf numFmtId="0" fontId="0" fillId="24" borderId="30" xfId="0" applyFill="1" applyBorder="1"/>
    <xf numFmtId="0" fontId="0" fillId="24" borderId="35" xfId="0" applyFill="1" applyBorder="1"/>
    <xf numFmtId="0" fontId="0" fillId="24" borderId="34" xfId="0" applyFill="1" applyBorder="1"/>
    <xf numFmtId="0" fontId="0" fillId="24" borderId="27" xfId="0" applyFill="1" applyBorder="1"/>
    <xf numFmtId="0" fontId="28" fillId="0" borderId="0" xfId="54" quotePrefix="1" applyFont="1" applyAlignment="1">
      <alignment horizontal="left"/>
    </xf>
    <xf numFmtId="0" fontId="24" fillId="0" borderId="0" xfId="54"/>
    <xf numFmtId="179" fontId="24" fillId="0" borderId="0" xfId="54" applyNumberFormat="1"/>
    <xf numFmtId="0" fontId="24" fillId="0" borderId="36" xfId="54" applyBorder="1" applyAlignment="1">
      <alignment horizontal="distributed" vertical="center" wrapText="1"/>
    </xf>
    <xf numFmtId="0" fontId="24" fillId="0" borderId="36" xfId="54" applyBorder="1" applyAlignment="1">
      <alignment horizontal="center" vertical="center" wrapText="1"/>
    </xf>
    <xf numFmtId="0" fontId="24" fillId="0" borderId="0" xfId="54" applyAlignment="1">
      <alignment horizontal="center" vertical="center" wrapText="1"/>
    </xf>
    <xf numFmtId="0" fontId="24" fillId="0" borderId="37" xfId="54" applyBorder="1" applyAlignment="1">
      <alignment horizontal="distributed" vertical="center" wrapText="1"/>
    </xf>
    <xf numFmtId="0" fontId="24" fillId="0" borderId="38" xfId="54" quotePrefix="1" applyBorder="1" applyAlignment="1">
      <alignment horizontal="center" vertical="center" wrapText="1"/>
    </xf>
    <xf numFmtId="0" fontId="24" fillId="0" borderId="38" xfId="54" applyBorder="1" applyAlignment="1">
      <alignment horizontal="center" vertical="center" wrapText="1"/>
    </xf>
    <xf numFmtId="0" fontId="24" fillId="0" borderId="39" xfId="54" quotePrefix="1" applyBorder="1" applyAlignment="1">
      <alignment horizontal="center" vertical="center" wrapText="1"/>
    </xf>
    <xf numFmtId="0" fontId="24" fillId="0" borderId="40" xfId="54" applyBorder="1" applyAlignment="1">
      <alignment horizontal="center" vertical="center"/>
    </xf>
    <xf numFmtId="0" fontId="24" fillId="0" borderId="38" xfId="54" applyBorder="1" applyAlignment="1">
      <alignment horizontal="center" vertical="center"/>
    </xf>
    <xf numFmtId="0" fontId="24" fillId="0" borderId="39" xfId="54" applyBorder="1" applyAlignment="1">
      <alignment horizontal="center" vertical="center"/>
    </xf>
    <xf numFmtId="0" fontId="27" fillId="0" borderId="41" xfId="54" quotePrefix="1" applyFont="1" applyBorder="1" applyAlignment="1">
      <alignment horizontal="center" vertical="center" wrapText="1"/>
    </xf>
    <xf numFmtId="0" fontId="27" fillId="0" borderId="38" xfId="54" quotePrefix="1" applyFont="1" applyBorder="1" applyAlignment="1">
      <alignment horizontal="center" vertical="center" wrapText="1"/>
    </xf>
    <xf numFmtId="0" fontId="24" fillId="0" borderId="37" xfId="54" applyBorder="1" applyAlignment="1">
      <alignment horizontal="center" vertical="center" wrapText="1"/>
    </xf>
    <xf numFmtId="0" fontId="10" fillId="24" borderId="36" xfId="54" applyFont="1" applyFill="1" applyBorder="1" applyAlignment="1">
      <alignment horizontal="distributed"/>
    </xf>
    <xf numFmtId="176" fontId="24" fillId="0" borderId="42" xfId="54" applyNumberFormat="1" applyBorder="1"/>
    <xf numFmtId="176" fontId="24" fillId="0" borderId="43" xfId="54" applyNumberFormat="1" applyBorder="1"/>
    <xf numFmtId="178" fontId="24" fillId="0" borderId="43" xfId="54" applyNumberFormat="1" applyBorder="1"/>
    <xf numFmtId="176" fontId="24" fillId="0" borderId="44" xfId="54" applyNumberFormat="1" applyBorder="1"/>
    <xf numFmtId="179" fontId="24" fillId="0" borderId="45" xfId="54" applyNumberFormat="1" applyBorder="1"/>
    <xf numFmtId="179" fontId="24" fillId="0" borderId="43" xfId="54" applyNumberFormat="1" applyBorder="1"/>
    <xf numFmtId="179" fontId="24" fillId="0" borderId="44" xfId="54" applyNumberFormat="1" applyBorder="1"/>
    <xf numFmtId="179" fontId="24" fillId="0" borderId="42" xfId="54" applyNumberFormat="1" applyBorder="1"/>
    <xf numFmtId="179" fontId="24" fillId="0" borderId="46" xfId="54" applyNumberFormat="1" applyBorder="1"/>
    <xf numFmtId="0" fontId="29" fillId="24" borderId="47" xfId="54" applyFont="1" applyFill="1" applyBorder="1" applyAlignment="1">
      <alignment horizontal="distributed"/>
    </xf>
    <xf numFmtId="176" fontId="30" fillId="0" borderId="16" xfId="54" applyNumberFormat="1" applyFont="1" applyBorder="1"/>
    <xf numFmtId="176" fontId="30" fillId="0" borderId="18" xfId="54" applyNumberFormat="1" applyFont="1" applyBorder="1"/>
    <xf numFmtId="178" fontId="30" fillId="0" borderId="18" xfId="54" applyNumberFormat="1" applyFont="1" applyBorder="1"/>
    <xf numFmtId="176" fontId="30" fillId="0" borderId="48" xfId="54" applyNumberFormat="1" applyFont="1" applyBorder="1"/>
    <xf numFmtId="179" fontId="30" fillId="0" borderId="49" xfId="54" applyNumberFormat="1" applyFont="1" applyBorder="1"/>
    <xf numFmtId="179" fontId="30" fillId="0" borderId="18" xfId="54" applyNumberFormat="1" applyFont="1" applyBorder="1"/>
    <xf numFmtId="179" fontId="30" fillId="0" borderId="48" xfId="54" applyNumberFormat="1" applyFont="1" applyBorder="1"/>
    <xf numFmtId="179" fontId="30" fillId="0" borderId="16" xfId="54" applyNumberFormat="1" applyFont="1" applyBorder="1"/>
    <xf numFmtId="179" fontId="30" fillId="0" borderId="17" xfId="54" applyNumberFormat="1" applyFont="1" applyBorder="1"/>
    <xf numFmtId="0" fontId="30" fillId="0" borderId="0" xfId="54" applyFont="1"/>
    <xf numFmtId="0" fontId="10" fillId="24" borderId="50" xfId="54" applyFont="1" applyFill="1" applyBorder="1" applyAlignment="1">
      <alignment horizontal="distributed"/>
    </xf>
    <xf numFmtId="176" fontId="24" fillId="0" borderId="51" xfId="54" applyNumberFormat="1" applyBorder="1"/>
    <xf numFmtId="176" fontId="24" fillId="0" borderId="21" xfId="54" applyNumberFormat="1" applyBorder="1"/>
    <xf numFmtId="178" fontId="24" fillId="0" borderId="21" xfId="54" applyNumberFormat="1" applyBorder="1"/>
    <xf numFmtId="176" fontId="24" fillId="0" borderId="52" xfId="54" applyNumberFormat="1" applyBorder="1" applyAlignment="1">
      <alignment horizontal="center"/>
    </xf>
    <xf numFmtId="179" fontId="24" fillId="0" borderId="53" xfId="54" applyNumberFormat="1" applyBorder="1"/>
    <xf numFmtId="179" fontId="24" fillId="0" borderId="21" xfId="54" applyNumberFormat="1" applyBorder="1"/>
    <xf numFmtId="179" fontId="24" fillId="0" borderId="52" xfId="54" applyNumberFormat="1" applyBorder="1"/>
    <xf numFmtId="179" fontId="24" fillId="0" borderId="51" xfId="54" applyNumberFormat="1" applyBorder="1"/>
    <xf numFmtId="179" fontId="24" fillId="0" borderId="31" xfId="54" applyNumberFormat="1" applyBorder="1"/>
    <xf numFmtId="0" fontId="10" fillId="24" borderId="54" xfId="54" applyFont="1" applyFill="1" applyBorder="1" applyAlignment="1">
      <alignment horizontal="distributed"/>
    </xf>
    <xf numFmtId="176" fontId="24" fillId="0" borderId="55" xfId="54" applyNumberFormat="1" applyBorder="1"/>
    <xf numFmtId="176" fontId="24" fillId="0" borderId="19" xfId="54" applyNumberFormat="1" applyBorder="1"/>
    <xf numFmtId="178" fontId="24" fillId="0" borderId="19" xfId="54" applyNumberFormat="1" applyBorder="1"/>
    <xf numFmtId="176" fontId="24" fillId="0" borderId="56" xfId="54" applyNumberFormat="1" applyBorder="1"/>
    <xf numFmtId="179" fontId="24" fillId="0" borderId="57" xfId="54" applyNumberFormat="1" applyBorder="1"/>
    <xf numFmtId="179" fontId="24" fillId="0" borderId="19" xfId="54" applyNumberFormat="1" applyBorder="1"/>
    <xf numFmtId="179" fontId="24" fillId="0" borderId="56" xfId="54" applyNumberFormat="1" applyBorder="1"/>
    <xf numFmtId="179" fontId="24" fillId="0" borderId="55" xfId="54" applyNumberFormat="1" applyBorder="1"/>
    <xf numFmtId="179" fontId="24" fillId="0" borderId="58" xfId="54" applyNumberFormat="1" applyBorder="1"/>
    <xf numFmtId="0" fontId="10" fillId="24" borderId="59" xfId="54" applyFont="1" applyFill="1" applyBorder="1" applyAlignment="1">
      <alignment horizontal="distributed"/>
    </xf>
    <xf numFmtId="176" fontId="24" fillId="0" borderId="60" xfId="54" applyNumberFormat="1" applyBorder="1"/>
    <xf numFmtId="176" fontId="24" fillId="0" borderId="20" xfId="54" applyNumberFormat="1" applyBorder="1"/>
    <xf numFmtId="178" fontId="24" fillId="0" borderId="20" xfId="54" applyNumberFormat="1" applyBorder="1"/>
    <xf numFmtId="176" fontId="24" fillId="0" borderId="61" xfId="54" applyNumberFormat="1" applyBorder="1"/>
    <xf numFmtId="179" fontId="24" fillId="0" borderId="62" xfId="54" applyNumberFormat="1" applyBorder="1"/>
    <xf numFmtId="179" fontId="24" fillId="0" borderId="20" xfId="54" applyNumberFormat="1" applyBorder="1"/>
    <xf numFmtId="179" fontId="24" fillId="0" borderId="61" xfId="54" applyNumberFormat="1" applyBorder="1"/>
    <xf numFmtId="179" fontId="24" fillId="0" borderId="60" xfId="54" applyNumberFormat="1" applyBorder="1"/>
    <xf numFmtId="179" fontId="24" fillId="0" borderId="25" xfId="54" applyNumberFormat="1" applyBorder="1"/>
    <xf numFmtId="176" fontId="24" fillId="0" borderId="52" xfId="54" applyNumberFormat="1" applyBorder="1"/>
    <xf numFmtId="176" fontId="24" fillId="0" borderId="21" xfId="54" quotePrefix="1" applyNumberFormat="1" applyBorder="1" applyAlignment="1">
      <alignment horizontal="right"/>
    </xf>
    <xf numFmtId="0" fontId="24" fillId="0" borderId="63" xfId="54" applyBorder="1"/>
    <xf numFmtId="0" fontId="29" fillId="24" borderId="64" xfId="54" applyFont="1" applyFill="1" applyBorder="1" applyAlignment="1">
      <alignment horizontal="distributed"/>
    </xf>
    <xf numFmtId="176" fontId="30" fillId="0" borderId="30" xfId="54" applyNumberFormat="1" applyFont="1" applyBorder="1"/>
    <xf numFmtId="176" fontId="30" fillId="0" borderId="10" xfId="54" applyNumberFormat="1" applyFont="1" applyBorder="1"/>
    <xf numFmtId="178" fontId="30" fillId="0" borderId="10" xfId="54" applyNumberFormat="1" applyFont="1" applyBorder="1"/>
    <xf numFmtId="176" fontId="30" fillId="0" borderId="65" xfId="54" applyNumberFormat="1" applyFont="1" applyBorder="1"/>
    <xf numFmtId="179" fontId="30" fillId="0" borderId="66" xfId="54" applyNumberFormat="1" applyFont="1" applyBorder="1"/>
    <xf numFmtId="179" fontId="30" fillId="0" borderId="10" xfId="54" applyNumberFormat="1" applyFont="1" applyBorder="1"/>
    <xf numFmtId="179" fontId="30" fillId="0" borderId="65" xfId="54" applyNumberFormat="1" applyFont="1" applyBorder="1"/>
    <xf numFmtId="179" fontId="30" fillId="0" borderId="30" xfId="54" applyNumberFormat="1" applyFont="1" applyBorder="1"/>
    <xf numFmtId="179" fontId="30" fillId="0" borderId="24" xfId="54" applyNumberFormat="1" applyFont="1" applyBorder="1"/>
    <xf numFmtId="0" fontId="7" fillId="24" borderId="67" xfId="54" applyFont="1" applyFill="1" applyBorder="1" applyAlignment="1">
      <alignment horizontal="distributed"/>
    </xf>
    <xf numFmtId="176" fontId="31" fillId="0" borderId="68" xfId="54" applyNumberFormat="1" applyFont="1" applyBorder="1"/>
    <xf numFmtId="176" fontId="31" fillId="0" borderId="69" xfId="54" applyNumberFormat="1" applyFont="1" applyBorder="1"/>
    <xf numFmtId="178" fontId="30" fillId="0" borderId="69" xfId="54" applyNumberFormat="1" applyFont="1" applyBorder="1"/>
    <xf numFmtId="176" fontId="31" fillId="0" borderId="70" xfId="54" applyNumberFormat="1" applyFont="1" applyBorder="1"/>
    <xf numFmtId="179" fontId="31" fillId="0" borderId="71" xfId="54" applyNumberFormat="1" applyFont="1" applyBorder="1"/>
    <xf numFmtId="179" fontId="31" fillId="0" borderId="69" xfId="54" applyNumberFormat="1" applyFont="1" applyBorder="1"/>
    <xf numFmtId="179" fontId="31" fillId="0" borderId="70" xfId="54" applyNumberFormat="1" applyFont="1" applyBorder="1"/>
    <xf numFmtId="179" fontId="31" fillId="0" borderId="68" xfId="54" applyNumberFormat="1" applyFont="1" applyBorder="1"/>
    <xf numFmtId="179" fontId="31" fillId="0" borderId="72" xfId="54" applyNumberFormat="1" applyFont="1" applyBorder="1"/>
    <xf numFmtId="0" fontId="31" fillId="0" borderId="0" xfId="54" applyFont="1"/>
    <xf numFmtId="0" fontId="24" fillId="0" borderId="73" xfId="54" applyBorder="1" applyAlignment="1">
      <alignment horizontal="distributed"/>
    </xf>
    <xf numFmtId="176" fontId="24" fillId="0" borderId="74" xfId="54" applyNumberFormat="1" applyBorder="1"/>
    <xf numFmtId="176" fontId="24" fillId="0" borderId="75" xfId="54" applyNumberFormat="1" applyBorder="1"/>
    <xf numFmtId="178" fontId="24" fillId="0" borderId="75" xfId="54" applyNumberFormat="1" applyBorder="1"/>
    <xf numFmtId="176" fontId="24" fillId="0" borderId="76" xfId="54" applyNumberFormat="1" applyBorder="1"/>
    <xf numFmtId="179" fontId="24" fillId="0" borderId="77" xfId="54" applyNumberFormat="1" applyBorder="1"/>
    <xf numFmtId="179" fontId="24" fillId="0" borderId="75" xfId="54" applyNumberFormat="1" applyBorder="1"/>
    <xf numFmtId="179" fontId="24" fillId="0" borderId="76" xfId="54" applyNumberFormat="1" applyBorder="1"/>
    <xf numFmtId="179" fontId="24" fillId="0" borderId="74" xfId="54" applyNumberFormat="1" applyBorder="1"/>
    <xf numFmtId="179" fontId="24" fillId="0" borderId="78" xfId="54" applyNumberFormat="1" applyBorder="1"/>
    <xf numFmtId="0" fontId="24" fillId="0" borderId="79" xfId="54" quotePrefix="1" applyBorder="1" applyAlignment="1">
      <alignment horizontal="left" wrapText="1"/>
    </xf>
    <xf numFmtId="176" fontId="24" fillId="0" borderId="41" xfId="54" applyNumberFormat="1" applyBorder="1"/>
    <xf numFmtId="176" fontId="24" fillId="0" borderId="38" xfId="54" applyNumberFormat="1" applyBorder="1"/>
    <xf numFmtId="178" fontId="24" fillId="0" borderId="38" xfId="54" applyNumberFormat="1" applyBorder="1"/>
    <xf numFmtId="176" fontId="24" fillId="0" borderId="39" xfId="54" applyNumberFormat="1" applyBorder="1"/>
    <xf numFmtId="179" fontId="24" fillId="0" borderId="40" xfId="54" applyNumberFormat="1" applyBorder="1"/>
    <xf numFmtId="179" fontId="24" fillId="0" borderId="38" xfId="54" applyNumberFormat="1" applyBorder="1"/>
    <xf numFmtId="179" fontId="24" fillId="0" borderId="39" xfId="54" applyNumberFormat="1" applyBorder="1"/>
    <xf numFmtId="179" fontId="24" fillId="0" borderId="41" xfId="54" applyNumberFormat="1" applyBorder="1"/>
    <xf numFmtId="179" fontId="24" fillId="0" borderId="80" xfId="54" applyNumberFormat="1" applyBorder="1"/>
    <xf numFmtId="0" fontId="24" fillId="0" borderId="0" xfId="54" applyAlignment="1">
      <alignment horizontal="distributed"/>
    </xf>
    <xf numFmtId="0" fontId="24" fillId="0" borderId="0" xfId="54" quotePrefix="1" applyAlignment="1">
      <alignment horizontal="left"/>
    </xf>
    <xf numFmtId="0" fontId="24" fillId="0" borderId="0" xfId="54" applyAlignment="1">
      <alignment horizontal="left" vertical="top" wrapText="1"/>
    </xf>
    <xf numFmtId="0" fontId="24" fillId="0" borderId="0" xfId="54" applyAlignment="1">
      <alignment horizontal="left" vertical="top"/>
    </xf>
    <xf numFmtId="38" fontId="24" fillId="0" borderId="0" xfId="35" applyFont="1"/>
    <xf numFmtId="0" fontId="24" fillId="0" borderId="10" xfId="54" applyBorder="1"/>
    <xf numFmtId="38" fontId="24" fillId="0" borderId="10" xfId="35" applyFont="1" applyBorder="1"/>
    <xf numFmtId="0" fontId="24" fillId="0" borderId="11" xfId="54" applyBorder="1"/>
    <xf numFmtId="38" fontId="24" fillId="0" borderId="11" xfId="35" applyFont="1" applyBorder="1" applyAlignment="1">
      <alignment horizontal="center"/>
    </xf>
    <xf numFmtId="0" fontId="24" fillId="0" borderId="11" xfId="54" applyBorder="1" applyAlignment="1">
      <alignment horizontal="center"/>
    </xf>
    <xf numFmtId="38" fontId="24" fillId="0" borderId="10" xfId="35" applyFont="1" applyBorder="1" applyAlignment="1">
      <alignment horizontal="center"/>
    </xf>
    <xf numFmtId="0" fontId="24" fillId="0" borderId="10" xfId="54" applyBorder="1" applyAlignment="1">
      <alignment horizontal="center"/>
    </xf>
    <xf numFmtId="38" fontId="24" fillId="0" borderId="11" xfId="35" applyFont="1" applyBorder="1"/>
    <xf numFmtId="0" fontId="24" fillId="0" borderId="12" xfId="54" applyBorder="1"/>
    <xf numFmtId="38" fontId="24" fillId="0" borderId="12" xfId="35" applyFont="1" applyBorder="1" applyAlignment="1">
      <alignment horizontal="right"/>
    </xf>
    <xf numFmtId="0" fontId="24" fillId="0" borderId="12" xfId="54" applyBorder="1" applyAlignment="1">
      <alignment horizontal="right"/>
    </xf>
    <xf numFmtId="0" fontId="24" fillId="0" borderId="18" xfId="54" applyBorder="1"/>
    <xf numFmtId="38" fontId="24" fillId="0" borderId="18" xfId="35" applyFont="1" applyBorder="1"/>
    <xf numFmtId="0" fontId="24" fillId="25" borderId="18" xfId="54" applyFill="1" applyBorder="1"/>
    <xf numFmtId="38" fontId="24" fillId="25" borderId="18" xfId="35" applyFont="1" applyFill="1" applyBorder="1"/>
    <xf numFmtId="181" fontId="24" fillId="0" borderId="18" xfId="54" applyNumberFormat="1" applyBorder="1"/>
    <xf numFmtId="181" fontId="24" fillId="25" borderId="18" xfId="54" applyNumberFormat="1" applyFill="1" applyBorder="1"/>
    <xf numFmtId="0" fontId="24" fillId="0" borderId="0" xfId="53">
      <alignment vertical="center"/>
    </xf>
    <xf numFmtId="0" fontId="24" fillId="0" borderId="10" xfId="52" applyBorder="1" applyAlignment="1">
      <alignment horizontal="center"/>
    </xf>
    <xf numFmtId="0" fontId="24" fillId="0" borderId="10" xfId="52" applyBorder="1"/>
    <xf numFmtId="0" fontId="24" fillId="0" borderId="11" xfId="52" applyBorder="1" applyAlignment="1">
      <alignment horizontal="center"/>
    </xf>
    <xf numFmtId="0" fontId="24" fillId="0" borderId="12" xfId="52" applyBorder="1" applyAlignment="1">
      <alignment horizontal="center"/>
    </xf>
    <xf numFmtId="0" fontId="24" fillId="0" borderId="12" xfId="52" applyBorder="1" applyAlignment="1">
      <alignment horizontal="right"/>
    </xf>
    <xf numFmtId="38" fontId="24" fillId="0" borderId="18" xfId="35" applyFont="1" applyBorder="1" applyAlignment="1">
      <alignment horizontal="center"/>
    </xf>
    <xf numFmtId="182" fontId="24" fillId="0" borderId="18" xfId="35" applyNumberFormat="1" applyFont="1" applyBorder="1"/>
    <xf numFmtId="38" fontId="24" fillId="26" borderId="18" xfId="35" applyFont="1" applyFill="1" applyBorder="1" applyAlignment="1"/>
    <xf numFmtId="38" fontId="24" fillId="26" borderId="18" xfId="35" applyFont="1" applyFill="1" applyBorder="1"/>
    <xf numFmtId="182" fontId="24" fillId="26" borderId="18" xfId="35" applyNumberFormat="1" applyFont="1" applyFill="1" applyBorder="1"/>
    <xf numFmtId="38" fontId="24" fillId="27" borderId="18" xfId="35" applyFont="1" applyFill="1" applyBorder="1" applyAlignment="1"/>
    <xf numFmtId="38" fontId="24" fillId="27" borderId="18" xfId="35" applyFont="1" applyFill="1" applyBorder="1"/>
    <xf numFmtId="182" fontId="24" fillId="27" borderId="18" xfId="35" applyNumberFormat="1" applyFont="1" applyFill="1" applyBorder="1"/>
    <xf numFmtId="0" fontId="1" fillId="24" borderId="35" xfId="0" applyFont="1" applyFill="1" applyBorder="1" applyAlignment="1">
      <alignment horizontal="center" vertical="center" justifyLastLine="1"/>
    </xf>
    <xf numFmtId="0" fontId="10" fillId="0" borderId="10" xfId="0" applyFont="1" applyBorder="1" applyAlignment="1">
      <alignment horizontal="center" vertical="center" justifyLastLine="1"/>
    </xf>
    <xf numFmtId="0" fontId="1" fillId="24" borderId="11" xfId="0" applyFont="1" applyFill="1" applyBorder="1" applyAlignment="1">
      <alignment horizontal="center" vertical="center" justifyLastLine="1"/>
    </xf>
    <xf numFmtId="0" fontId="5" fillId="0" borderId="27" xfId="0" applyFont="1" applyBorder="1" applyAlignment="1">
      <alignment horizontal="right" vertical="center"/>
    </xf>
    <xf numFmtId="0" fontId="1" fillId="24" borderId="27" xfId="0" applyFont="1" applyFill="1" applyBorder="1" applyAlignment="1">
      <alignment horizontal="right" vertical="center"/>
    </xf>
    <xf numFmtId="176" fontId="10" fillId="0" borderId="10" xfId="0" applyNumberFormat="1" applyFont="1" applyBorder="1" applyAlignment="1">
      <alignment horizontal="right" vertical="center"/>
    </xf>
    <xf numFmtId="177" fontId="7" fillId="0" borderId="10" xfId="28" applyNumberFormat="1" applyFont="1" applyFill="1" applyBorder="1" applyAlignment="1" applyProtection="1">
      <alignment horizontal="right" vertical="center"/>
    </xf>
    <xf numFmtId="41" fontId="1" fillId="24" borderId="10" xfId="28" applyNumberFormat="1" applyFont="1" applyFill="1" applyBorder="1" applyAlignment="1" applyProtection="1">
      <alignment horizontal="right" vertical="center"/>
    </xf>
    <xf numFmtId="176" fontId="10" fillId="0" borderId="19" xfId="0" applyNumberFormat="1" applyFont="1" applyBorder="1" applyAlignment="1">
      <alignment horizontal="right" vertical="center"/>
    </xf>
    <xf numFmtId="177" fontId="7" fillId="0" borderId="19" xfId="28" applyNumberFormat="1" applyFont="1" applyFill="1" applyBorder="1" applyAlignment="1" applyProtection="1">
      <alignment horizontal="right" vertical="center"/>
    </xf>
    <xf numFmtId="41" fontId="1" fillId="24" borderId="19" xfId="28" applyNumberFormat="1" applyFont="1" applyFill="1" applyBorder="1" applyAlignment="1" applyProtection="1">
      <alignment horizontal="right" vertical="center"/>
    </xf>
    <xf numFmtId="176" fontId="10" fillId="0" borderId="12" xfId="0" applyNumberFormat="1" applyFont="1" applyBorder="1" applyAlignment="1">
      <alignment horizontal="right" vertical="center"/>
    </xf>
    <xf numFmtId="177" fontId="7" fillId="0" borderId="12" xfId="28" applyNumberFormat="1" applyFont="1" applyFill="1" applyBorder="1" applyAlignment="1" applyProtection="1">
      <alignment horizontal="right" vertical="center"/>
    </xf>
    <xf numFmtId="176" fontId="10" fillId="0" borderId="20" xfId="0" applyNumberFormat="1" applyFont="1" applyBorder="1" applyAlignment="1">
      <alignment horizontal="right" vertical="center"/>
    </xf>
    <xf numFmtId="177" fontId="7" fillId="0" borderId="11" xfId="28" applyNumberFormat="1" applyFont="1" applyFill="1" applyBorder="1" applyAlignment="1" applyProtection="1">
      <alignment horizontal="right" vertical="center"/>
    </xf>
    <xf numFmtId="41" fontId="1" fillId="24" borderId="12" xfId="28" applyNumberFormat="1" applyFont="1" applyFill="1" applyBorder="1" applyAlignment="1" applyProtection="1">
      <alignment horizontal="right" vertical="center"/>
    </xf>
    <xf numFmtId="176" fontId="10" fillId="0" borderId="18" xfId="0" applyNumberFormat="1" applyFont="1" applyBorder="1" applyAlignment="1">
      <alignment horizontal="right" vertical="center"/>
    </xf>
    <xf numFmtId="177" fontId="7" fillId="0" borderId="18" xfId="28" applyNumberFormat="1" applyFont="1" applyFill="1" applyBorder="1" applyAlignment="1" applyProtection="1">
      <alignment horizontal="right" vertical="center"/>
    </xf>
    <xf numFmtId="41" fontId="1" fillId="24" borderId="18" xfId="28" applyNumberFormat="1" applyFont="1" applyFill="1" applyBorder="1" applyAlignment="1" applyProtection="1">
      <alignment horizontal="right" vertical="center"/>
    </xf>
    <xf numFmtId="177" fontId="7" fillId="0" borderId="20" xfId="28" applyNumberFormat="1" applyFont="1" applyFill="1" applyBorder="1" applyAlignment="1" applyProtection="1">
      <alignment horizontal="right" vertical="center"/>
    </xf>
    <xf numFmtId="41" fontId="1" fillId="24" borderId="20" xfId="28" applyNumberFormat="1" applyFont="1" applyFill="1" applyBorder="1" applyAlignment="1" applyProtection="1">
      <alignment horizontal="right" vertical="center"/>
    </xf>
    <xf numFmtId="176" fontId="10" fillId="0" borderId="21" xfId="0" applyNumberFormat="1" applyFont="1" applyBorder="1" applyAlignment="1">
      <alignment horizontal="right" vertical="center"/>
    </xf>
    <xf numFmtId="177" fontId="7" fillId="0" borderId="21" xfId="28" applyNumberFormat="1" applyFont="1" applyFill="1" applyBorder="1" applyAlignment="1" applyProtection="1">
      <alignment horizontal="right" vertical="center"/>
    </xf>
    <xf numFmtId="41" fontId="1" fillId="24" borderId="21" xfId="28" applyNumberFormat="1" applyFont="1" applyFill="1" applyBorder="1" applyAlignment="1" applyProtection="1">
      <alignment horizontal="right" vertical="center"/>
    </xf>
    <xf numFmtId="41" fontId="1" fillId="24" borderId="11" xfId="28" applyNumberFormat="1" applyFont="1" applyFill="1" applyBorder="1" applyAlignment="1" applyProtection="1">
      <alignment horizontal="right" vertical="center"/>
    </xf>
    <xf numFmtId="176" fontId="10" fillId="0" borderId="22" xfId="0" applyNumberFormat="1" applyFont="1" applyBorder="1" applyAlignment="1">
      <alignment horizontal="right" vertical="center"/>
    </xf>
    <xf numFmtId="177" fontId="7" fillId="0" borderId="22" xfId="28" applyNumberFormat="1" applyFont="1" applyFill="1" applyBorder="1" applyAlignment="1" applyProtection="1">
      <alignment horizontal="right" vertical="center"/>
    </xf>
    <xf numFmtId="176" fontId="10" fillId="0" borderId="11" xfId="0" applyNumberFormat="1" applyFont="1" applyBorder="1" applyAlignment="1">
      <alignment horizontal="right" vertical="center"/>
    </xf>
    <xf numFmtId="176" fontId="13" fillId="0" borderId="18" xfId="0" applyNumberFormat="1" applyFont="1" applyBorder="1" applyAlignment="1">
      <alignment horizontal="right" vertical="center"/>
    </xf>
    <xf numFmtId="177" fontId="17" fillId="0" borderId="18" xfId="28" applyNumberFormat="1" applyFont="1" applyFill="1" applyBorder="1" applyAlignment="1" applyProtection="1">
      <alignment horizontal="right" vertical="center"/>
    </xf>
    <xf numFmtId="41" fontId="33" fillId="24" borderId="18" xfId="28" applyNumberFormat="1" applyFont="1" applyFill="1" applyBorder="1" applyAlignment="1" applyProtection="1">
      <alignment horizontal="right" vertical="center"/>
    </xf>
    <xf numFmtId="177" fontId="17" fillId="0" borderId="12" xfId="28" applyNumberFormat="1" applyFont="1" applyFill="1" applyBorder="1" applyAlignment="1" applyProtection="1">
      <alignment horizontal="right" vertical="center"/>
    </xf>
    <xf numFmtId="41" fontId="33" fillId="24" borderId="12" xfId="28" applyNumberFormat="1" applyFont="1" applyFill="1" applyBorder="1" applyAlignment="1" applyProtection="1">
      <alignment horizontal="right" vertical="center"/>
    </xf>
    <xf numFmtId="0" fontId="34" fillId="24" borderId="18" xfId="0" applyFont="1" applyFill="1" applyBorder="1" applyAlignment="1">
      <alignment horizontal="distributed" vertical="center"/>
    </xf>
    <xf numFmtId="177" fontId="17" fillId="24" borderId="12" xfId="28" applyNumberFormat="1" applyFont="1" applyFill="1" applyBorder="1" applyAlignment="1" applyProtection="1">
      <alignment horizontal="right" vertical="center"/>
    </xf>
    <xf numFmtId="0" fontId="9" fillId="24" borderId="11" xfId="54" applyFont="1" applyFill="1" applyBorder="1" applyAlignment="1">
      <alignment horizontal="center" vertical="center"/>
    </xf>
    <xf numFmtId="0" fontId="1" fillId="24" borderId="0" xfId="54" applyFont="1" applyFill="1" applyAlignment="1">
      <alignment vertical="center"/>
    </xf>
    <xf numFmtId="0" fontId="5" fillId="24" borderId="0" xfId="54" applyFont="1" applyFill="1" applyAlignment="1">
      <alignment vertical="center"/>
    </xf>
    <xf numFmtId="0" fontId="6" fillId="24" borderId="0" xfId="54" applyFont="1" applyFill="1" applyAlignment="1">
      <alignment vertical="center"/>
    </xf>
    <xf numFmtId="0" fontId="6" fillId="24" borderId="0" xfId="54" applyFont="1" applyFill="1" applyAlignment="1">
      <alignment horizontal="right" vertical="center"/>
    </xf>
    <xf numFmtId="0" fontId="18" fillId="24" borderId="0" xfId="54" applyFont="1" applyFill="1" applyAlignment="1">
      <alignment vertical="center"/>
    </xf>
    <xf numFmtId="0" fontId="3" fillId="24" borderId="0" xfId="54" applyFont="1" applyFill="1" applyAlignment="1">
      <alignment horizontal="left" vertical="center"/>
    </xf>
    <xf numFmtId="0" fontId="8" fillId="24" borderId="0" xfId="54" applyFont="1" applyFill="1" applyAlignment="1">
      <alignment horizontal="right" vertical="center"/>
    </xf>
    <xf numFmtId="0" fontId="4" fillId="24" borderId="24" xfId="54" applyFont="1" applyFill="1" applyBorder="1" applyAlignment="1">
      <alignment vertical="center"/>
    </xf>
    <xf numFmtId="0" fontId="9" fillId="24" borderId="10" xfId="54" applyFont="1" applyFill="1" applyBorder="1" applyAlignment="1">
      <alignment vertical="center"/>
    </xf>
    <xf numFmtId="0" fontId="9" fillId="24" borderId="29" xfId="54" applyFont="1" applyFill="1" applyBorder="1" applyAlignment="1">
      <alignment horizontal="centerContinuous" vertical="center"/>
    </xf>
    <xf numFmtId="0" fontId="9" fillId="24" borderId="30" xfId="54" applyFont="1" applyFill="1" applyBorder="1" applyAlignment="1">
      <alignment horizontal="centerContinuous" vertical="center"/>
    </xf>
    <xf numFmtId="0" fontId="9" fillId="24" borderId="23" xfId="54" applyFont="1" applyFill="1" applyBorder="1" applyAlignment="1">
      <alignment horizontal="centerContinuous" vertical="center"/>
    </xf>
    <xf numFmtId="0" fontId="9" fillId="24" borderId="14" xfId="54" applyFont="1" applyFill="1" applyBorder="1" applyAlignment="1">
      <alignment horizontal="centerContinuous" vertical="center"/>
    </xf>
    <xf numFmtId="0" fontId="9" fillId="24" borderId="15" xfId="54" applyFont="1" applyFill="1" applyBorder="1" applyAlignment="1">
      <alignment horizontal="centerContinuous" vertical="center"/>
    </xf>
    <xf numFmtId="0" fontId="9" fillId="24" borderId="16" xfId="54" applyFont="1" applyFill="1" applyBorder="1" applyAlignment="1">
      <alignment horizontal="centerContinuous" vertical="center"/>
    </xf>
    <xf numFmtId="0" fontId="9" fillId="24" borderId="17" xfId="54" applyFont="1" applyFill="1" applyBorder="1" applyAlignment="1">
      <alignment horizontal="centerContinuous" vertical="center"/>
    </xf>
    <xf numFmtId="0" fontId="5" fillId="24" borderId="10" xfId="54" applyFont="1" applyFill="1" applyBorder="1" applyAlignment="1">
      <alignment horizontal="center" vertical="center"/>
    </xf>
    <xf numFmtId="0" fontId="4" fillId="24" borderId="10" xfId="54" applyFont="1" applyFill="1" applyBorder="1" applyAlignment="1">
      <alignment vertical="center"/>
    </xf>
    <xf numFmtId="0" fontId="4" fillId="24" borderId="13" xfId="54" applyFont="1" applyFill="1" applyBorder="1" applyAlignment="1">
      <alignment vertical="center"/>
    </xf>
    <xf numFmtId="0" fontId="4" fillId="24" borderId="0" xfId="54" applyFont="1" applyFill="1" applyAlignment="1">
      <alignment vertical="center"/>
    </xf>
    <xf numFmtId="0" fontId="4" fillId="24" borderId="10" xfId="54" applyFont="1" applyFill="1" applyBorder="1" applyAlignment="1">
      <alignment horizontal="center" vertical="center" justifyLastLine="1"/>
    </xf>
    <xf numFmtId="0" fontId="5" fillId="24" borderId="10" xfId="54" applyFont="1" applyFill="1" applyBorder="1" applyAlignment="1">
      <alignment horizontal="center" vertical="center" justifyLastLine="1"/>
    </xf>
    <xf numFmtId="0" fontId="5" fillId="24" borderId="11" xfId="54" applyFont="1" applyFill="1" applyBorder="1" applyAlignment="1">
      <alignment horizontal="center" vertical="center" justifyLastLine="1"/>
    </xf>
    <xf numFmtId="0" fontId="4" fillId="24" borderId="11" xfId="54" applyFont="1" applyFill="1" applyBorder="1" applyAlignment="1">
      <alignment vertical="center"/>
    </xf>
    <xf numFmtId="0" fontId="12" fillId="24" borderId="11" xfId="54" applyFont="1" applyFill="1" applyBorder="1" applyAlignment="1">
      <alignment horizontal="center" vertical="center" justifyLastLine="1"/>
    </xf>
    <xf numFmtId="0" fontId="10" fillId="24" borderId="11" xfId="54" applyFont="1" applyFill="1" applyBorder="1" applyAlignment="1">
      <alignment horizontal="center" vertical="center" justifyLastLine="1"/>
    </xf>
    <xf numFmtId="0" fontId="10" fillId="24" borderId="10" xfId="54" applyFont="1" applyFill="1" applyBorder="1" applyAlignment="1">
      <alignment horizontal="center" vertical="center" justifyLastLine="1"/>
    </xf>
    <xf numFmtId="0" fontId="15" fillId="24" borderId="11" xfId="54" applyFont="1" applyFill="1" applyBorder="1" applyAlignment="1">
      <alignment horizontal="center" vertical="center" justifyLastLine="1"/>
    </xf>
    <xf numFmtId="0" fontId="9" fillId="24" borderId="12" xfId="54" applyFont="1" applyFill="1" applyBorder="1" applyAlignment="1">
      <alignment vertical="center"/>
    </xf>
    <xf numFmtId="0" fontId="11" fillId="24" borderId="12" xfId="54" applyFont="1" applyFill="1" applyBorder="1" applyAlignment="1">
      <alignment horizontal="right" vertical="center"/>
    </xf>
    <xf numFmtId="0" fontId="5" fillId="24" borderId="27" xfId="54" applyFont="1" applyFill="1" applyBorder="1" applyAlignment="1">
      <alignment horizontal="right" vertical="center"/>
    </xf>
    <xf numFmtId="0" fontId="4" fillId="24" borderId="12" xfId="54" applyFont="1" applyFill="1" applyBorder="1" applyAlignment="1">
      <alignment horizontal="center" vertical="center"/>
    </xf>
    <xf numFmtId="0" fontId="15" fillId="24" borderId="12" xfId="54" applyFont="1" applyFill="1" applyBorder="1" applyAlignment="1">
      <alignment horizontal="right" vertical="center"/>
    </xf>
    <xf numFmtId="0" fontId="5" fillId="24" borderId="12" xfId="54" applyFont="1" applyFill="1" applyBorder="1" applyAlignment="1">
      <alignment horizontal="right" vertical="center"/>
    </xf>
    <xf numFmtId="0" fontId="4" fillId="24" borderId="12" xfId="54" applyFont="1" applyFill="1" applyBorder="1" applyAlignment="1">
      <alignment vertical="center"/>
    </xf>
    <xf numFmtId="0" fontId="24" fillId="24" borderId="13" xfId="54" applyFill="1" applyBorder="1"/>
    <xf numFmtId="0" fontId="5" fillId="24" borderId="10" xfId="54" applyFont="1" applyFill="1" applyBorder="1" applyAlignment="1">
      <alignment horizontal="distributed" vertical="center"/>
    </xf>
    <xf numFmtId="176" fontId="10" fillId="24" borderId="10" xfId="54" applyNumberFormat="1" applyFont="1" applyFill="1" applyBorder="1" applyAlignment="1">
      <alignment horizontal="right" vertical="center"/>
    </xf>
    <xf numFmtId="0" fontId="1" fillId="24" borderId="13" xfId="54" applyFont="1" applyFill="1" applyBorder="1" applyAlignment="1">
      <alignment vertical="center"/>
    </xf>
    <xf numFmtId="0" fontId="5" fillId="24" borderId="19" xfId="54" applyFont="1" applyFill="1" applyBorder="1" applyAlignment="1">
      <alignment horizontal="distributed" vertical="center"/>
    </xf>
    <xf numFmtId="176" fontId="10" fillId="24" borderId="19" xfId="54" applyNumberFormat="1" applyFont="1" applyFill="1" applyBorder="1" applyAlignment="1">
      <alignment horizontal="right" vertical="center"/>
    </xf>
    <xf numFmtId="176" fontId="10" fillId="24" borderId="12" xfId="54" applyNumberFormat="1" applyFont="1" applyFill="1" applyBorder="1" applyAlignment="1">
      <alignment horizontal="right" vertical="center"/>
    </xf>
    <xf numFmtId="176" fontId="10" fillId="24" borderId="11" xfId="54" applyNumberFormat="1" applyFont="1" applyFill="1" applyBorder="1" applyAlignment="1">
      <alignment horizontal="right" vertical="center"/>
    </xf>
    <xf numFmtId="176" fontId="10" fillId="24" borderId="20" xfId="54" applyNumberFormat="1" applyFont="1" applyFill="1" applyBorder="1" applyAlignment="1">
      <alignment horizontal="right" vertical="center"/>
    </xf>
    <xf numFmtId="0" fontId="5" fillId="24" borderId="12" xfId="54" applyFont="1" applyFill="1" applyBorder="1" applyAlignment="1">
      <alignment horizontal="distributed" vertical="center"/>
    </xf>
    <xf numFmtId="0" fontId="13" fillId="24" borderId="18" xfId="54" applyFont="1" applyFill="1" applyBorder="1" applyAlignment="1">
      <alignment horizontal="distributed" vertical="center"/>
    </xf>
    <xf numFmtId="176" fontId="10" fillId="24" borderId="18" xfId="54" applyNumberFormat="1" applyFont="1" applyFill="1" applyBorder="1" applyAlignment="1">
      <alignment horizontal="right" vertical="center"/>
    </xf>
    <xf numFmtId="176" fontId="7" fillId="24" borderId="18" xfId="54" applyNumberFormat="1" applyFont="1" applyFill="1" applyBorder="1" applyAlignment="1">
      <alignment horizontal="right" vertical="center"/>
    </xf>
    <xf numFmtId="0" fontId="5" fillId="24" borderId="11" xfId="54" applyFont="1" applyFill="1" applyBorder="1" applyAlignment="1">
      <alignment horizontal="distributed" vertical="center"/>
    </xf>
    <xf numFmtId="0" fontId="5" fillId="24" borderId="18" xfId="54" applyFont="1" applyFill="1" applyBorder="1" applyAlignment="1">
      <alignment horizontal="distributed" vertical="center"/>
    </xf>
    <xf numFmtId="176" fontId="10" fillId="24" borderId="21" xfId="54" applyNumberFormat="1" applyFont="1" applyFill="1" applyBorder="1" applyAlignment="1">
      <alignment horizontal="right" vertical="center"/>
    </xf>
    <xf numFmtId="0" fontId="5" fillId="24" borderId="20" xfId="54" applyFont="1" applyFill="1" applyBorder="1" applyAlignment="1">
      <alignment horizontal="distributed" vertical="center"/>
    </xf>
    <xf numFmtId="0" fontId="5" fillId="24" borderId="21" xfId="54" applyFont="1" applyFill="1" applyBorder="1" applyAlignment="1">
      <alignment horizontal="distributed" vertical="center"/>
    </xf>
    <xf numFmtId="0" fontId="24" fillId="24" borderId="25" xfId="54" applyFill="1" applyBorder="1"/>
    <xf numFmtId="0" fontId="24" fillId="24" borderId="31" xfId="54" applyFill="1" applyBorder="1"/>
    <xf numFmtId="0" fontId="24" fillId="24" borderId="17" xfId="54" applyFill="1" applyBorder="1"/>
    <xf numFmtId="176" fontId="10" fillId="24" borderId="28" xfId="54" applyNumberFormat="1" applyFont="1" applyFill="1" applyBorder="1" applyAlignment="1">
      <alignment horizontal="right" vertical="center"/>
    </xf>
    <xf numFmtId="176" fontId="10" fillId="24" borderId="22" xfId="54" applyNumberFormat="1" applyFont="1" applyFill="1" applyBorder="1" applyAlignment="1">
      <alignment horizontal="right" vertical="center"/>
    </xf>
    <xf numFmtId="0" fontId="5" fillId="24" borderId="22" xfId="54" applyFont="1" applyFill="1" applyBorder="1" applyAlignment="1">
      <alignment horizontal="distributed" vertical="center"/>
    </xf>
    <xf numFmtId="0" fontId="16" fillId="24" borderId="18" xfId="54" applyFont="1" applyFill="1" applyBorder="1" applyAlignment="1">
      <alignment horizontal="distributed" vertical="center"/>
    </xf>
    <xf numFmtId="176" fontId="13" fillId="24" borderId="18" xfId="54" applyNumberFormat="1" applyFont="1" applyFill="1" applyBorder="1" applyAlignment="1">
      <alignment horizontal="right" vertical="center" shrinkToFit="1"/>
    </xf>
    <xf numFmtId="177" fontId="17" fillId="24" borderId="18" xfId="28" applyNumberFormat="1" applyFont="1" applyFill="1" applyBorder="1" applyAlignment="1" applyProtection="1">
      <alignment horizontal="right" vertical="center" shrinkToFit="1"/>
    </xf>
    <xf numFmtId="176" fontId="17" fillId="24" borderId="18" xfId="54" applyNumberFormat="1" applyFont="1" applyFill="1" applyBorder="1" applyAlignment="1">
      <alignment horizontal="right" vertical="center" shrinkToFit="1"/>
    </xf>
    <xf numFmtId="177" fontId="17" fillId="24" borderId="12" xfId="28" applyNumberFormat="1" applyFont="1" applyFill="1" applyBorder="1" applyAlignment="1" applyProtection="1">
      <alignment horizontal="right" vertical="center" shrinkToFit="1"/>
    </xf>
    <xf numFmtId="176" fontId="17" fillId="24" borderId="18" xfId="28" applyNumberFormat="1" applyFont="1" applyFill="1" applyBorder="1" applyAlignment="1" applyProtection="1">
      <alignment horizontal="right" vertical="center" shrinkToFit="1"/>
    </xf>
    <xf numFmtId="0" fontId="1" fillId="24" borderId="26" xfId="54" applyFont="1" applyFill="1" applyBorder="1" applyAlignment="1">
      <alignment vertical="center"/>
    </xf>
    <xf numFmtId="0" fontId="16" fillId="24" borderId="17" xfId="54" applyFont="1" applyFill="1" applyBorder="1" applyAlignment="1">
      <alignment horizontal="centerContinuous" vertical="center"/>
    </xf>
    <xf numFmtId="0" fontId="16" fillId="24" borderId="18" xfId="54" applyFont="1" applyFill="1" applyBorder="1" applyAlignment="1">
      <alignment vertical="center" shrinkToFit="1"/>
    </xf>
    <xf numFmtId="0" fontId="4" fillId="24" borderId="0" xfId="54" applyFont="1" applyFill="1" applyAlignment="1">
      <alignment horizontal="centerContinuous" vertical="center"/>
    </xf>
    <xf numFmtId="0" fontId="14" fillId="24" borderId="0" xfId="54" quotePrefix="1" applyFont="1" applyFill="1" applyAlignment="1">
      <alignment horizontal="left"/>
    </xf>
    <xf numFmtId="0" fontId="5" fillId="24" borderId="10" xfId="50" applyFont="1" applyFill="1" applyBorder="1" applyAlignment="1">
      <alignment horizontal="center" vertical="center" justifyLastLine="1"/>
    </xf>
    <xf numFmtId="0" fontId="5" fillId="24" borderId="11" xfId="50" applyFont="1" applyFill="1" applyBorder="1" applyAlignment="1">
      <alignment horizontal="center" vertical="center" justifyLastLine="1"/>
    </xf>
    <xf numFmtId="0" fontId="1" fillId="24" borderId="0" xfId="50" applyFont="1" applyFill="1" applyAlignment="1">
      <alignment vertical="center"/>
    </xf>
    <xf numFmtId="0" fontId="5" fillId="24" borderId="0" xfId="50" applyFont="1" applyFill="1" applyAlignment="1">
      <alignment vertical="center"/>
    </xf>
    <xf numFmtId="0" fontId="6" fillId="24" borderId="0" xfId="50" applyFont="1" applyFill="1" applyAlignment="1">
      <alignment vertical="center"/>
    </xf>
    <xf numFmtId="0" fontId="6" fillId="24" borderId="0" xfId="50" applyFont="1" applyFill="1" applyAlignment="1">
      <alignment horizontal="right" vertical="center"/>
    </xf>
    <xf numFmtId="0" fontId="18" fillId="24" borderId="0" xfId="50" applyFont="1" applyFill="1" applyAlignment="1">
      <alignment vertical="center"/>
    </xf>
    <xf numFmtId="0" fontId="3" fillId="24" borderId="0" xfId="50" applyFont="1" applyFill="1" applyAlignment="1">
      <alignment horizontal="left" vertical="center"/>
    </xf>
    <xf numFmtId="0" fontId="8" fillId="24" borderId="0" xfId="50" applyFont="1" applyFill="1" applyAlignment="1">
      <alignment horizontal="right" vertical="center"/>
    </xf>
    <xf numFmtId="0" fontId="4" fillId="24" borderId="24" xfId="50" applyFont="1" applyFill="1" applyBorder="1" applyAlignment="1">
      <alignment vertical="center"/>
    </xf>
    <xf numFmtId="0" fontId="9" fillId="24" borderId="10" xfId="50" applyFont="1" applyFill="1" applyBorder="1" applyAlignment="1">
      <alignment vertical="center"/>
    </xf>
    <xf numFmtId="0" fontId="9" fillId="24" borderId="29" xfId="50" applyFont="1" applyFill="1" applyBorder="1" applyAlignment="1">
      <alignment horizontal="centerContinuous" vertical="center"/>
    </xf>
    <xf numFmtId="0" fontId="9" fillId="24" borderId="30" xfId="50" applyFont="1" applyFill="1" applyBorder="1" applyAlignment="1">
      <alignment horizontal="centerContinuous" vertical="center"/>
    </xf>
    <xf numFmtId="0" fontId="9" fillId="24" borderId="23" xfId="50" applyFont="1" applyFill="1" applyBorder="1" applyAlignment="1">
      <alignment horizontal="centerContinuous" vertical="center"/>
    </xf>
    <xf numFmtId="0" fontId="9" fillId="24" borderId="16" xfId="50" applyFont="1" applyFill="1" applyBorder="1" applyAlignment="1">
      <alignment horizontal="centerContinuous" vertical="center"/>
    </xf>
    <xf numFmtId="0" fontId="9" fillId="24" borderId="17" xfId="50" applyFont="1" applyFill="1" applyBorder="1" applyAlignment="1">
      <alignment horizontal="centerContinuous" vertical="center"/>
    </xf>
    <xf numFmtId="0" fontId="9" fillId="24" borderId="15" xfId="50" applyFont="1" applyFill="1" applyBorder="1" applyAlignment="1">
      <alignment horizontal="centerContinuous" vertical="center"/>
    </xf>
    <xf numFmtId="0" fontId="5" fillId="24" borderId="10" xfId="50" applyFont="1" applyFill="1" applyBorder="1" applyAlignment="1">
      <alignment horizontal="center" vertical="center"/>
    </xf>
    <xf numFmtId="0" fontId="4" fillId="24" borderId="10" xfId="50" applyFont="1" applyFill="1" applyBorder="1" applyAlignment="1">
      <alignment vertical="center"/>
    </xf>
    <xf numFmtId="0" fontId="4" fillId="24" borderId="13" xfId="50" applyFont="1" applyFill="1" applyBorder="1" applyAlignment="1">
      <alignment vertical="center"/>
    </xf>
    <xf numFmtId="0" fontId="4" fillId="24" borderId="0" xfId="50" applyFont="1" applyFill="1" applyAlignment="1">
      <alignment vertical="center"/>
    </xf>
    <xf numFmtId="0" fontId="9" fillId="24" borderId="11" xfId="50" applyFont="1" applyFill="1" applyBorder="1" applyAlignment="1">
      <alignment horizontal="center" vertical="center"/>
    </xf>
    <xf numFmtId="0" fontId="4" fillId="24" borderId="10" xfId="50" applyFont="1" applyFill="1" applyBorder="1" applyAlignment="1">
      <alignment horizontal="center" vertical="center" justifyLastLine="1"/>
    </xf>
    <xf numFmtId="0" fontId="4" fillId="24" borderId="11" xfId="50" applyFont="1" applyFill="1" applyBorder="1" applyAlignment="1">
      <alignment vertical="center"/>
    </xf>
    <xf numFmtId="0" fontId="12" fillId="24" borderId="11" xfId="50" applyFont="1" applyFill="1" applyBorder="1" applyAlignment="1">
      <alignment horizontal="center" vertical="center" justifyLastLine="1"/>
    </xf>
    <xf numFmtId="0" fontId="10" fillId="24" borderId="11" xfId="50" applyFont="1" applyFill="1" applyBorder="1" applyAlignment="1">
      <alignment horizontal="center" vertical="center" justifyLastLine="1"/>
    </xf>
    <xf numFmtId="0" fontId="10" fillId="24" borderId="10" xfId="50" applyFont="1" applyFill="1" applyBorder="1" applyAlignment="1">
      <alignment horizontal="center" vertical="center" justifyLastLine="1"/>
    </xf>
    <xf numFmtId="0" fontId="15" fillId="24" borderId="11" xfId="50" applyFont="1" applyFill="1" applyBorder="1" applyAlignment="1">
      <alignment horizontal="center" vertical="center" justifyLastLine="1"/>
    </xf>
    <xf numFmtId="0" fontId="9" fillId="24" borderId="12" xfId="50" applyFont="1" applyFill="1" applyBorder="1" applyAlignment="1">
      <alignment vertical="center"/>
    </xf>
    <xf numFmtId="0" fontId="5" fillId="24" borderId="27" xfId="50" applyFont="1" applyFill="1" applyBorder="1" applyAlignment="1">
      <alignment horizontal="right" vertical="center"/>
    </xf>
    <xf numFmtId="0" fontId="4" fillId="24" borderId="12" xfId="50" applyFont="1" applyFill="1" applyBorder="1" applyAlignment="1">
      <alignment horizontal="center" vertical="center"/>
    </xf>
    <xf numFmtId="0" fontId="15" fillId="24" borderId="12" xfId="50" applyFont="1" applyFill="1" applyBorder="1" applyAlignment="1">
      <alignment horizontal="right" vertical="center"/>
    </xf>
    <xf numFmtId="0" fontId="5" fillId="24" borderId="12" xfId="50" applyFont="1" applyFill="1" applyBorder="1" applyAlignment="1">
      <alignment horizontal="right" vertical="center"/>
    </xf>
    <xf numFmtId="0" fontId="4" fillId="24" borderId="12" xfId="50" applyFont="1" applyFill="1" applyBorder="1" applyAlignment="1">
      <alignment vertical="center"/>
    </xf>
    <xf numFmtId="0" fontId="24" fillId="24" borderId="13" xfId="50" applyFill="1" applyBorder="1"/>
    <xf numFmtId="0" fontId="5" fillId="24" borderId="10" xfId="50" applyFont="1" applyFill="1" applyBorder="1" applyAlignment="1">
      <alignment horizontal="distributed" vertical="center"/>
    </xf>
    <xf numFmtId="176" fontId="10" fillId="0" borderId="10" xfId="50" applyNumberFormat="1" applyFont="1" applyBorder="1" applyAlignment="1">
      <alignment horizontal="right" vertical="center"/>
    </xf>
    <xf numFmtId="176" fontId="7" fillId="0" borderId="10" xfId="28" applyNumberFormat="1" applyFont="1" applyFill="1" applyBorder="1" applyAlignment="1" applyProtection="1">
      <alignment horizontal="right" vertical="center"/>
    </xf>
    <xf numFmtId="0" fontId="1" fillId="24" borderId="13" xfId="50" applyFont="1" applyFill="1" applyBorder="1" applyAlignment="1">
      <alignment vertical="center"/>
    </xf>
    <xf numFmtId="0" fontId="5" fillId="24" borderId="19" xfId="50" applyFont="1" applyFill="1" applyBorder="1" applyAlignment="1">
      <alignment horizontal="distributed" vertical="center"/>
    </xf>
    <xf numFmtId="176" fontId="10" fillId="0" borderId="19" xfId="50" applyNumberFormat="1" applyFont="1" applyBorder="1" applyAlignment="1">
      <alignment horizontal="right" vertical="center"/>
    </xf>
    <xf numFmtId="176" fontId="7" fillId="0" borderId="19" xfId="28" applyNumberFormat="1" applyFont="1" applyFill="1" applyBorder="1" applyAlignment="1" applyProtection="1">
      <alignment horizontal="right" vertical="center"/>
    </xf>
    <xf numFmtId="176" fontId="10" fillId="0" borderId="11" xfId="50" applyNumberFormat="1" applyFont="1" applyBorder="1" applyAlignment="1">
      <alignment horizontal="right" vertical="center"/>
    </xf>
    <xf numFmtId="176" fontId="10" fillId="0" borderId="12" xfId="50" applyNumberFormat="1" applyFont="1" applyBorder="1" applyAlignment="1">
      <alignment horizontal="right" vertical="center"/>
    </xf>
    <xf numFmtId="176" fontId="10" fillId="0" borderId="20" xfId="50" applyNumberFormat="1" applyFont="1" applyBorder="1" applyAlignment="1">
      <alignment horizontal="right" vertical="center"/>
    </xf>
    <xf numFmtId="176" fontId="7" fillId="0" borderId="12" xfId="28" applyNumberFormat="1" applyFont="1" applyFill="1" applyBorder="1" applyAlignment="1" applyProtection="1">
      <alignment horizontal="right" vertical="center"/>
    </xf>
    <xf numFmtId="0" fontId="5" fillId="24" borderId="12" xfId="50" applyFont="1" applyFill="1" applyBorder="1" applyAlignment="1">
      <alignment horizontal="distributed" vertical="center"/>
    </xf>
    <xf numFmtId="0" fontId="13" fillId="24" borderId="18" xfId="50" applyFont="1" applyFill="1" applyBorder="1" applyAlignment="1">
      <alignment horizontal="distributed" vertical="center"/>
    </xf>
    <xf numFmtId="176" fontId="10" fillId="0" borderId="18" xfId="50" applyNumberFormat="1" applyFont="1" applyBorder="1" applyAlignment="1">
      <alignment horizontal="right" vertical="center"/>
    </xf>
    <xf numFmtId="176" fontId="7" fillId="0" borderId="18" xfId="28" applyNumberFormat="1" applyFont="1" applyFill="1" applyBorder="1" applyAlignment="1" applyProtection="1">
      <alignment horizontal="right" vertical="center"/>
    </xf>
    <xf numFmtId="0" fontId="5" fillId="24" borderId="11" xfId="50" applyFont="1" applyFill="1" applyBorder="1" applyAlignment="1">
      <alignment horizontal="distributed" vertical="center"/>
    </xf>
    <xf numFmtId="177" fontId="7" fillId="0" borderId="28" xfId="28" applyNumberFormat="1" applyFont="1" applyFill="1" applyBorder="1" applyAlignment="1" applyProtection="1">
      <alignment horizontal="right" vertical="center"/>
    </xf>
    <xf numFmtId="176" fontId="7" fillId="0" borderId="20" xfId="28" applyNumberFormat="1" applyFont="1" applyFill="1" applyBorder="1" applyAlignment="1" applyProtection="1">
      <alignment horizontal="right" vertical="center"/>
    </xf>
    <xf numFmtId="176" fontId="7" fillId="0" borderId="18" xfId="50" applyNumberFormat="1" applyFont="1" applyBorder="1" applyAlignment="1">
      <alignment horizontal="right" vertical="center"/>
    </xf>
    <xf numFmtId="0" fontId="5" fillId="24" borderId="18" xfId="50" applyFont="1" applyFill="1" applyBorder="1" applyAlignment="1">
      <alignment horizontal="distributed" vertical="center"/>
    </xf>
    <xf numFmtId="176" fontId="10" fillId="0" borderId="21" xfId="50" applyNumberFormat="1" applyFont="1" applyBorder="1" applyAlignment="1">
      <alignment horizontal="right" vertical="center"/>
    </xf>
    <xf numFmtId="176" fontId="7" fillId="0" borderId="21" xfId="28" applyNumberFormat="1" applyFont="1" applyFill="1" applyBorder="1" applyAlignment="1" applyProtection="1">
      <alignment horizontal="right" vertical="center"/>
    </xf>
    <xf numFmtId="0" fontId="5" fillId="24" borderId="20" xfId="50" applyFont="1" applyFill="1" applyBorder="1" applyAlignment="1">
      <alignment horizontal="distributed" vertical="center"/>
    </xf>
    <xf numFmtId="0" fontId="5" fillId="24" borderId="21" xfId="50" applyFont="1" applyFill="1" applyBorder="1" applyAlignment="1">
      <alignment horizontal="distributed" vertical="center"/>
    </xf>
    <xf numFmtId="0" fontId="24" fillId="24" borderId="25" xfId="50" applyFill="1" applyBorder="1"/>
    <xf numFmtId="0" fontId="24" fillId="24" borderId="31" xfId="50" applyFill="1" applyBorder="1"/>
    <xf numFmtId="0" fontId="24" fillId="24" borderId="17" xfId="50" applyFill="1" applyBorder="1"/>
    <xf numFmtId="176" fontId="10" fillId="0" borderId="18" xfId="28" applyNumberFormat="1" applyFont="1" applyFill="1" applyBorder="1" applyAlignment="1" applyProtection="1">
      <alignment horizontal="right" vertical="center"/>
    </xf>
    <xf numFmtId="176" fontId="10" fillId="0" borderId="28" xfId="50" applyNumberFormat="1" applyFont="1" applyBorder="1" applyAlignment="1">
      <alignment horizontal="right" vertical="center"/>
    </xf>
    <xf numFmtId="176" fontId="10" fillId="0" borderId="22" xfId="50" applyNumberFormat="1" applyFont="1" applyBorder="1" applyAlignment="1">
      <alignment horizontal="right" vertical="center"/>
    </xf>
    <xf numFmtId="176" fontId="7" fillId="0" borderId="22" xfId="28" applyNumberFormat="1" applyFont="1" applyFill="1" applyBorder="1" applyAlignment="1" applyProtection="1">
      <alignment horizontal="right" vertical="center"/>
    </xf>
    <xf numFmtId="0" fontId="5" fillId="24" borderId="22" xfId="50" applyFont="1" applyFill="1" applyBorder="1" applyAlignment="1">
      <alignment horizontal="distributed" vertical="center"/>
    </xf>
    <xf numFmtId="176" fontId="7" fillId="0" borderId="11" xfId="28" applyNumberFormat="1" applyFont="1" applyFill="1" applyBorder="1" applyAlignment="1" applyProtection="1">
      <alignment horizontal="right" vertical="center"/>
    </xf>
    <xf numFmtId="0" fontId="16" fillId="24" borderId="18" xfId="50" applyFont="1" applyFill="1" applyBorder="1" applyAlignment="1">
      <alignment horizontal="distributed" vertical="center"/>
    </xf>
    <xf numFmtId="176" fontId="13" fillId="0" borderId="18" xfId="50" applyNumberFormat="1" applyFont="1" applyBorder="1" applyAlignment="1">
      <alignment horizontal="right" vertical="center" shrinkToFit="1"/>
    </xf>
    <xf numFmtId="177" fontId="17" fillId="0" borderId="18" xfId="28" applyNumberFormat="1" applyFont="1" applyFill="1" applyBorder="1" applyAlignment="1" applyProtection="1">
      <alignment horizontal="right" vertical="center" shrinkToFit="1"/>
    </xf>
    <xf numFmtId="176" fontId="17" fillId="0" borderId="18" xfId="50" applyNumberFormat="1" applyFont="1" applyBorder="1" applyAlignment="1">
      <alignment horizontal="right" vertical="center" shrinkToFit="1"/>
    </xf>
    <xf numFmtId="177" fontId="17" fillId="0" borderId="12" xfId="28" applyNumberFormat="1" applyFont="1" applyFill="1" applyBorder="1" applyAlignment="1" applyProtection="1">
      <alignment horizontal="right" vertical="center" shrinkToFit="1"/>
    </xf>
    <xf numFmtId="176" fontId="17" fillId="0" borderId="18" xfId="28" applyNumberFormat="1" applyFont="1" applyFill="1" applyBorder="1" applyAlignment="1" applyProtection="1">
      <alignment horizontal="right" vertical="center" shrinkToFit="1"/>
    </xf>
    <xf numFmtId="0" fontId="1" fillId="24" borderId="26" xfId="50" applyFont="1" applyFill="1" applyBorder="1" applyAlignment="1">
      <alignment vertical="center"/>
    </xf>
    <xf numFmtId="0" fontId="16" fillId="24" borderId="17" xfId="50" applyFont="1" applyFill="1" applyBorder="1" applyAlignment="1">
      <alignment horizontal="centerContinuous" vertical="center"/>
    </xf>
    <xf numFmtId="0" fontId="16" fillId="24" borderId="18" xfId="50" applyFont="1" applyFill="1" applyBorder="1" applyAlignment="1">
      <alignment vertical="center" shrinkToFit="1"/>
    </xf>
    <xf numFmtId="0" fontId="4" fillId="24" borderId="0" xfId="50" applyFont="1" applyFill="1" applyAlignment="1">
      <alignment horizontal="centerContinuous" vertical="center"/>
    </xf>
    <xf numFmtId="0" fontId="5" fillId="0" borderId="0" xfId="50" applyFont="1" applyAlignment="1" applyProtection="1">
      <alignment horizontal="left" vertical="center"/>
      <protection locked="0"/>
    </xf>
    <xf numFmtId="0" fontId="14" fillId="24" borderId="0" xfId="50" quotePrefix="1" applyFont="1" applyFill="1" applyAlignment="1">
      <alignment horizontal="left"/>
    </xf>
    <xf numFmtId="0" fontId="5" fillId="24" borderId="10" xfId="49" applyFont="1" applyFill="1" applyBorder="1" applyAlignment="1">
      <alignment horizontal="center" vertical="center" justifyLastLine="1"/>
    </xf>
    <xf numFmtId="0" fontId="5" fillId="24" borderId="11" xfId="49" applyFont="1" applyFill="1" applyBorder="1" applyAlignment="1">
      <alignment horizontal="center" vertical="center" justifyLastLine="1"/>
    </xf>
    <xf numFmtId="0" fontId="1" fillId="24" borderId="0" xfId="49" applyFont="1" applyFill="1" applyAlignment="1">
      <alignment vertical="center"/>
    </xf>
    <xf numFmtId="0" fontId="5" fillId="24" borderId="0" xfId="49" applyFont="1" applyFill="1" applyAlignment="1">
      <alignment vertical="center"/>
    </xf>
    <xf numFmtId="0" fontId="6" fillId="24" borderId="0" xfId="49" applyFont="1" applyFill="1" applyAlignment="1">
      <alignment vertical="center"/>
    </xf>
    <xf numFmtId="0" fontId="6" fillId="24" borderId="0" xfId="49" applyFont="1" applyFill="1" applyAlignment="1">
      <alignment horizontal="right" vertical="center"/>
    </xf>
    <xf numFmtId="0" fontId="18" fillId="24" borderId="0" xfId="49" applyFont="1" applyFill="1" applyAlignment="1">
      <alignment vertical="center"/>
    </xf>
    <xf numFmtId="0" fontId="3" fillId="24" borderId="0" xfId="49" applyFont="1" applyFill="1" applyAlignment="1">
      <alignment horizontal="left" vertical="center"/>
    </xf>
    <xf numFmtId="0" fontId="8" fillId="24" borderId="0" xfId="49" applyFont="1" applyFill="1" applyAlignment="1">
      <alignment horizontal="right" vertical="center"/>
    </xf>
    <xf numFmtId="0" fontId="4" fillId="24" borderId="24" xfId="49" applyFont="1" applyFill="1" applyBorder="1" applyAlignment="1">
      <alignment vertical="center"/>
    </xf>
    <xf numFmtId="0" fontId="9" fillId="24" borderId="10" xfId="49" applyFont="1" applyFill="1" applyBorder="1" applyAlignment="1">
      <alignment vertical="center"/>
    </xf>
    <xf numFmtId="0" fontId="9" fillId="24" borderId="29" xfId="49" applyFont="1" applyFill="1" applyBorder="1" applyAlignment="1">
      <alignment horizontal="centerContinuous" vertical="center"/>
    </xf>
    <xf numFmtId="0" fontId="9" fillId="24" borderId="30" xfId="49" applyFont="1" applyFill="1" applyBorder="1" applyAlignment="1">
      <alignment horizontal="centerContinuous" vertical="center"/>
    </xf>
    <xf numFmtId="0" fontId="9" fillId="24" borderId="23" xfId="49" applyFont="1" applyFill="1" applyBorder="1" applyAlignment="1">
      <alignment horizontal="centerContinuous" vertical="center"/>
    </xf>
    <xf numFmtId="0" fontId="9" fillId="24" borderId="14" xfId="49" applyFont="1" applyFill="1" applyBorder="1" applyAlignment="1">
      <alignment horizontal="centerContinuous" vertical="center"/>
    </xf>
    <xf numFmtId="0" fontId="9" fillId="24" borderId="15" xfId="49" applyFont="1" applyFill="1" applyBorder="1" applyAlignment="1">
      <alignment horizontal="centerContinuous" vertical="center"/>
    </xf>
    <xf numFmtId="0" fontId="9" fillId="24" borderId="16" xfId="49" applyFont="1" applyFill="1" applyBorder="1" applyAlignment="1">
      <alignment horizontal="centerContinuous" vertical="center"/>
    </xf>
    <xf numFmtId="0" fontId="9" fillId="24" borderId="17" xfId="49" applyFont="1" applyFill="1" applyBorder="1" applyAlignment="1">
      <alignment horizontal="centerContinuous" vertical="center"/>
    </xf>
    <xf numFmtId="0" fontId="5" fillId="24" borderId="10" xfId="49" applyFont="1" applyFill="1" applyBorder="1" applyAlignment="1">
      <alignment horizontal="center" vertical="center"/>
    </xf>
    <xf numFmtId="0" fontId="4" fillId="24" borderId="10" xfId="49" applyFont="1" applyFill="1" applyBorder="1" applyAlignment="1">
      <alignment vertical="center"/>
    </xf>
    <xf numFmtId="0" fontId="4" fillId="24" borderId="13" xfId="49" applyFont="1" applyFill="1" applyBorder="1" applyAlignment="1">
      <alignment vertical="center"/>
    </xf>
    <xf numFmtId="0" fontId="4" fillId="24" borderId="0" xfId="49" applyFont="1" applyFill="1" applyAlignment="1">
      <alignment vertical="center"/>
    </xf>
    <xf numFmtId="0" fontId="9" fillId="24" borderId="11" xfId="49" applyFont="1" applyFill="1" applyBorder="1" applyAlignment="1">
      <alignment horizontal="center" vertical="center"/>
    </xf>
    <xf numFmtId="0" fontId="4" fillId="24" borderId="10" xfId="49" applyFont="1" applyFill="1" applyBorder="1" applyAlignment="1">
      <alignment horizontal="center" vertical="center" justifyLastLine="1"/>
    </xf>
    <xf numFmtId="0" fontId="4" fillId="24" borderId="11" xfId="49" applyFont="1" applyFill="1" applyBorder="1" applyAlignment="1">
      <alignment vertical="center"/>
    </xf>
    <xf numFmtId="0" fontId="12" fillId="24" borderId="11" xfId="49" applyFont="1" applyFill="1" applyBorder="1" applyAlignment="1">
      <alignment horizontal="center" vertical="center" justifyLastLine="1"/>
    </xf>
    <xf numFmtId="0" fontId="10" fillId="24" borderId="11" xfId="49" applyFont="1" applyFill="1" applyBorder="1" applyAlignment="1">
      <alignment horizontal="center" vertical="center" justifyLastLine="1"/>
    </xf>
    <xf numFmtId="0" fontId="10" fillId="24" borderId="10" xfId="49" applyFont="1" applyFill="1" applyBorder="1" applyAlignment="1">
      <alignment horizontal="center" vertical="center" justifyLastLine="1"/>
    </xf>
    <xf numFmtId="0" fontId="15" fillId="24" borderId="11" xfId="49" applyFont="1" applyFill="1" applyBorder="1" applyAlignment="1">
      <alignment horizontal="center" vertical="center" justifyLastLine="1"/>
    </xf>
    <xf numFmtId="0" fontId="9" fillId="24" borderId="12" xfId="49" applyFont="1" applyFill="1" applyBorder="1" applyAlignment="1">
      <alignment vertical="center"/>
    </xf>
    <xf numFmtId="0" fontId="11" fillId="24" borderId="12" xfId="49" applyFont="1" applyFill="1" applyBorder="1" applyAlignment="1">
      <alignment horizontal="right" vertical="center"/>
    </xf>
    <xf numFmtId="0" fontId="5" fillId="24" borderId="27" xfId="49" applyFont="1" applyFill="1" applyBorder="1" applyAlignment="1">
      <alignment horizontal="right" vertical="center"/>
    </xf>
    <xf numFmtId="0" fontId="4" fillId="24" borderId="12" xfId="49" applyFont="1" applyFill="1" applyBorder="1" applyAlignment="1">
      <alignment horizontal="center" vertical="center"/>
    </xf>
    <xf numFmtId="0" fontId="15" fillId="24" borderId="12" xfId="49" applyFont="1" applyFill="1" applyBorder="1" applyAlignment="1">
      <alignment horizontal="right" vertical="center"/>
    </xf>
    <xf numFmtId="0" fontId="5" fillId="24" borderId="12" xfId="49" applyFont="1" applyFill="1" applyBorder="1" applyAlignment="1">
      <alignment horizontal="right" vertical="center"/>
    </xf>
    <xf numFmtId="0" fontId="4" fillId="24" borderId="12" xfId="49" applyFont="1" applyFill="1" applyBorder="1" applyAlignment="1">
      <alignment vertical="center"/>
    </xf>
    <xf numFmtId="0" fontId="24" fillId="24" borderId="13" xfId="49" applyFill="1" applyBorder="1"/>
    <xf numFmtId="0" fontId="5" fillId="24" borderId="10" xfId="49" applyFont="1" applyFill="1" applyBorder="1" applyAlignment="1">
      <alignment horizontal="distributed" vertical="center"/>
    </xf>
    <xf numFmtId="176" fontId="10" fillId="0" borderId="10" xfId="49" applyNumberFormat="1" applyFont="1" applyBorder="1" applyAlignment="1">
      <alignment horizontal="right" vertical="center"/>
    </xf>
    <xf numFmtId="0" fontId="1" fillId="24" borderId="13" xfId="49" applyFont="1" applyFill="1" applyBorder="1" applyAlignment="1">
      <alignment vertical="center"/>
    </xf>
    <xf numFmtId="0" fontId="5" fillId="24" borderId="19" xfId="49" applyFont="1" applyFill="1" applyBorder="1" applyAlignment="1">
      <alignment horizontal="distributed" vertical="center"/>
    </xf>
    <xf numFmtId="176" fontId="10" fillId="0" borderId="19" xfId="49" applyNumberFormat="1" applyFont="1" applyBorder="1" applyAlignment="1">
      <alignment horizontal="right" vertical="center"/>
    </xf>
    <xf numFmtId="176" fontId="10" fillId="0" borderId="12" xfId="49" applyNumberFormat="1" applyFont="1" applyBorder="1" applyAlignment="1">
      <alignment horizontal="right" vertical="center"/>
    </xf>
    <xf numFmtId="176" fontId="10" fillId="0" borderId="11" xfId="49" applyNumberFormat="1" applyFont="1" applyBorder="1" applyAlignment="1">
      <alignment horizontal="right" vertical="center"/>
    </xf>
    <xf numFmtId="176" fontId="10" fillId="0" borderId="20" xfId="49" applyNumberFormat="1" applyFont="1" applyBorder="1" applyAlignment="1">
      <alignment horizontal="right" vertical="center"/>
    </xf>
    <xf numFmtId="0" fontId="5" fillId="24" borderId="12" xfId="49" applyFont="1" applyFill="1" applyBorder="1" applyAlignment="1">
      <alignment horizontal="distributed" vertical="center"/>
    </xf>
    <xf numFmtId="0" fontId="13" fillId="24" borderId="18" xfId="49" applyFont="1" applyFill="1" applyBorder="1" applyAlignment="1">
      <alignment horizontal="distributed" vertical="center"/>
    </xf>
    <xf numFmtId="176" fontId="10" fillId="0" borderId="18" xfId="49" applyNumberFormat="1" applyFont="1" applyBorder="1" applyAlignment="1">
      <alignment horizontal="right" vertical="center"/>
    </xf>
    <xf numFmtId="0" fontId="5" fillId="24" borderId="11" xfId="49" applyFont="1" applyFill="1" applyBorder="1" applyAlignment="1">
      <alignment horizontal="distributed" vertical="center"/>
    </xf>
    <xf numFmtId="176" fontId="7" fillId="0" borderId="18" xfId="49" applyNumberFormat="1" applyFont="1" applyBorder="1" applyAlignment="1">
      <alignment horizontal="right" vertical="center"/>
    </xf>
    <xf numFmtId="0" fontId="5" fillId="24" borderId="18" xfId="49" applyFont="1" applyFill="1" applyBorder="1" applyAlignment="1">
      <alignment horizontal="distributed" vertical="center"/>
    </xf>
    <xf numFmtId="176" fontId="10" fillId="0" borderId="21" xfId="49" applyNumberFormat="1" applyFont="1" applyBorder="1" applyAlignment="1">
      <alignment horizontal="right" vertical="center"/>
    </xf>
    <xf numFmtId="0" fontId="5" fillId="24" borderId="20" xfId="49" applyFont="1" applyFill="1" applyBorder="1" applyAlignment="1">
      <alignment horizontal="distributed" vertical="center"/>
    </xf>
    <xf numFmtId="0" fontId="5" fillId="24" borderId="21" xfId="49" applyFont="1" applyFill="1" applyBorder="1" applyAlignment="1">
      <alignment horizontal="distributed" vertical="center"/>
    </xf>
    <xf numFmtId="0" fontId="24" fillId="24" borderId="25" xfId="49" applyFill="1" applyBorder="1"/>
    <xf numFmtId="0" fontId="24" fillId="24" borderId="31" xfId="49" applyFill="1" applyBorder="1"/>
    <xf numFmtId="0" fontId="24" fillId="24" borderId="17" xfId="49" applyFill="1" applyBorder="1"/>
    <xf numFmtId="176" fontId="10" fillId="0" borderId="28" xfId="49" applyNumberFormat="1" applyFont="1" applyBorder="1" applyAlignment="1">
      <alignment horizontal="right" vertical="center"/>
    </xf>
    <xf numFmtId="176" fontId="10" fillId="0" borderId="22" xfId="49" applyNumberFormat="1" applyFont="1" applyBorder="1" applyAlignment="1">
      <alignment horizontal="right" vertical="center"/>
    </xf>
    <xf numFmtId="0" fontId="5" fillId="24" borderId="22" xfId="49" applyFont="1" applyFill="1" applyBorder="1" applyAlignment="1">
      <alignment horizontal="distributed" vertical="center"/>
    </xf>
    <xf numFmtId="0" fontId="16" fillId="24" borderId="18" xfId="49" applyFont="1" applyFill="1" applyBorder="1" applyAlignment="1">
      <alignment horizontal="distributed" vertical="center"/>
    </xf>
    <xf numFmtId="176" fontId="13" fillId="0" borderId="18" xfId="49" applyNumberFormat="1" applyFont="1" applyBorder="1" applyAlignment="1">
      <alignment horizontal="right" vertical="center" shrinkToFit="1"/>
    </xf>
    <xf numFmtId="176" fontId="17" fillId="0" borderId="18" xfId="49" applyNumberFormat="1" applyFont="1" applyBorder="1" applyAlignment="1">
      <alignment horizontal="right" vertical="center" shrinkToFit="1"/>
    </xf>
    <xf numFmtId="0" fontId="1" fillId="24" borderId="26" xfId="49" applyFont="1" applyFill="1" applyBorder="1" applyAlignment="1">
      <alignment vertical="center"/>
    </xf>
    <xf numFmtId="0" fontId="16" fillId="24" borderId="17" xfId="49" applyFont="1" applyFill="1" applyBorder="1" applyAlignment="1">
      <alignment horizontal="centerContinuous" vertical="center"/>
    </xf>
    <xf numFmtId="0" fontId="16" fillId="24" borderId="18" xfId="49" applyFont="1" applyFill="1" applyBorder="1" applyAlignment="1">
      <alignment vertical="center" shrinkToFit="1"/>
    </xf>
    <xf numFmtId="0" fontId="4" fillId="24" borderId="0" xfId="49" applyFont="1" applyFill="1" applyAlignment="1">
      <alignment horizontal="centerContinuous" vertical="center"/>
    </xf>
    <xf numFmtId="0" fontId="5" fillId="26" borderId="0" xfId="49" applyFont="1" applyFill="1" applyAlignment="1" applyProtection="1">
      <alignment horizontal="left" vertical="center"/>
      <protection locked="0"/>
    </xf>
    <xf numFmtId="0" fontId="5" fillId="0" borderId="0" xfId="49" applyFont="1" applyAlignment="1">
      <alignment vertical="center"/>
    </xf>
    <xf numFmtId="0" fontId="1" fillId="0" borderId="0" xfId="49" applyFont="1" applyAlignment="1">
      <alignment vertical="center"/>
    </xf>
    <xf numFmtId="0" fontId="24" fillId="24" borderId="0" xfId="49" applyFill="1"/>
    <xf numFmtId="0" fontId="14" fillId="24" borderId="0" xfId="49" quotePrefix="1" applyFont="1" applyFill="1" applyAlignment="1">
      <alignment horizontal="left"/>
    </xf>
    <xf numFmtId="0" fontId="1" fillId="24" borderId="0" xfId="48" applyFont="1" applyFill="1" applyAlignment="1">
      <alignment vertical="center"/>
    </xf>
    <xf numFmtId="0" fontId="5" fillId="24" borderId="0" xfId="48" applyFont="1" applyFill="1" applyAlignment="1">
      <alignment vertical="center"/>
    </xf>
    <xf numFmtId="0" fontId="6" fillId="24" borderId="0" xfId="48" applyFont="1" applyFill="1" applyAlignment="1">
      <alignment vertical="center"/>
    </xf>
    <xf numFmtId="0" fontId="6" fillId="24" borderId="0" xfId="48" applyFont="1" applyFill="1" applyAlignment="1">
      <alignment horizontal="right" vertical="center"/>
    </xf>
    <xf numFmtId="0" fontId="18" fillId="0" borderId="0" xfId="48" applyFont="1" applyAlignment="1">
      <alignment vertical="center"/>
    </xf>
    <xf numFmtId="0" fontId="6" fillId="0" borderId="0" xfId="48" applyFont="1" applyAlignment="1">
      <alignment vertical="center"/>
    </xf>
    <xf numFmtId="0" fontId="1" fillId="0" borderId="0" xfId="48" applyFont="1" applyAlignment="1">
      <alignment vertical="center"/>
    </xf>
    <xf numFmtId="0" fontId="3" fillId="0" borderId="0" xfId="48" applyFont="1" applyAlignment="1">
      <alignment horizontal="left" vertical="center"/>
    </xf>
    <xf numFmtId="0" fontId="8" fillId="0" borderId="0" xfId="48" applyFont="1" applyAlignment="1">
      <alignment horizontal="right" vertical="center"/>
    </xf>
    <xf numFmtId="0" fontId="4" fillId="24" borderId="24" xfId="48" applyFont="1" applyFill="1" applyBorder="1" applyAlignment="1">
      <alignment vertical="center"/>
    </xf>
    <xf numFmtId="0" fontId="9" fillId="0" borderId="10" xfId="48" applyFont="1" applyBorder="1" applyAlignment="1">
      <alignment vertical="center"/>
    </xf>
    <xf numFmtId="0" fontId="9" fillId="0" borderId="29" xfId="48" applyFont="1" applyBorder="1" applyAlignment="1">
      <alignment horizontal="centerContinuous" vertical="center"/>
    </xf>
    <xf numFmtId="0" fontId="9" fillId="0" borderId="30" xfId="48" applyFont="1" applyBorder="1" applyAlignment="1">
      <alignment horizontal="centerContinuous" vertical="center"/>
    </xf>
    <xf numFmtId="0" fontId="9" fillId="0" borderId="23" xfId="48" applyFont="1" applyBorder="1" applyAlignment="1">
      <alignment horizontal="centerContinuous" vertical="center"/>
    </xf>
    <xf numFmtId="0" fontId="9" fillId="0" borderId="14" xfId="48" applyFont="1" applyBorder="1" applyAlignment="1">
      <alignment horizontal="centerContinuous" vertical="center"/>
    </xf>
    <xf numFmtId="0" fontId="9" fillId="0" borderId="15" xfId="48" applyFont="1" applyBorder="1" applyAlignment="1">
      <alignment horizontal="centerContinuous" vertical="center"/>
    </xf>
    <xf numFmtId="0" fontId="9" fillId="0" borderId="16" xfId="48" applyFont="1" applyBorder="1" applyAlignment="1">
      <alignment horizontal="centerContinuous" vertical="center"/>
    </xf>
    <xf numFmtId="0" fontId="9" fillId="0" borderId="17" xfId="48" applyFont="1" applyBorder="1" applyAlignment="1">
      <alignment horizontal="centerContinuous" vertical="center"/>
    </xf>
    <xf numFmtId="0" fontId="5" fillId="0" borderId="10" xfId="48" applyFont="1" applyBorder="1" applyAlignment="1">
      <alignment horizontal="center" vertical="center"/>
    </xf>
    <xf numFmtId="0" fontId="4" fillId="0" borderId="10" xfId="48" applyFont="1" applyBorder="1" applyAlignment="1">
      <alignment vertical="center"/>
    </xf>
    <xf numFmtId="0" fontId="4" fillId="24" borderId="13" xfId="48" applyFont="1" applyFill="1" applyBorder="1" applyAlignment="1">
      <alignment vertical="center"/>
    </xf>
    <xf numFmtId="0" fontId="4" fillId="24" borderId="0" xfId="48" applyFont="1" applyFill="1" applyAlignment="1">
      <alignment vertical="center"/>
    </xf>
    <xf numFmtId="0" fontId="9" fillId="0" borderId="11" xfId="48" applyFont="1" applyBorder="1" applyAlignment="1">
      <alignment horizontal="center" vertical="center"/>
    </xf>
    <xf numFmtId="0" fontId="4" fillId="0" borderId="10" xfId="48" applyFont="1" applyBorder="1" applyAlignment="1">
      <alignment horizontal="center" vertical="center" justifyLastLine="1"/>
    </xf>
    <xf numFmtId="0" fontId="5" fillId="0" borderId="10" xfId="48" applyFont="1" applyBorder="1" applyAlignment="1">
      <alignment horizontal="center" vertical="center" justifyLastLine="1"/>
    </xf>
    <xf numFmtId="0" fontId="5" fillId="0" borderId="11" xfId="48" applyFont="1" applyBorder="1" applyAlignment="1">
      <alignment horizontal="center" vertical="center" justifyLastLine="1"/>
    </xf>
    <xf numFmtId="0" fontId="4" fillId="0" borderId="11" xfId="48" applyFont="1" applyBorder="1" applyAlignment="1">
      <alignment vertical="center"/>
    </xf>
    <xf numFmtId="0" fontId="12" fillId="0" borderId="11" xfId="48" applyFont="1" applyBorder="1" applyAlignment="1">
      <alignment horizontal="center" vertical="center" justifyLastLine="1"/>
    </xf>
    <xf numFmtId="0" fontId="10" fillId="0" borderId="11" xfId="48" applyFont="1" applyBorder="1" applyAlignment="1">
      <alignment horizontal="center" vertical="center" justifyLastLine="1"/>
    </xf>
    <xf numFmtId="0" fontId="10" fillId="0" borderId="10" xfId="48" applyFont="1" applyBorder="1" applyAlignment="1">
      <alignment horizontal="center" vertical="center" justifyLastLine="1"/>
    </xf>
    <xf numFmtId="0" fontId="15" fillId="0" borderId="11" xfId="48" applyFont="1" applyBorder="1" applyAlignment="1">
      <alignment horizontal="center" vertical="center" justifyLastLine="1"/>
    </xf>
    <xf numFmtId="0" fontId="9" fillId="0" borderId="12" xfId="48" applyFont="1" applyBorder="1" applyAlignment="1">
      <alignment vertical="center"/>
    </xf>
    <xf numFmtId="0" fontId="11" fillId="0" borderId="12" xfId="48" applyFont="1" applyBorder="1" applyAlignment="1">
      <alignment horizontal="right" vertical="center"/>
    </xf>
    <xf numFmtId="0" fontId="5" fillId="0" borderId="27" xfId="48" applyFont="1" applyBorder="1" applyAlignment="1">
      <alignment horizontal="right" vertical="center"/>
    </xf>
    <xf numFmtId="0" fontId="4" fillId="0" borderId="12" xfId="48" applyFont="1" applyBorder="1" applyAlignment="1">
      <alignment horizontal="center" vertical="center"/>
    </xf>
    <xf numFmtId="0" fontId="15" fillId="0" borderId="12" xfId="48" applyFont="1" applyBorder="1" applyAlignment="1">
      <alignment horizontal="right" vertical="center"/>
    </xf>
    <xf numFmtId="0" fontId="5" fillId="0" borderId="12" xfId="48" applyFont="1" applyBorder="1" applyAlignment="1">
      <alignment horizontal="right" vertical="center"/>
    </xf>
    <xf numFmtId="0" fontId="4" fillId="0" borderId="12" xfId="48" applyFont="1" applyBorder="1" applyAlignment="1">
      <alignment vertical="center"/>
    </xf>
    <xf numFmtId="0" fontId="24" fillId="24" borderId="13" xfId="48" applyFill="1" applyBorder="1"/>
    <xf numFmtId="0" fontId="5" fillId="0" borderId="10" xfId="48" applyFont="1" applyBorder="1" applyAlignment="1">
      <alignment horizontal="distributed" vertical="center"/>
    </xf>
    <xf numFmtId="176" fontId="10" fillId="0" borderId="10" xfId="48" applyNumberFormat="1" applyFont="1" applyBorder="1" applyAlignment="1">
      <alignment horizontal="right" vertical="center"/>
    </xf>
    <xf numFmtId="0" fontId="1" fillId="24" borderId="13" xfId="48" applyFont="1" applyFill="1" applyBorder="1" applyAlignment="1">
      <alignment vertical="center"/>
    </xf>
    <xf numFmtId="0" fontId="5" fillId="0" borderId="19" xfId="48" applyFont="1" applyBorder="1" applyAlignment="1">
      <alignment horizontal="distributed" vertical="center"/>
    </xf>
    <xf numFmtId="176" fontId="10" fillId="0" borderId="19" xfId="48" applyNumberFormat="1" applyFont="1" applyBorder="1" applyAlignment="1">
      <alignment horizontal="right" vertical="center"/>
    </xf>
    <xf numFmtId="176" fontId="10" fillId="0" borderId="12" xfId="48" applyNumberFormat="1" applyFont="1" applyBorder="1" applyAlignment="1">
      <alignment horizontal="right" vertical="center"/>
    </xf>
    <xf numFmtId="176" fontId="10" fillId="0" borderId="11" xfId="48" applyNumberFormat="1" applyFont="1" applyBorder="1" applyAlignment="1">
      <alignment horizontal="right" vertical="center"/>
    </xf>
    <xf numFmtId="176" fontId="10" fillId="0" borderId="20" xfId="48" applyNumberFormat="1" applyFont="1" applyBorder="1" applyAlignment="1">
      <alignment horizontal="right" vertical="center"/>
    </xf>
    <xf numFmtId="0" fontId="5" fillId="0" borderId="12" xfId="48" applyFont="1" applyBorder="1" applyAlignment="1">
      <alignment horizontal="distributed" vertical="center"/>
    </xf>
    <xf numFmtId="0" fontId="13" fillId="0" borderId="18" xfId="48" applyFont="1" applyBorder="1" applyAlignment="1">
      <alignment horizontal="distributed" vertical="center"/>
    </xf>
    <xf numFmtId="176" fontId="10" fillId="0" borderId="18" xfId="48" applyNumberFormat="1" applyFont="1" applyBorder="1" applyAlignment="1">
      <alignment horizontal="right" vertical="center"/>
    </xf>
    <xf numFmtId="0" fontId="5" fillId="0" borderId="11" xfId="48" applyFont="1" applyBorder="1" applyAlignment="1">
      <alignment horizontal="distributed" vertical="center"/>
    </xf>
    <xf numFmtId="176" fontId="7" fillId="0" borderId="18" xfId="48" applyNumberFormat="1" applyFont="1" applyBorder="1" applyAlignment="1">
      <alignment horizontal="right" vertical="center"/>
    </xf>
    <xf numFmtId="0" fontId="5" fillId="0" borderId="18" xfId="48" applyFont="1" applyBorder="1" applyAlignment="1">
      <alignment horizontal="distributed" vertical="center"/>
    </xf>
    <xf numFmtId="176" fontId="10" fillId="0" borderId="21" xfId="48" applyNumberFormat="1" applyFont="1" applyBorder="1" applyAlignment="1">
      <alignment horizontal="right" vertical="center"/>
    </xf>
    <xf numFmtId="0" fontId="5" fillId="0" borderId="20" xfId="48" applyFont="1" applyBorder="1" applyAlignment="1">
      <alignment horizontal="distributed" vertical="center"/>
    </xf>
    <xf numFmtId="0" fontId="5" fillId="0" borderId="21" xfId="48" applyFont="1" applyBorder="1" applyAlignment="1">
      <alignment horizontal="distributed" vertical="center"/>
    </xf>
    <xf numFmtId="0" fontId="24" fillId="24" borderId="25" xfId="48" applyFill="1" applyBorder="1"/>
    <xf numFmtId="0" fontId="24" fillId="24" borderId="31" xfId="48" applyFill="1" applyBorder="1"/>
    <xf numFmtId="0" fontId="24" fillId="24" borderId="17" xfId="48" applyFill="1" applyBorder="1"/>
    <xf numFmtId="176" fontId="10" fillId="0" borderId="28" xfId="48" applyNumberFormat="1" applyFont="1" applyBorder="1" applyAlignment="1">
      <alignment horizontal="right" vertical="center"/>
    </xf>
    <xf numFmtId="176" fontId="10" fillId="0" borderId="22" xfId="48" applyNumberFormat="1" applyFont="1" applyBorder="1" applyAlignment="1">
      <alignment horizontal="right" vertical="center"/>
    </xf>
    <xf numFmtId="0" fontId="5" fillId="0" borderId="22" xfId="48" applyFont="1" applyBorder="1" applyAlignment="1">
      <alignment horizontal="distributed" vertical="center"/>
    </xf>
    <xf numFmtId="0" fontId="16" fillId="0" borderId="18" xfId="48" applyFont="1" applyBorder="1" applyAlignment="1">
      <alignment horizontal="distributed" vertical="center"/>
    </xf>
    <xf numFmtId="176" fontId="13" fillId="0" borderId="18" xfId="48" applyNumberFormat="1" applyFont="1" applyBorder="1" applyAlignment="1">
      <alignment horizontal="right" vertical="center" shrinkToFit="1"/>
    </xf>
    <xf numFmtId="176" fontId="17" fillId="0" borderId="18" xfId="48" applyNumberFormat="1" applyFont="1" applyBorder="1" applyAlignment="1">
      <alignment horizontal="right" vertical="center" shrinkToFit="1"/>
    </xf>
    <xf numFmtId="0" fontId="1" fillId="24" borderId="26" xfId="48" applyFont="1" applyFill="1" applyBorder="1" applyAlignment="1">
      <alignment vertical="center"/>
    </xf>
    <xf numFmtId="0" fontId="16" fillId="0" borderId="17" xfId="48" applyFont="1" applyBorder="1" applyAlignment="1">
      <alignment horizontal="centerContinuous" vertical="center"/>
    </xf>
    <xf numFmtId="0" fontId="16" fillId="0" borderId="18" xfId="48" applyFont="1" applyBorder="1" applyAlignment="1">
      <alignment vertical="center" shrinkToFit="1"/>
    </xf>
    <xf numFmtId="0" fontId="4" fillId="0" borderId="0" xfId="48" applyFont="1" applyAlignment="1">
      <alignment horizontal="centerContinuous" vertical="center"/>
    </xf>
    <xf numFmtId="0" fontId="5" fillId="26" borderId="0" xfId="48" applyFont="1" applyFill="1" applyAlignment="1" applyProtection="1">
      <alignment horizontal="left" vertical="center"/>
      <protection locked="0"/>
    </xf>
    <xf numFmtId="0" fontId="5" fillId="0" borderId="0" xfId="48" applyFont="1" applyAlignment="1">
      <alignment vertical="center"/>
    </xf>
    <xf numFmtId="0" fontId="24" fillId="0" borderId="0" xfId="48"/>
    <xf numFmtId="0" fontId="24" fillId="24" borderId="0" xfId="48" applyFill="1"/>
    <xf numFmtId="0" fontId="5" fillId="0" borderId="0" xfId="48" applyFont="1" applyAlignment="1" applyProtection="1">
      <alignment horizontal="left" vertical="center"/>
      <protection locked="0"/>
    </xf>
    <xf numFmtId="0" fontId="5" fillId="24" borderId="0" xfId="48" applyFont="1" applyFill="1" applyAlignment="1" applyProtection="1">
      <alignment horizontal="left" vertical="center"/>
      <protection locked="0"/>
    </xf>
    <xf numFmtId="0" fontId="14" fillId="24" borderId="0" xfId="48" quotePrefix="1" applyFont="1" applyFill="1" applyAlignment="1">
      <alignment horizontal="left"/>
    </xf>
    <xf numFmtId="0" fontId="1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9" fillId="0" borderId="10" xfId="0" applyFont="1" applyBorder="1" applyAlignment="1">
      <alignment vertical="center"/>
    </xf>
    <xf numFmtId="0" fontId="9" fillId="0" borderId="29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23" xfId="0" applyFont="1" applyBorder="1" applyAlignment="1">
      <alignment horizontal="centerContinuous" vertical="center"/>
    </xf>
    <xf numFmtId="0" fontId="9" fillId="0" borderId="14" xfId="0" applyFont="1" applyBorder="1" applyAlignment="1">
      <alignment horizontal="centerContinuous" vertical="center"/>
    </xf>
    <xf numFmtId="0" fontId="9" fillId="0" borderId="15" xfId="0" applyFont="1" applyBorder="1" applyAlignment="1">
      <alignment horizontal="centerContinuous" vertical="center"/>
    </xf>
    <xf numFmtId="0" fontId="9" fillId="0" borderId="16" xfId="0" applyFont="1" applyBorder="1" applyAlignment="1">
      <alignment horizontal="centerContinuous" vertical="center"/>
    </xf>
    <xf numFmtId="0" fontId="9" fillId="0" borderId="17" xfId="0" applyFont="1" applyBorder="1" applyAlignment="1">
      <alignment horizontal="centerContinuous" vertical="center"/>
    </xf>
    <xf numFmtId="0" fontId="5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justifyLastLine="1"/>
    </xf>
    <xf numFmtId="0" fontId="5" fillId="0" borderId="10" xfId="0" applyFont="1" applyBorder="1" applyAlignment="1">
      <alignment horizontal="center" vertical="center" justifyLastLine="1"/>
    </xf>
    <xf numFmtId="0" fontId="5" fillId="0" borderId="11" xfId="0" applyFont="1" applyBorder="1" applyAlignment="1">
      <alignment horizontal="center" vertical="center" justifyLastLine="1"/>
    </xf>
    <xf numFmtId="0" fontId="4" fillId="0" borderId="11" xfId="0" applyFont="1" applyBorder="1" applyAlignment="1">
      <alignment vertical="center"/>
    </xf>
    <xf numFmtId="0" fontId="12" fillId="0" borderId="11" xfId="0" applyFont="1" applyBorder="1" applyAlignment="1">
      <alignment horizontal="center" vertical="center" justifyLastLine="1"/>
    </xf>
    <xf numFmtId="0" fontId="10" fillId="0" borderId="11" xfId="0" applyFont="1" applyBorder="1" applyAlignment="1">
      <alignment horizontal="center" vertical="center" justifyLastLine="1"/>
    </xf>
    <xf numFmtId="0" fontId="15" fillId="0" borderId="11" xfId="0" applyFont="1" applyBorder="1" applyAlignment="1">
      <alignment horizontal="center" vertical="center" justifyLastLine="1"/>
    </xf>
    <xf numFmtId="0" fontId="9" fillId="0" borderId="12" xfId="0" applyFont="1" applyBorder="1" applyAlignment="1">
      <alignment vertical="center"/>
    </xf>
    <xf numFmtId="0" fontId="11" fillId="0" borderId="12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4" fillId="0" borderId="12" xfId="0" applyFont="1" applyBorder="1" applyAlignment="1">
      <alignment vertical="center"/>
    </xf>
    <xf numFmtId="0" fontId="5" fillId="0" borderId="10" xfId="0" applyFont="1" applyBorder="1" applyAlignment="1">
      <alignment horizontal="distributed" vertical="center"/>
    </xf>
    <xf numFmtId="0" fontId="5" fillId="0" borderId="19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13" fillId="0" borderId="18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176" fontId="7" fillId="0" borderId="18" xfId="0" applyNumberFormat="1" applyFont="1" applyBorder="1" applyAlignment="1">
      <alignment horizontal="right" vertical="center"/>
    </xf>
    <xf numFmtId="0" fontId="5" fillId="0" borderId="18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5" fillId="0" borderId="21" xfId="0" applyFont="1" applyBorder="1" applyAlignment="1">
      <alignment horizontal="distributed" vertical="center"/>
    </xf>
    <xf numFmtId="176" fontId="10" fillId="0" borderId="28" xfId="0" applyNumberFormat="1" applyFont="1" applyBorder="1" applyAlignment="1">
      <alignment horizontal="right" vertical="center"/>
    </xf>
    <xf numFmtId="0" fontId="5" fillId="0" borderId="22" xfId="0" applyFont="1" applyBorder="1" applyAlignment="1">
      <alignment horizontal="distributed" vertical="center"/>
    </xf>
    <xf numFmtId="0" fontId="16" fillId="0" borderId="18" xfId="0" applyFont="1" applyBorder="1" applyAlignment="1">
      <alignment horizontal="distributed" vertical="center"/>
    </xf>
    <xf numFmtId="176" fontId="13" fillId="0" borderId="18" xfId="0" applyNumberFormat="1" applyFont="1" applyBorder="1" applyAlignment="1">
      <alignment horizontal="right" vertical="center" shrinkToFit="1"/>
    </xf>
    <xf numFmtId="176" fontId="17" fillId="0" borderId="18" xfId="0" applyNumberFormat="1" applyFont="1" applyBorder="1" applyAlignment="1">
      <alignment horizontal="right" vertical="center" shrinkToFit="1"/>
    </xf>
    <xf numFmtId="0" fontId="16" fillId="0" borderId="17" xfId="0" applyFont="1" applyBorder="1" applyAlignment="1">
      <alignment horizontal="centerContinuous" vertical="center"/>
    </xf>
    <xf numFmtId="0" fontId="16" fillId="0" borderId="18" xfId="0" applyFont="1" applyBorder="1" applyAlignment="1">
      <alignment vertical="center" shrinkToFit="1"/>
    </xf>
    <xf numFmtId="0" fontId="4" fillId="0" borderId="0" xfId="0" applyFont="1" applyAlignment="1">
      <alignment horizontal="centerContinuous" vertical="center"/>
    </xf>
    <xf numFmtId="0" fontId="5" fillId="26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24" borderId="0" xfId="0" applyFont="1" applyFill="1" applyAlignment="1" applyProtection="1">
      <alignment horizontal="left" vertical="center"/>
      <protection locked="0"/>
    </xf>
    <xf numFmtId="0" fontId="5" fillId="24" borderId="0" xfId="47" applyFont="1" applyFill="1" applyAlignment="1">
      <alignment horizontal="center" vertical="center"/>
    </xf>
    <xf numFmtId="0" fontId="5" fillId="24" borderId="0" xfId="47" applyFont="1" applyFill="1" applyAlignment="1">
      <alignment vertical="center"/>
    </xf>
    <xf numFmtId="0" fontId="51" fillId="24" borderId="0" xfId="47" applyFont="1" applyFill="1" applyAlignment="1">
      <alignment vertical="center"/>
    </xf>
    <xf numFmtId="0" fontId="6" fillId="24" borderId="0" xfId="47" applyFont="1" applyFill="1" applyAlignment="1">
      <alignment horizontal="right" vertical="center"/>
    </xf>
    <xf numFmtId="0" fontId="24" fillId="24" borderId="0" xfId="47" applyFill="1"/>
    <xf numFmtId="0" fontId="52" fillId="24" borderId="0" xfId="47" applyFont="1" applyFill="1" applyAlignment="1">
      <alignment vertical="center"/>
    </xf>
    <xf numFmtId="0" fontId="53" fillId="24" borderId="0" xfId="47" applyFont="1" applyFill="1" applyAlignment="1">
      <alignment vertical="center"/>
    </xf>
    <xf numFmtId="0" fontId="3" fillId="24" borderId="0" xfId="47" applyFont="1" applyFill="1" applyAlignment="1">
      <alignment vertical="center"/>
    </xf>
    <xf numFmtId="0" fontId="8" fillId="24" borderId="0" xfId="47" applyFont="1" applyFill="1" applyAlignment="1">
      <alignment horizontal="right" vertical="center"/>
    </xf>
    <xf numFmtId="0" fontId="4" fillId="24" borderId="24" xfId="47" applyFont="1" applyFill="1" applyBorder="1" applyAlignment="1">
      <alignment horizontal="center" vertical="center"/>
    </xf>
    <xf numFmtId="0" fontId="4" fillId="24" borderId="30" xfId="47" applyFont="1" applyFill="1" applyBorder="1" applyAlignment="1">
      <alignment vertical="center"/>
    </xf>
    <xf numFmtId="0" fontId="9" fillId="24" borderId="24" xfId="47" applyFont="1" applyFill="1" applyBorder="1" applyAlignment="1">
      <alignment horizontal="centerContinuous" vertical="center"/>
    </xf>
    <xf numFmtId="0" fontId="9" fillId="24" borderId="30" xfId="47" applyFont="1" applyFill="1" applyBorder="1" applyAlignment="1">
      <alignment horizontal="centerContinuous" vertical="center"/>
    </xf>
    <xf numFmtId="0" fontId="9" fillId="24" borderId="23" xfId="47" applyFont="1" applyFill="1" applyBorder="1" applyAlignment="1">
      <alignment horizontal="centerContinuous" vertical="center"/>
    </xf>
    <xf numFmtId="0" fontId="10" fillId="24" borderId="10" xfId="47" applyFont="1" applyFill="1" applyBorder="1" applyAlignment="1">
      <alignment horizontal="center" vertical="center"/>
    </xf>
    <xf numFmtId="0" fontId="24" fillId="24" borderId="10" xfId="47" applyFill="1" applyBorder="1"/>
    <xf numFmtId="0" fontId="24" fillId="24" borderId="13" xfId="47" applyFill="1" applyBorder="1"/>
    <xf numFmtId="0" fontId="9" fillId="24" borderId="13" xfId="47" applyFont="1" applyFill="1" applyBorder="1" applyAlignment="1">
      <alignment horizontal="center" vertical="center"/>
    </xf>
    <xf numFmtId="0" fontId="9" fillId="24" borderId="35" xfId="47" applyFont="1" applyFill="1" applyBorder="1" applyAlignment="1">
      <alignment horizontal="center" vertical="center"/>
    </xf>
    <xf numFmtId="0" fontId="10" fillId="24" borderId="10" xfId="47" applyFont="1" applyFill="1" applyBorder="1" applyAlignment="1">
      <alignment horizontal="center" vertical="center" justifyLastLine="1"/>
    </xf>
    <xf numFmtId="0" fontId="5" fillId="24" borderId="11" xfId="47" applyFont="1" applyFill="1" applyBorder="1" applyAlignment="1">
      <alignment horizontal="center" vertical="center" justifyLastLine="1"/>
    </xf>
    <xf numFmtId="0" fontId="10" fillId="24" borderId="11" xfId="47" applyFont="1" applyFill="1" applyBorder="1" applyAlignment="1">
      <alignment horizontal="center" vertical="center" justifyLastLine="1"/>
    </xf>
    <xf numFmtId="0" fontId="24" fillId="24" borderId="11" xfId="47" applyFill="1" applyBorder="1"/>
    <xf numFmtId="0" fontId="4" fillId="24" borderId="26" xfId="47" applyFont="1" applyFill="1" applyBorder="1" applyAlignment="1">
      <alignment horizontal="center" vertical="center"/>
    </xf>
    <xf numFmtId="0" fontId="4" fillId="24" borderId="27" xfId="47" applyFont="1" applyFill="1" applyBorder="1" applyAlignment="1">
      <alignment vertical="center"/>
    </xf>
    <xf numFmtId="0" fontId="10" fillId="24" borderId="12" xfId="47" applyFont="1" applyFill="1" applyBorder="1" applyAlignment="1">
      <alignment horizontal="right" vertical="center"/>
    </xf>
    <xf numFmtId="0" fontId="5" fillId="24" borderId="27" xfId="47" applyFont="1" applyFill="1" applyBorder="1" applyAlignment="1">
      <alignment horizontal="right" vertical="center"/>
    </xf>
    <xf numFmtId="0" fontId="5" fillId="24" borderId="12" xfId="47" applyFont="1" applyFill="1" applyBorder="1" applyAlignment="1">
      <alignment horizontal="center" vertical="center"/>
    </xf>
    <xf numFmtId="0" fontId="5" fillId="24" borderId="12" xfId="47" applyFont="1" applyFill="1" applyBorder="1" applyAlignment="1">
      <alignment horizontal="right" vertical="center"/>
    </xf>
    <xf numFmtId="0" fontId="24" fillId="24" borderId="12" xfId="47" applyFill="1" applyBorder="1"/>
    <xf numFmtId="0" fontId="5" fillId="24" borderId="22" xfId="47" applyFont="1" applyFill="1" applyBorder="1" applyAlignment="1">
      <alignment horizontal="center" vertical="center"/>
    </xf>
    <xf numFmtId="0" fontId="5" fillId="24" borderId="10" xfId="47" applyFont="1" applyFill="1" applyBorder="1" applyAlignment="1">
      <alignment horizontal="distributed" vertical="center"/>
    </xf>
    <xf numFmtId="0" fontId="5" fillId="24" borderId="22" xfId="47" applyFont="1" applyFill="1" applyBorder="1" applyAlignment="1">
      <alignment horizontal="distributed" vertical="center"/>
    </xf>
    <xf numFmtId="0" fontId="5" fillId="24" borderId="11" xfId="47" applyFont="1" applyFill="1" applyBorder="1" applyAlignment="1">
      <alignment horizontal="center" vertical="center"/>
    </xf>
    <xf numFmtId="0" fontId="5" fillId="24" borderId="19" xfId="47" applyFont="1" applyFill="1" applyBorder="1" applyAlignment="1">
      <alignment horizontal="distributed" vertical="center"/>
    </xf>
    <xf numFmtId="0" fontId="5" fillId="24" borderId="21" xfId="47" applyFont="1" applyFill="1" applyBorder="1" applyAlignment="1">
      <alignment horizontal="distributed" vertical="center"/>
    </xf>
    <xf numFmtId="0" fontId="5" fillId="24" borderId="19" xfId="47" applyFont="1" applyFill="1" applyBorder="1" applyAlignment="1">
      <alignment horizontal="center" vertical="center"/>
    </xf>
    <xf numFmtId="0" fontId="5" fillId="24" borderId="20" xfId="47" applyFont="1" applyFill="1" applyBorder="1" applyAlignment="1">
      <alignment horizontal="center" vertical="center"/>
    </xf>
    <xf numFmtId="0" fontId="5" fillId="24" borderId="20" xfId="47" applyFont="1" applyFill="1" applyBorder="1" applyAlignment="1">
      <alignment horizontal="distributed" vertical="center"/>
    </xf>
    <xf numFmtId="0" fontId="24" fillId="24" borderId="18" xfId="47" applyFill="1" applyBorder="1"/>
    <xf numFmtId="0" fontId="13" fillId="0" borderId="18" xfId="47" applyFont="1" applyBorder="1" applyAlignment="1">
      <alignment horizontal="distributed" vertical="center"/>
    </xf>
    <xf numFmtId="176" fontId="10" fillId="0" borderId="18" xfId="47" applyNumberFormat="1" applyFont="1" applyBorder="1" applyAlignment="1">
      <alignment horizontal="right" vertical="center"/>
    </xf>
    <xf numFmtId="0" fontId="51" fillId="24" borderId="13" xfId="47" applyFont="1" applyFill="1" applyBorder="1" applyAlignment="1">
      <alignment vertical="center"/>
    </xf>
    <xf numFmtId="0" fontId="5" fillId="24" borderId="21" xfId="47" applyFont="1" applyFill="1" applyBorder="1" applyAlignment="1">
      <alignment horizontal="center" vertical="center"/>
    </xf>
    <xf numFmtId="0" fontId="5" fillId="24" borderId="28" xfId="47" applyFont="1" applyFill="1" applyBorder="1" applyAlignment="1">
      <alignment horizontal="center" vertical="center"/>
    </xf>
    <xf numFmtId="0" fontId="5" fillId="24" borderId="28" xfId="47" applyFont="1" applyFill="1" applyBorder="1" applyAlignment="1">
      <alignment horizontal="distributed" vertical="center"/>
    </xf>
    <xf numFmtId="0" fontId="24" fillId="24" borderId="17" xfId="47" applyFill="1" applyBorder="1"/>
    <xf numFmtId="0" fontId="5" fillId="24" borderId="58" xfId="47" applyFont="1" applyFill="1" applyBorder="1" applyAlignment="1">
      <alignment horizontal="center" vertical="center"/>
    </xf>
    <xf numFmtId="0" fontId="5" fillId="24" borderId="13" xfId="47" applyFont="1" applyFill="1" applyBorder="1" applyAlignment="1">
      <alignment horizontal="center" vertical="center"/>
    </xf>
    <xf numFmtId="0" fontId="5" fillId="24" borderId="12" xfId="47" applyFont="1" applyFill="1" applyBorder="1" applyAlignment="1">
      <alignment horizontal="distributed" vertical="center"/>
    </xf>
    <xf numFmtId="0" fontId="5" fillId="24" borderId="25" xfId="47" applyFont="1" applyFill="1" applyBorder="1" applyAlignment="1">
      <alignment horizontal="center" vertical="center"/>
    </xf>
    <xf numFmtId="0" fontId="51" fillId="24" borderId="17" xfId="47" applyFont="1" applyFill="1" applyBorder="1" applyAlignment="1">
      <alignment vertical="center"/>
    </xf>
    <xf numFmtId="0" fontId="16" fillId="24" borderId="18" xfId="47" applyFont="1" applyFill="1" applyBorder="1" applyAlignment="1">
      <alignment horizontal="distributed" vertical="center"/>
    </xf>
    <xf numFmtId="0" fontId="34" fillId="24" borderId="18" xfId="47" applyFont="1" applyFill="1" applyBorder="1" applyAlignment="1">
      <alignment horizontal="distributed" vertical="center"/>
    </xf>
    <xf numFmtId="0" fontId="34" fillId="24" borderId="18" xfId="47" applyFont="1" applyFill="1" applyBorder="1" applyAlignment="1">
      <alignment vertical="center" shrinkToFit="1"/>
    </xf>
    <xf numFmtId="0" fontId="5" fillId="24" borderId="0" xfId="47" applyFont="1" applyFill="1" applyAlignment="1" applyProtection="1">
      <alignment horizontal="left" vertical="center"/>
      <protection locked="0"/>
    </xf>
    <xf numFmtId="176" fontId="10" fillId="0" borderId="22" xfId="47" applyNumberFormat="1" applyFont="1" applyBorder="1" applyAlignment="1">
      <alignment horizontal="right" vertical="center"/>
    </xf>
    <xf numFmtId="177" fontId="7" fillId="0" borderId="22" xfId="29" applyNumberFormat="1" applyFont="1" applyFill="1" applyBorder="1" applyAlignment="1" applyProtection="1">
      <alignment horizontal="right" vertical="center"/>
    </xf>
    <xf numFmtId="176" fontId="10" fillId="0" borderId="10" xfId="37" applyNumberFormat="1" applyFont="1" applyFill="1" applyBorder="1" applyAlignment="1" applyProtection="1">
      <alignment horizontal="right" vertical="center"/>
    </xf>
    <xf numFmtId="176" fontId="10" fillId="0" borderId="10" xfId="47" applyNumberFormat="1" applyFont="1" applyBorder="1" applyAlignment="1">
      <alignment horizontal="right" vertical="center"/>
    </xf>
    <xf numFmtId="176" fontId="7" fillId="0" borderId="22" xfId="29" applyNumberFormat="1" applyFont="1" applyFill="1" applyBorder="1" applyAlignment="1" applyProtection="1">
      <alignment horizontal="right" vertical="center"/>
    </xf>
    <xf numFmtId="176" fontId="10" fillId="0" borderId="21" xfId="47" applyNumberFormat="1" applyFont="1" applyBorder="1" applyAlignment="1">
      <alignment horizontal="right" vertical="center"/>
    </xf>
    <xf numFmtId="177" fontId="7" fillId="0" borderId="21" xfId="29" applyNumberFormat="1" applyFont="1" applyFill="1" applyBorder="1" applyAlignment="1" applyProtection="1">
      <alignment horizontal="right" vertical="center"/>
    </xf>
    <xf numFmtId="176" fontId="10" fillId="0" borderId="19" xfId="37" applyNumberFormat="1" applyFont="1" applyFill="1" applyBorder="1" applyAlignment="1" applyProtection="1">
      <alignment horizontal="right" vertical="center"/>
    </xf>
    <xf numFmtId="176" fontId="10" fillId="0" borderId="19" xfId="47" applyNumberFormat="1" applyFont="1" applyBorder="1" applyAlignment="1">
      <alignment horizontal="right" vertical="center"/>
    </xf>
    <xf numFmtId="177" fontId="7" fillId="0" borderId="19" xfId="29" applyNumberFormat="1" applyFont="1" applyFill="1" applyBorder="1" applyAlignment="1" applyProtection="1">
      <alignment horizontal="right" vertical="center"/>
    </xf>
    <xf numFmtId="176" fontId="10" fillId="0" borderId="21" xfId="29" applyNumberFormat="1" applyFont="1" applyFill="1" applyBorder="1" applyAlignment="1" applyProtection="1">
      <alignment horizontal="right" vertical="center"/>
    </xf>
    <xf numFmtId="176" fontId="7" fillId="0" borderId="21" xfId="29" applyNumberFormat="1" applyFont="1" applyFill="1" applyBorder="1" applyAlignment="1" applyProtection="1">
      <alignment horizontal="right" vertical="center"/>
    </xf>
    <xf numFmtId="176" fontId="10" fillId="0" borderId="11" xfId="47" applyNumberFormat="1" applyFont="1" applyBorder="1" applyAlignment="1">
      <alignment horizontal="right" vertical="center"/>
    </xf>
    <xf numFmtId="177" fontId="7" fillId="0" borderId="11" xfId="29" applyNumberFormat="1" applyFont="1" applyFill="1" applyBorder="1" applyAlignment="1" applyProtection="1">
      <alignment horizontal="right" vertical="center"/>
    </xf>
    <xf numFmtId="176" fontId="10" fillId="0" borderId="20" xfId="37" applyNumberFormat="1" applyFont="1" applyFill="1" applyBorder="1" applyAlignment="1" applyProtection="1">
      <alignment horizontal="right" vertical="center"/>
    </xf>
    <xf numFmtId="176" fontId="10" fillId="0" borderId="20" xfId="47" applyNumberFormat="1" applyFont="1" applyBorder="1" applyAlignment="1">
      <alignment horizontal="right" vertical="center"/>
    </xf>
    <xf numFmtId="177" fontId="7" fillId="0" borderId="20" xfId="29" applyNumberFormat="1" applyFont="1" applyFill="1" applyBorder="1" applyAlignment="1" applyProtection="1">
      <alignment horizontal="right" vertical="center"/>
    </xf>
    <xf numFmtId="176" fontId="10" fillId="0" borderId="11" xfId="29" applyNumberFormat="1" applyFont="1" applyFill="1" applyBorder="1" applyAlignment="1" applyProtection="1">
      <alignment horizontal="right" vertical="center"/>
    </xf>
    <xf numFmtId="176" fontId="7" fillId="0" borderId="11" xfId="29" applyNumberFormat="1" applyFont="1" applyFill="1" applyBorder="1" applyAlignment="1" applyProtection="1">
      <alignment horizontal="right" vertical="center"/>
    </xf>
    <xf numFmtId="177" fontId="7" fillId="0" borderId="18" xfId="29" applyNumberFormat="1" applyFont="1" applyFill="1" applyBorder="1" applyAlignment="1" applyProtection="1">
      <alignment horizontal="right" vertical="center"/>
    </xf>
    <xf numFmtId="176" fontId="7" fillId="0" borderId="18" xfId="29" applyNumberFormat="1" applyFont="1" applyFill="1" applyBorder="1" applyAlignment="1" applyProtection="1">
      <alignment horizontal="right" vertical="center"/>
    </xf>
    <xf numFmtId="176" fontId="10" fillId="0" borderId="21" xfId="37" applyNumberFormat="1" applyFont="1" applyFill="1" applyBorder="1" applyAlignment="1" applyProtection="1">
      <alignment horizontal="right" vertical="center"/>
    </xf>
    <xf numFmtId="176" fontId="10" fillId="0" borderId="19" xfId="29" applyNumberFormat="1" applyFont="1" applyFill="1" applyBorder="1" applyAlignment="1" applyProtection="1">
      <alignment horizontal="right" vertical="center"/>
    </xf>
    <xf numFmtId="176" fontId="7" fillId="0" borderId="19" xfId="29" applyNumberFormat="1" applyFont="1" applyFill="1" applyBorder="1" applyAlignment="1" applyProtection="1">
      <alignment horizontal="right" vertical="center"/>
    </xf>
    <xf numFmtId="176" fontId="10" fillId="0" borderId="20" xfId="29" applyNumberFormat="1" applyFont="1" applyFill="1" applyBorder="1" applyAlignment="1" applyProtection="1">
      <alignment horizontal="right" vertical="center"/>
    </xf>
    <xf numFmtId="176" fontId="7" fillId="0" borderId="20" xfId="29" applyNumberFormat="1" applyFont="1" applyFill="1" applyBorder="1" applyAlignment="1" applyProtection="1">
      <alignment horizontal="right" vertical="center"/>
    </xf>
    <xf numFmtId="176" fontId="10" fillId="0" borderId="28" xfId="47" applyNumberFormat="1" applyFont="1" applyBorder="1" applyAlignment="1">
      <alignment horizontal="right" vertical="center"/>
    </xf>
    <xf numFmtId="177" fontId="7" fillId="0" borderId="28" xfId="29" applyNumberFormat="1" applyFont="1" applyFill="1" applyBorder="1" applyAlignment="1" applyProtection="1">
      <alignment horizontal="right" vertical="center"/>
    </xf>
    <xf numFmtId="176" fontId="10" fillId="0" borderId="28" xfId="37" applyNumberFormat="1" applyFont="1" applyFill="1" applyBorder="1" applyAlignment="1" applyProtection="1">
      <alignment horizontal="right" vertical="center"/>
    </xf>
    <xf numFmtId="176" fontId="10" fillId="0" borderId="28" xfId="29" applyNumberFormat="1" applyFont="1" applyFill="1" applyBorder="1" applyAlignment="1" applyProtection="1">
      <alignment horizontal="right" vertical="center"/>
    </xf>
    <xf numFmtId="176" fontId="7" fillId="0" borderId="28" xfId="29" applyNumberFormat="1" applyFont="1" applyFill="1" applyBorder="1" applyAlignment="1" applyProtection="1">
      <alignment horizontal="right" vertical="center"/>
    </xf>
    <xf numFmtId="176" fontId="13" fillId="0" borderId="16" xfId="47" applyNumberFormat="1" applyFont="1" applyBorder="1" applyAlignment="1">
      <alignment horizontal="right" vertical="center" shrinkToFit="1"/>
    </xf>
    <xf numFmtId="177" fontId="17" fillId="0" borderId="18" xfId="29" applyNumberFormat="1" applyFont="1" applyFill="1" applyBorder="1" applyAlignment="1" applyProtection="1">
      <alignment horizontal="right" vertical="center" shrinkToFit="1"/>
    </xf>
    <xf numFmtId="177" fontId="17" fillId="0" borderId="16" xfId="29" applyNumberFormat="1" applyFont="1" applyFill="1" applyBorder="1" applyAlignment="1" applyProtection="1">
      <alignment horizontal="right" vertical="center" shrinkToFit="1"/>
    </xf>
    <xf numFmtId="176" fontId="13" fillId="0" borderId="18" xfId="47" applyNumberFormat="1" applyFont="1" applyBorder="1" applyAlignment="1">
      <alignment horizontal="right" vertical="center" shrinkToFit="1"/>
    </xf>
    <xf numFmtId="177" fontId="17" fillId="0" borderId="16" xfId="47" applyNumberFormat="1" applyFont="1" applyBorder="1" applyAlignment="1">
      <alignment horizontal="right" vertical="center" shrinkToFit="1"/>
    </xf>
    <xf numFmtId="176" fontId="17" fillId="0" borderId="16" xfId="29" applyNumberFormat="1" applyFont="1" applyFill="1" applyBorder="1" applyAlignment="1" applyProtection="1">
      <alignment horizontal="right" vertical="center" shrinkToFit="1"/>
    </xf>
    <xf numFmtId="0" fontId="34" fillId="24" borderId="18" xfId="47" applyFont="1" applyFill="1" applyBorder="1" applyAlignment="1">
      <alignment horizontal="center" vertical="center" shrinkToFit="1"/>
    </xf>
    <xf numFmtId="0" fontId="5" fillId="24" borderId="22" xfId="47" applyFont="1" applyFill="1" applyBorder="1" applyAlignment="1">
      <alignment horizontal="distributed" vertical="center" shrinkToFit="1"/>
    </xf>
    <xf numFmtId="0" fontId="5" fillId="24" borderId="21" xfId="47" applyFont="1" applyFill="1" applyBorder="1" applyAlignment="1">
      <alignment horizontal="distributed" vertical="center" shrinkToFit="1"/>
    </xf>
    <xf numFmtId="0" fontId="5" fillId="24" borderId="19" xfId="47" applyFont="1" applyFill="1" applyBorder="1" applyAlignment="1">
      <alignment horizontal="distributed" vertical="center" shrinkToFit="1"/>
    </xf>
    <xf numFmtId="0" fontId="5" fillId="24" borderId="20" xfId="47" applyFont="1" applyFill="1" applyBorder="1" applyAlignment="1">
      <alignment horizontal="distributed" vertical="center" shrinkToFit="1"/>
    </xf>
    <xf numFmtId="0" fontId="13" fillId="0" borderId="18" xfId="47" applyFont="1" applyBorder="1" applyAlignment="1">
      <alignment horizontal="distributed" vertical="center" shrinkToFit="1"/>
    </xf>
    <xf numFmtId="0" fontId="5" fillId="24" borderId="28" xfId="47" applyFont="1" applyFill="1" applyBorder="1" applyAlignment="1">
      <alignment horizontal="distributed" vertical="center" shrinkToFit="1"/>
    </xf>
    <xf numFmtId="0" fontId="16" fillId="24" borderId="18" xfId="47" applyFont="1" applyFill="1" applyBorder="1" applyAlignment="1">
      <alignment horizontal="distributed" vertical="center" shrinkToFit="1"/>
    </xf>
    <xf numFmtId="0" fontId="5" fillId="24" borderId="22" xfId="47" applyFont="1" applyFill="1" applyBorder="1" applyAlignment="1">
      <alignment horizontal="center" vertical="center" shrinkToFit="1"/>
    </xf>
    <xf numFmtId="0" fontId="5" fillId="24" borderId="10" xfId="47" applyFont="1" applyFill="1" applyBorder="1" applyAlignment="1">
      <alignment horizontal="distributed" vertical="center" shrinkToFit="1"/>
    </xf>
    <xf numFmtId="0" fontId="5" fillId="24" borderId="11" xfId="47" applyFont="1" applyFill="1" applyBorder="1" applyAlignment="1">
      <alignment horizontal="center" vertical="center" shrinkToFit="1"/>
    </xf>
    <xf numFmtId="0" fontId="5" fillId="24" borderId="19" xfId="47" applyFont="1" applyFill="1" applyBorder="1" applyAlignment="1">
      <alignment horizontal="center" vertical="center" shrinkToFit="1"/>
    </xf>
    <xf numFmtId="0" fontId="5" fillId="24" borderId="20" xfId="47" applyFont="1" applyFill="1" applyBorder="1" applyAlignment="1">
      <alignment horizontal="center" vertical="center" shrinkToFit="1"/>
    </xf>
    <xf numFmtId="0" fontId="24" fillId="24" borderId="18" xfId="47" applyFill="1" applyBorder="1" applyAlignment="1">
      <alignment shrinkToFit="1"/>
    </xf>
    <xf numFmtId="0" fontId="5" fillId="24" borderId="21" xfId="47" applyFont="1" applyFill="1" applyBorder="1" applyAlignment="1">
      <alignment horizontal="center" vertical="center" shrinkToFit="1"/>
    </xf>
    <xf numFmtId="0" fontId="5" fillId="24" borderId="28" xfId="47" applyFont="1" applyFill="1" applyBorder="1" applyAlignment="1">
      <alignment horizontal="center" vertical="center" shrinkToFit="1"/>
    </xf>
    <xf numFmtId="0" fontId="24" fillId="24" borderId="17" xfId="47" applyFill="1" applyBorder="1" applyAlignment="1">
      <alignment shrinkToFit="1"/>
    </xf>
    <xf numFmtId="0" fontId="5" fillId="24" borderId="58" xfId="47" applyFont="1" applyFill="1" applyBorder="1" applyAlignment="1">
      <alignment horizontal="center" vertical="center" shrinkToFit="1"/>
    </xf>
    <xf numFmtId="0" fontId="5" fillId="24" borderId="13" xfId="47" applyFont="1" applyFill="1" applyBorder="1" applyAlignment="1">
      <alignment horizontal="center" vertical="center" shrinkToFit="1"/>
    </xf>
    <xf numFmtId="0" fontId="5" fillId="24" borderId="25" xfId="47" applyFont="1" applyFill="1" applyBorder="1" applyAlignment="1">
      <alignment horizontal="center" vertical="center" shrinkToFit="1"/>
    </xf>
    <xf numFmtId="0" fontId="51" fillId="24" borderId="17" xfId="47" applyFont="1" applyFill="1" applyBorder="1" applyAlignment="1">
      <alignment vertical="center" shrinkToFit="1"/>
    </xf>
    <xf numFmtId="176" fontId="10" fillId="0" borderId="22" xfId="51" applyNumberFormat="1" applyFont="1" applyBorder="1" applyAlignment="1">
      <alignment horizontal="right" vertical="center"/>
    </xf>
    <xf numFmtId="176" fontId="10" fillId="0" borderId="21" xfId="51" applyNumberFormat="1" applyFont="1" applyBorder="1" applyAlignment="1">
      <alignment horizontal="right" vertical="center"/>
    </xf>
    <xf numFmtId="176" fontId="10" fillId="0" borderId="19" xfId="51" applyNumberFormat="1" applyFont="1" applyBorder="1" applyAlignment="1">
      <alignment horizontal="right" vertical="center"/>
    </xf>
    <xf numFmtId="176" fontId="10" fillId="0" borderId="28" xfId="51" applyNumberFormat="1" applyFont="1" applyBorder="1" applyAlignment="1">
      <alignment horizontal="right" vertical="center"/>
    </xf>
    <xf numFmtId="177" fontId="56" fillId="0" borderId="10" xfId="50" applyNumberFormat="1" applyFont="1" applyBorder="1" applyAlignment="1">
      <alignment horizontal="right" vertical="center"/>
    </xf>
    <xf numFmtId="177" fontId="56" fillId="0" borderId="19" xfId="50" applyNumberFormat="1" applyFont="1" applyBorder="1" applyAlignment="1">
      <alignment horizontal="right" vertical="center"/>
    </xf>
    <xf numFmtId="177" fontId="56" fillId="0" borderId="11" xfId="50" applyNumberFormat="1" applyFont="1" applyBorder="1" applyAlignment="1">
      <alignment horizontal="right" vertical="center"/>
    </xf>
    <xf numFmtId="177" fontId="56" fillId="0" borderId="18" xfId="50" applyNumberFormat="1" applyFont="1" applyBorder="1" applyAlignment="1">
      <alignment horizontal="right" vertical="center"/>
    </xf>
    <xf numFmtId="177" fontId="56" fillId="0" borderId="21" xfId="50" applyNumberFormat="1" applyFont="1" applyBorder="1" applyAlignment="1">
      <alignment horizontal="right" vertical="center"/>
    </xf>
    <xf numFmtId="177" fontId="56" fillId="0" borderId="20" xfId="50" applyNumberFormat="1" applyFont="1" applyBorder="1" applyAlignment="1">
      <alignment horizontal="right" vertical="center"/>
    </xf>
    <xf numFmtId="177" fontId="56" fillId="0" borderId="28" xfId="50" applyNumberFormat="1" applyFont="1" applyBorder="1" applyAlignment="1">
      <alignment horizontal="right" vertical="center"/>
    </xf>
    <xf numFmtId="177" fontId="57" fillId="0" borderId="18" xfId="50" applyNumberFormat="1" applyFont="1" applyBorder="1" applyAlignment="1">
      <alignment horizontal="right" vertical="center" shrinkToFit="1"/>
    </xf>
    <xf numFmtId="182" fontId="1" fillId="24" borderId="0" xfId="35" applyNumberFormat="1" applyFont="1" applyFill="1" applyAlignment="1" applyProtection="1">
      <alignment vertical="center"/>
    </xf>
    <xf numFmtId="0" fontId="5" fillId="0" borderId="0" xfId="0" applyFont="1" applyAlignment="1" applyProtection="1">
      <alignment vertical="center"/>
      <protection locked="0"/>
    </xf>
    <xf numFmtId="0" fontId="51" fillId="0" borderId="0" xfId="0" applyFont="1" applyAlignment="1" applyProtection="1">
      <alignment vertical="center"/>
      <protection locked="0"/>
    </xf>
    <xf numFmtId="0" fontId="5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76" fontId="56" fillId="28" borderId="21" xfId="47" applyNumberFormat="1" applyFont="1" applyFill="1" applyBorder="1" applyAlignment="1">
      <alignment horizontal="right" vertical="center"/>
    </xf>
    <xf numFmtId="176" fontId="56" fillId="28" borderId="28" xfId="47" applyNumberFormat="1" applyFont="1" applyFill="1" applyBorder="1" applyAlignment="1">
      <alignment horizontal="right" vertical="center"/>
    </xf>
    <xf numFmtId="176" fontId="10" fillId="28" borderId="21" xfId="47" applyNumberFormat="1" applyFont="1" applyFill="1" applyBorder="1" applyAlignment="1">
      <alignment horizontal="right" vertical="center"/>
    </xf>
    <xf numFmtId="176" fontId="7" fillId="28" borderId="21" xfId="29" applyNumberFormat="1" applyFont="1" applyFill="1" applyBorder="1" applyAlignment="1" applyProtection="1">
      <alignment horizontal="right" vertical="center"/>
    </xf>
    <xf numFmtId="0" fontId="5" fillId="24" borderId="0" xfId="0" applyFont="1" applyFill="1" applyAlignment="1">
      <alignment horizontal="center" vertical="center"/>
    </xf>
    <xf numFmtId="0" fontId="51" fillId="24" borderId="0" xfId="0" applyFont="1" applyFill="1" applyAlignment="1">
      <alignment vertical="center"/>
    </xf>
    <xf numFmtId="0" fontId="52" fillId="29" borderId="0" xfId="0" applyFont="1" applyFill="1" applyAlignment="1" applyProtection="1">
      <alignment vertical="center"/>
      <protection locked="0"/>
    </xf>
    <xf numFmtId="0" fontId="53" fillId="29" borderId="0" xfId="0" applyFont="1" applyFill="1" applyAlignment="1">
      <alignment vertical="center"/>
    </xf>
    <xf numFmtId="0" fontId="51" fillId="29" borderId="0" xfId="0" applyFont="1" applyFill="1" applyAlignment="1">
      <alignment vertical="center"/>
    </xf>
    <xf numFmtId="0" fontId="3" fillId="24" borderId="0" xfId="0" applyFont="1" applyFill="1" applyAlignment="1">
      <alignment vertical="center"/>
    </xf>
    <xf numFmtId="0" fontId="4" fillId="24" borderId="24" xfId="0" applyFont="1" applyFill="1" applyBorder="1" applyAlignment="1">
      <alignment horizontal="center" vertical="center"/>
    </xf>
    <xf numFmtId="0" fontId="4" fillId="24" borderId="30" xfId="0" applyFont="1" applyFill="1" applyBorder="1" applyAlignment="1">
      <alignment vertical="center"/>
    </xf>
    <xf numFmtId="0" fontId="9" fillId="24" borderId="24" xfId="0" applyFont="1" applyFill="1" applyBorder="1" applyAlignment="1">
      <alignment horizontal="centerContinuous" vertical="center"/>
    </xf>
    <xf numFmtId="0" fontId="4" fillId="24" borderId="15" xfId="0" applyFont="1" applyFill="1" applyBorder="1" applyAlignment="1">
      <alignment horizontal="centerContinuous" vertical="center"/>
    </xf>
    <xf numFmtId="0" fontId="4" fillId="24" borderId="16" xfId="0" applyFont="1" applyFill="1" applyBorder="1" applyAlignment="1">
      <alignment horizontal="centerContinuous" vertical="center"/>
    </xf>
    <xf numFmtId="0" fontId="10" fillId="24" borderId="10" xfId="0" applyFont="1" applyFill="1" applyBorder="1" applyAlignment="1">
      <alignment horizontal="center" vertical="center"/>
    </xf>
    <xf numFmtId="0" fontId="0" fillId="24" borderId="10" xfId="0" applyFill="1" applyBorder="1"/>
    <xf numFmtId="0" fontId="0" fillId="24" borderId="11" xfId="0" applyFill="1" applyBorder="1"/>
    <xf numFmtId="0" fontId="9" fillId="24" borderId="13" xfId="0" applyFont="1" applyFill="1" applyBorder="1" applyAlignment="1">
      <alignment horizontal="center" vertical="center"/>
    </xf>
    <xf numFmtId="0" fontId="9" fillId="24" borderId="35" xfId="0" applyFont="1" applyFill="1" applyBorder="1" applyAlignment="1">
      <alignment horizontal="center" vertical="center"/>
    </xf>
    <xf numFmtId="0" fontId="4" fillId="24" borderId="26" xfId="0" applyFont="1" applyFill="1" applyBorder="1" applyAlignment="1">
      <alignment horizontal="center" vertical="center"/>
    </xf>
    <xf numFmtId="0" fontId="4" fillId="24" borderId="27" xfId="0" applyFont="1" applyFill="1" applyBorder="1" applyAlignment="1">
      <alignment vertical="center"/>
    </xf>
    <xf numFmtId="0" fontId="10" fillId="24" borderId="12" xfId="0" applyFont="1" applyFill="1" applyBorder="1" applyAlignment="1">
      <alignment horizontal="right" vertical="center"/>
    </xf>
    <xf numFmtId="0" fontId="0" fillId="24" borderId="12" xfId="0" applyFill="1" applyBorder="1"/>
    <xf numFmtId="0" fontId="5" fillId="24" borderId="22" xfId="0" applyFont="1" applyFill="1" applyBorder="1" applyAlignment="1">
      <alignment horizontal="center" vertical="center"/>
    </xf>
    <xf numFmtId="0" fontId="5" fillId="24" borderId="19" xfId="0" applyFont="1" applyFill="1" applyBorder="1" applyAlignment="1">
      <alignment horizontal="center" vertical="center"/>
    </xf>
    <xf numFmtId="176" fontId="51" fillId="0" borderId="19" xfId="0" applyNumberFormat="1" applyFont="1" applyBorder="1" applyAlignment="1">
      <alignment horizontal="right" vertical="center"/>
    </xf>
    <xf numFmtId="176" fontId="51" fillId="0" borderId="19" xfId="29" applyNumberFormat="1" applyFont="1" applyFill="1" applyBorder="1" applyAlignment="1" applyProtection="1">
      <alignment horizontal="right" vertical="center"/>
    </xf>
    <xf numFmtId="176" fontId="51" fillId="0" borderId="19" xfId="0" applyNumberFormat="1" applyFont="1" applyBorder="1" applyAlignment="1" applyProtection="1">
      <alignment horizontal="right" vertical="center"/>
      <protection locked="0"/>
    </xf>
    <xf numFmtId="176" fontId="51" fillId="0" borderId="20" xfId="0" applyNumberFormat="1" applyFont="1" applyBorder="1" applyAlignment="1">
      <alignment horizontal="right" vertical="center"/>
    </xf>
    <xf numFmtId="0" fontId="5" fillId="24" borderId="28" xfId="0" applyFont="1" applyFill="1" applyBorder="1" applyAlignment="1">
      <alignment horizontal="center" vertical="center"/>
    </xf>
    <xf numFmtId="176" fontId="51" fillId="0" borderId="28" xfId="0" applyNumberFormat="1" applyFont="1" applyBorder="1" applyAlignment="1">
      <alignment horizontal="right" vertical="center"/>
    </xf>
    <xf numFmtId="0" fontId="55" fillId="24" borderId="18" xfId="0" applyFont="1" applyFill="1" applyBorder="1"/>
    <xf numFmtId="0" fontId="33" fillId="24" borderId="13" xfId="0" applyFont="1" applyFill="1" applyBorder="1" applyAlignment="1">
      <alignment vertical="center"/>
    </xf>
    <xf numFmtId="0" fontId="33" fillId="24" borderId="0" xfId="0" applyFont="1" applyFill="1" applyAlignment="1">
      <alignment vertical="center"/>
    </xf>
    <xf numFmtId="176" fontId="51" fillId="0" borderId="22" xfId="0" applyNumberFormat="1" applyFont="1" applyBorder="1" applyAlignment="1">
      <alignment horizontal="right" vertical="center"/>
    </xf>
    <xf numFmtId="176" fontId="51" fillId="0" borderId="22" xfId="29" applyNumberFormat="1" applyFont="1" applyFill="1" applyBorder="1" applyAlignment="1" applyProtection="1">
      <alignment horizontal="right" vertical="center"/>
    </xf>
    <xf numFmtId="176" fontId="51" fillId="0" borderId="22" xfId="0" applyNumberFormat="1" applyFont="1" applyBorder="1" applyAlignment="1" applyProtection="1">
      <alignment horizontal="right" vertical="center"/>
      <protection locked="0"/>
    </xf>
    <xf numFmtId="176" fontId="51" fillId="0" borderId="0" xfId="0" applyNumberFormat="1" applyFont="1" applyAlignment="1">
      <alignment horizontal="right" vertical="center"/>
    </xf>
    <xf numFmtId="176" fontId="51" fillId="0" borderId="28" xfId="29" applyNumberFormat="1" applyFont="1" applyFill="1" applyBorder="1" applyAlignment="1" applyProtection="1">
      <alignment horizontal="right" vertical="center"/>
    </xf>
    <xf numFmtId="176" fontId="51" fillId="0" borderId="28" xfId="0" applyNumberFormat="1" applyFont="1" applyBorder="1" applyAlignment="1" applyProtection="1">
      <alignment horizontal="right" vertical="center"/>
      <protection locked="0"/>
    </xf>
    <xf numFmtId="176" fontId="51" fillId="0" borderId="21" xfId="0" applyNumberFormat="1" applyFont="1" applyBorder="1" applyAlignment="1">
      <alignment horizontal="right" vertical="center"/>
    </xf>
    <xf numFmtId="0" fontId="55" fillId="24" borderId="17" xfId="0" applyFont="1" applyFill="1" applyBorder="1"/>
    <xf numFmtId="0" fontId="5" fillId="24" borderId="58" xfId="0" applyFont="1" applyFill="1" applyBorder="1" applyAlignment="1">
      <alignment horizontal="center" vertical="center"/>
    </xf>
    <xf numFmtId="0" fontId="5" fillId="24" borderId="81" xfId="0" applyFont="1" applyFill="1" applyBorder="1" applyAlignment="1">
      <alignment horizontal="center" vertical="center"/>
    </xf>
    <xf numFmtId="0" fontId="5" fillId="24" borderId="21" xfId="0" applyFont="1" applyFill="1" applyBorder="1" applyAlignment="1">
      <alignment horizontal="center" vertical="center"/>
    </xf>
    <xf numFmtId="176" fontId="51" fillId="0" borderId="21" xfId="29" applyNumberFormat="1" applyFont="1" applyFill="1" applyBorder="1" applyAlignment="1" applyProtection="1">
      <alignment horizontal="right" vertical="center"/>
    </xf>
    <xf numFmtId="176" fontId="51" fillId="0" borderId="21" xfId="0" applyNumberFormat="1" applyFont="1" applyBorder="1" applyAlignment="1" applyProtection="1">
      <alignment horizontal="right" vertical="center"/>
      <protection locked="0"/>
    </xf>
    <xf numFmtId="0" fontId="5" fillId="24" borderId="25" xfId="0" applyFont="1" applyFill="1" applyBorder="1" applyAlignment="1">
      <alignment horizontal="center" vertical="center"/>
    </xf>
    <xf numFmtId="176" fontId="51" fillId="0" borderId="20" xfId="29" applyNumberFormat="1" applyFont="1" applyFill="1" applyBorder="1" applyAlignment="1" applyProtection="1">
      <alignment horizontal="right" vertical="center"/>
    </xf>
    <xf numFmtId="176" fontId="51" fillId="0" borderId="20" xfId="0" applyNumberFormat="1" applyFont="1" applyBorder="1" applyAlignment="1" applyProtection="1">
      <alignment horizontal="right" vertical="center"/>
      <protection locked="0"/>
    </xf>
    <xf numFmtId="0" fontId="33" fillId="24" borderId="17" xfId="0" applyFont="1" applyFill="1" applyBorder="1" applyAlignment="1">
      <alignment vertical="center"/>
    </xf>
    <xf numFmtId="0" fontId="34" fillId="24" borderId="18" xfId="0" applyFont="1" applyFill="1" applyBorder="1" applyAlignment="1">
      <alignment horizontal="center" vertical="center"/>
    </xf>
    <xf numFmtId="0" fontId="34" fillId="24" borderId="18" xfId="0" applyFont="1" applyFill="1" applyBorder="1" applyAlignment="1">
      <alignment horizontal="center" vertical="center" shrinkToFit="1"/>
    </xf>
    <xf numFmtId="176" fontId="51" fillId="24" borderId="0" xfId="0" applyNumberFormat="1" applyFont="1" applyFill="1" applyAlignment="1">
      <alignment vertical="center"/>
    </xf>
    <xf numFmtId="0" fontId="51" fillId="0" borderId="0" xfId="0" applyFont="1" applyAlignment="1" applyProtection="1">
      <alignment horizontal="left" vertical="center"/>
      <protection locked="0"/>
    </xf>
    <xf numFmtId="0" fontId="51" fillId="0" borderId="0" xfId="0" applyFont="1" applyAlignment="1">
      <alignment horizontal="left" vertical="center"/>
    </xf>
    <xf numFmtId="0" fontId="51" fillId="24" borderId="0" xfId="0" applyFont="1" applyFill="1" applyAlignment="1" applyProtection="1">
      <alignment horizontal="left" vertical="center"/>
      <protection locked="0"/>
    </xf>
    <xf numFmtId="0" fontId="52" fillId="29" borderId="0" xfId="0" applyFont="1" applyFill="1" applyAlignment="1">
      <alignment vertical="center"/>
    </xf>
    <xf numFmtId="180" fontId="56" fillId="0" borderId="22" xfId="29" applyNumberFormat="1" applyFont="1" applyFill="1" applyBorder="1" applyAlignment="1" applyProtection="1">
      <alignment horizontal="right" vertical="center"/>
    </xf>
    <xf numFmtId="176" fontId="56" fillId="0" borderId="22" xfId="29" applyNumberFormat="1" applyFont="1" applyFill="1" applyBorder="1" applyAlignment="1" applyProtection="1">
      <alignment horizontal="right" vertical="center"/>
    </xf>
    <xf numFmtId="180" fontId="56" fillId="0" borderId="19" xfId="29" applyNumberFormat="1" applyFont="1" applyFill="1" applyBorder="1" applyAlignment="1" applyProtection="1">
      <alignment horizontal="right" vertical="center"/>
    </xf>
    <xf numFmtId="176" fontId="56" fillId="0" borderId="19" xfId="29" applyNumberFormat="1" applyFont="1" applyFill="1" applyBorder="1" applyAlignment="1" applyProtection="1">
      <alignment horizontal="right" vertical="center"/>
    </xf>
    <xf numFmtId="180" fontId="56" fillId="0" borderId="28" xfId="29" applyNumberFormat="1" applyFont="1" applyFill="1" applyBorder="1" applyAlignment="1" applyProtection="1">
      <alignment horizontal="right" vertical="center"/>
    </xf>
    <xf numFmtId="176" fontId="56" fillId="0" borderId="28" xfId="29" applyNumberFormat="1" applyFont="1" applyFill="1" applyBorder="1" applyAlignment="1" applyProtection="1">
      <alignment horizontal="right" vertical="center"/>
    </xf>
    <xf numFmtId="177" fontId="13" fillId="0" borderId="18" xfId="0" applyNumberFormat="1" applyFont="1" applyBorder="1" applyAlignment="1">
      <alignment horizontal="right" vertical="center"/>
    </xf>
    <xf numFmtId="177" fontId="57" fillId="0" borderId="18" xfId="0" applyNumberFormat="1" applyFont="1" applyBorder="1" applyAlignment="1">
      <alignment horizontal="right" vertical="center"/>
    </xf>
    <xf numFmtId="180" fontId="57" fillId="0" borderId="18" xfId="0" applyNumberFormat="1" applyFont="1" applyBorder="1" applyAlignment="1">
      <alignment horizontal="right" vertical="center"/>
    </xf>
    <xf numFmtId="176" fontId="57" fillId="0" borderId="18" xfId="0" applyNumberFormat="1" applyFont="1" applyBorder="1" applyAlignment="1">
      <alignment horizontal="right" vertical="center"/>
    </xf>
    <xf numFmtId="177" fontId="58" fillId="0" borderId="18" xfId="0" applyNumberFormat="1" applyFont="1" applyBorder="1" applyAlignment="1">
      <alignment horizontal="right" vertical="center"/>
    </xf>
    <xf numFmtId="177" fontId="17" fillId="0" borderId="18" xfId="29" applyNumberFormat="1" applyFont="1" applyFill="1" applyBorder="1" applyAlignment="1" applyProtection="1">
      <alignment horizontal="right" vertical="center"/>
    </xf>
    <xf numFmtId="180" fontId="57" fillId="0" borderId="18" xfId="29" applyNumberFormat="1" applyFont="1" applyFill="1" applyBorder="1" applyAlignment="1" applyProtection="1">
      <alignment horizontal="right" vertical="center"/>
    </xf>
    <xf numFmtId="176" fontId="57" fillId="0" borderId="18" xfId="29" applyNumberFormat="1" applyFont="1" applyFill="1" applyBorder="1" applyAlignment="1" applyProtection="1">
      <alignment horizontal="right" vertical="center"/>
    </xf>
    <xf numFmtId="180" fontId="56" fillId="0" borderId="21" xfId="29" applyNumberFormat="1" applyFont="1" applyFill="1" applyBorder="1" applyAlignment="1" applyProtection="1">
      <alignment horizontal="right" vertical="center"/>
    </xf>
    <xf numFmtId="176" fontId="56" fillId="0" borderId="21" xfId="29" applyNumberFormat="1" applyFont="1" applyFill="1" applyBorder="1" applyAlignment="1" applyProtection="1">
      <alignment horizontal="right" vertical="center"/>
    </xf>
    <xf numFmtId="180" fontId="56" fillId="0" borderId="20" xfId="29" applyNumberFormat="1" applyFont="1" applyFill="1" applyBorder="1" applyAlignment="1" applyProtection="1">
      <alignment horizontal="right" vertical="center"/>
    </xf>
    <xf numFmtId="180" fontId="56" fillId="0" borderId="11" xfId="29" applyNumberFormat="1" applyFont="1" applyFill="1" applyBorder="1" applyAlignment="1" applyProtection="1">
      <alignment horizontal="right" vertical="center"/>
    </xf>
    <xf numFmtId="176" fontId="56" fillId="0" borderId="20" xfId="29" applyNumberFormat="1" applyFont="1" applyFill="1" applyBorder="1" applyAlignment="1" applyProtection="1">
      <alignment horizontal="right" vertical="center"/>
    </xf>
    <xf numFmtId="176" fontId="59" fillId="0" borderId="19" xfId="0" applyNumberFormat="1" applyFont="1" applyBorder="1" applyAlignment="1">
      <alignment horizontal="right" vertical="center"/>
    </xf>
    <xf numFmtId="176" fontId="60" fillId="0" borderId="18" xfId="0" applyNumberFormat="1" applyFont="1" applyBorder="1" applyAlignment="1">
      <alignment horizontal="right" vertical="center"/>
    </xf>
    <xf numFmtId="176" fontId="59" fillId="0" borderId="22" xfId="0" applyNumberFormat="1" applyFont="1" applyBorder="1" applyAlignment="1">
      <alignment horizontal="right" vertical="center"/>
    </xf>
    <xf numFmtId="176" fontId="59" fillId="0" borderId="28" xfId="0" applyNumberFormat="1" applyFont="1" applyBorder="1" applyAlignment="1">
      <alignment horizontal="right" vertical="center"/>
    </xf>
    <xf numFmtId="176" fontId="59" fillId="0" borderId="21" xfId="0" applyNumberFormat="1" applyFont="1" applyBorder="1" applyAlignment="1">
      <alignment horizontal="right" vertical="center"/>
    </xf>
    <xf numFmtId="176" fontId="59" fillId="0" borderId="20" xfId="0" applyNumberFormat="1" applyFont="1" applyBorder="1" applyAlignment="1">
      <alignment horizontal="right" vertical="center"/>
    </xf>
    <xf numFmtId="176" fontId="13" fillId="0" borderId="27" xfId="0" applyNumberFormat="1" applyFont="1" applyBorder="1" applyAlignment="1">
      <alignment horizontal="right" vertical="center" shrinkToFit="1"/>
    </xf>
    <xf numFmtId="177" fontId="56" fillId="0" borderId="21" xfId="29" applyNumberFormat="1" applyFont="1" applyFill="1" applyBorder="1" applyAlignment="1" applyProtection="1">
      <alignment horizontal="right" vertical="center"/>
    </xf>
    <xf numFmtId="177" fontId="57" fillId="0" borderId="27" xfId="0" applyNumberFormat="1" applyFont="1" applyBorder="1" applyAlignment="1">
      <alignment horizontal="right" vertical="center" shrinkToFit="1"/>
    </xf>
    <xf numFmtId="0" fontId="16" fillId="0" borderId="12" xfId="0" applyFont="1" applyBorder="1" applyAlignment="1">
      <alignment horizontal="distributed" vertical="center"/>
    </xf>
    <xf numFmtId="177" fontId="56" fillId="0" borderId="18" xfId="29" applyNumberFormat="1" applyFont="1" applyFill="1" applyBorder="1" applyAlignment="1" applyProtection="1">
      <alignment horizontal="right" vertical="center" shrinkToFit="1"/>
    </xf>
    <xf numFmtId="177" fontId="56" fillId="0" borderId="18" xfId="0" applyNumberFormat="1" applyFont="1" applyBorder="1" applyAlignment="1">
      <alignment horizontal="right" vertical="center"/>
    </xf>
    <xf numFmtId="176" fontId="61" fillId="0" borderId="18" xfId="0" applyNumberFormat="1" applyFont="1" applyBorder="1" applyAlignment="1">
      <alignment horizontal="right" vertical="center"/>
    </xf>
    <xf numFmtId="177" fontId="56" fillId="0" borderId="16" xfId="29" applyNumberFormat="1" applyFont="1" applyFill="1" applyBorder="1" applyAlignment="1" applyProtection="1">
      <alignment horizontal="right" vertical="center" shrinkToFit="1"/>
    </xf>
    <xf numFmtId="176" fontId="56" fillId="0" borderId="18" xfId="29" applyNumberFormat="1" applyFont="1" applyFill="1" applyBorder="1" applyAlignment="1" applyProtection="1">
      <alignment horizontal="right" vertical="center"/>
    </xf>
    <xf numFmtId="0" fontId="62" fillId="0" borderId="0" xfId="0" applyFont="1" applyAlignment="1" applyProtection="1">
      <alignment horizontal="left" vertical="center"/>
      <protection locked="0"/>
    </xf>
    <xf numFmtId="0" fontId="62" fillId="0" borderId="0" xfId="0" applyFont="1" applyAlignment="1" applyProtection="1">
      <alignment vertical="center"/>
      <protection locked="0"/>
    </xf>
    <xf numFmtId="0" fontId="62" fillId="0" borderId="0" xfId="0" applyFont="1" applyAlignment="1">
      <alignment vertical="center"/>
    </xf>
    <xf numFmtId="0" fontId="62" fillId="0" borderId="0" xfId="0" applyFont="1" applyAlignment="1">
      <alignment horizontal="left" vertical="center"/>
    </xf>
    <xf numFmtId="0" fontId="60" fillId="24" borderId="22" xfId="0" applyFont="1" applyFill="1" applyBorder="1" applyAlignment="1">
      <alignment horizontal="distributed" vertical="center"/>
    </xf>
    <xf numFmtId="177" fontId="51" fillId="0" borderId="22" xfId="29" applyNumberFormat="1" applyFont="1" applyFill="1" applyBorder="1" applyAlignment="1" applyProtection="1">
      <alignment horizontal="right" vertical="center"/>
    </xf>
    <xf numFmtId="176" fontId="51" fillId="0" borderId="22" xfId="37" applyNumberFormat="1" applyFont="1" applyFill="1" applyBorder="1" applyAlignment="1" applyProtection="1">
      <alignment horizontal="right" vertical="center"/>
    </xf>
    <xf numFmtId="180" fontId="51" fillId="0" borderId="22" xfId="29" applyNumberFormat="1" applyFont="1" applyFill="1" applyBorder="1" applyAlignment="1" applyProtection="1">
      <alignment horizontal="right" vertical="center"/>
    </xf>
    <xf numFmtId="177" fontId="51" fillId="0" borderId="19" xfId="29" applyNumberFormat="1" applyFont="1" applyFill="1" applyBorder="1" applyAlignment="1" applyProtection="1">
      <alignment horizontal="right" vertical="center"/>
    </xf>
    <xf numFmtId="180" fontId="51" fillId="0" borderId="19" xfId="29" applyNumberFormat="1" applyFont="1" applyFill="1" applyBorder="1" applyAlignment="1" applyProtection="1">
      <alignment horizontal="right" vertical="center"/>
    </xf>
    <xf numFmtId="177" fontId="51" fillId="0" borderId="28" xfId="29" applyNumberFormat="1" applyFont="1" applyFill="1" applyBorder="1" applyAlignment="1" applyProtection="1">
      <alignment horizontal="right" vertical="center"/>
    </xf>
    <xf numFmtId="180" fontId="51" fillId="0" borderId="28" xfId="29" applyNumberFormat="1" applyFont="1" applyFill="1" applyBorder="1" applyAlignment="1" applyProtection="1">
      <alignment horizontal="right" vertical="center"/>
    </xf>
    <xf numFmtId="0" fontId="5" fillId="0" borderId="28" xfId="0" applyFont="1" applyBorder="1" applyAlignment="1">
      <alignment horizontal="distributed" vertical="center"/>
    </xf>
    <xf numFmtId="176" fontId="33" fillId="0" borderId="18" xfId="0" applyNumberFormat="1" applyFont="1" applyBorder="1" applyAlignment="1">
      <alignment horizontal="right" vertical="center"/>
    </xf>
    <xf numFmtId="177" fontId="33" fillId="0" borderId="18" xfId="0" applyNumberFormat="1" applyFont="1" applyBorder="1" applyAlignment="1">
      <alignment horizontal="right" vertical="center"/>
    </xf>
    <xf numFmtId="180" fontId="33" fillId="0" borderId="18" xfId="0" applyNumberFormat="1" applyFont="1" applyBorder="1" applyAlignment="1">
      <alignment horizontal="right" vertical="center"/>
    </xf>
    <xf numFmtId="177" fontId="33" fillId="0" borderId="18" xfId="29" applyNumberFormat="1" applyFont="1" applyFill="1" applyBorder="1" applyAlignment="1" applyProtection="1">
      <alignment horizontal="right" vertical="center"/>
    </xf>
    <xf numFmtId="176" fontId="33" fillId="0" borderId="18" xfId="29" applyNumberFormat="1" applyFont="1" applyFill="1" applyBorder="1" applyAlignment="1" applyProtection="1">
      <alignment horizontal="right" vertical="center"/>
    </xf>
    <xf numFmtId="180" fontId="33" fillId="0" borderId="18" xfId="29" applyNumberFormat="1" applyFont="1" applyFill="1" applyBorder="1" applyAlignment="1" applyProtection="1">
      <alignment horizontal="right" vertical="center"/>
    </xf>
    <xf numFmtId="176" fontId="51" fillId="0" borderId="11" xfId="0" applyNumberFormat="1" applyFont="1" applyBorder="1" applyAlignment="1">
      <alignment horizontal="right" vertical="center"/>
    </xf>
    <xf numFmtId="177" fontId="51" fillId="0" borderId="21" xfId="29" applyNumberFormat="1" applyFont="1" applyFill="1" applyBorder="1" applyAlignment="1" applyProtection="1">
      <alignment horizontal="right" vertical="center"/>
    </xf>
    <xf numFmtId="180" fontId="51" fillId="0" borderId="21" xfId="29" applyNumberFormat="1" applyFont="1" applyFill="1" applyBorder="1" applyAlignment="1" applyProtection="1">
      <alignment horizontal="right" vertical="center"/>
    </xf>
    <xf numFmtId="177" fontId="51" fillId="0" borderId="11" xfId="29" applyNumberFormat="1" applyFont="1" applyFill="1" applyBorder="1" applyAlignment="1" applyProtection="1">
      <alignment horizontal="right" vertical="center"/>
    </xf>
    <xf numFmtId="177" fontId="51" fillId="0" borderId="20" xfId="29" applyNumberFormat="1" applyFont="1" applyFill="1" applyBorder="1" applyAlignment="1" applyProtection="1">
      <alignment horizontal="right" vertical="center"/>
    </xf>
    <xf numFmtId="180" fontId="51" fillId="0" borderId="20" xfId="29" applyNumberFormat="1" applyFont="1" applyFill="1" applyBorder="1" applyAlignment="1" applyProtection="1">
      <alignment horizontal="right" vertical="center"/>
    </xf>
    <xf numFmtId="180" fontId="51" fillId="0" borderId="11" xfId="29" applyNumberFormat="1" applyFont="1" applyFill="1" applyBorder="1" applyAlignment="1" applyProtection="1">
      <alignment horizontal="right" vertical="center"/>
    </xf>
    <xf numFmtId="176" fontId="33" fillId="0" borderId="27" xfId="0" applyNumberFormat="1" applyFont="1" applyBorder="1" applyAlignment="1">
      <alignment horizontal="right" vertical="center" shrinkToFit="1"/>
    </xf>
    <xf numFmtId="176" fontId="33" fillId="0" borderId="12" xfId="0" applyNumberFormat="1" applyFont="1" applyBorder="1" applyAlignment="1">
      <alignment horizontal="right" vertical="center" shrinkToFit="1"/>
    </xf>
    <xf numFmtId="177" fontId="33" fillId="0" borderId="27" xfId="0" applyNumberFormat="1" applyFont="1" applyBorder="1" applyAlignment="1">
      <alignment horizontal="right" vertical="center" shrinkToFit="1"/>
    </xf>
    <xf numFmtId="176" fontId="51" fillId="0" borderId="18" xfId="0" applyNumberFormat="1" applyFont="1" applyBorder="1" applyAlignment="1">
      <alignment horizontal="right" vertical="center"/>
    </xf>
    <xf numFmtId="177" fontId="51" fillId="0" borderId="18" xfId="29" applyNumberFormat="1" applyFont="1" applyFill="1" applyBorder="1" applyAlignment="1" applyProtection="1">
      <alignment horizontal="right" vertical="center" shrinkToFit="1"/>
    </xf>
    <xf numFmtId="177" fontId="51" fillId="0" borderId="18" xfId="0" applyNumberFormat="1" applyFont="1" applyBorder="1" applyAlignment="1">
      <alignment horizontal="right" vertical="center"/>
    </xf>
    <xf numFmtId="177" fontId="51" fillId="0" borderId="18" xfId="29" applyNumberFormat="1" applyFont="1" applyFill="1" applyBorder="1" applyAlignment="1" applyProtection="1">
      <alignment horizontal="right" vertical="center"/>
    </xf>
    <xf numFmtId="177" fontId="51" fillId="0" borderId="16" xfId="29" applyNumberFormat="1" applyFont="1" applyFill="1" applyBorder="1" applyAlignment="1" applyProtection="1">
      <alignment horizontal="right" vertical="center" shrinkToFit="1"/>
    </xf>
    <xf numFmtId="176" fontId="51" fillId="0" borderId="18" xfId="29" applyNumberFormat="1" applyFont="1" applyFill="1" applyBorder="1" applyAlignment="1" applyProtection="1">
      <alignment horizontal="right" vertical="center"/>
    </xf>
    <xf numFmtId="0" fontId="34" fillId="0" borderId="18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 shrinkToFit="1"/>
    </xf>
    <xf numFmtId="0" fontId="60" fillId="0" borderId="22" xfId="0" applyFont="1" applyBorder="1" applyAlignment="1">
      <alignment horizontal="distributed" vertical="center"/>
    </xf>
    <xf numFmtId="0" fontId="63" fillId="24" borderId="22" xfId="0" applyFont="1" applyFill="1" applyBorder="1" applyAlignment="1">
      <alignment horizontal="distributed" vertical="center"/>
    </xf>
    <xf numFmtId="0" fontId="16" fillId="30" borderId="12" xfId="0" applyFont="1" applyFill="1" applyBorder="1" applyAlignment="1">
      <alignment horizontal="distributed" vertical="center"/>
    </xf>
    <xf numFmtId="176" fontId="64" fillId="0" borderId="22" xfId="0" applyNumberFormat="1" applyFont="1" applyBorder="1" applyAlignment="1">
      <alignment horizontal="right" vertical="center"/>
    </xf>
    <xf numFmtId="176" fontId="64" fillId="0" borderId="19" xfId="0" applyNumberFormat="1" applyFont="1" applyBorder="1" applyAlignment="1">
      <alignment horizontal="right" vertical="center"/>
    </xf>
    <xf numFmtId="176" fontId="64" fillId="0" borderId="28" xfId="0" applyNumberFormat="1" applyFont="1" applyBorder="1" applyAlignment="1">
      <alignment horizontal="right" vertical="center"/>
    </xf>
    <xf numFmtId="176" fontId="65" fillId="0" borderId="18" xfId="0" applyNumberFormat="1" applyFont="1" applyBorder="1" applyAlignment="1">
      <alignment horizontal="right" vertical="center"/>
    </xf>
    <xf numFmtId="176" fontId="64" fillId="0" borderId="21" xfId="0" applyNumberFormat="1" applyFont="1" applyBorder="1" applyAlignment="1">
      <alignment horizontal="right" vertical="center"/>
    </xf>
    <xf numFmtId="176" fontId="64" fillId="0" borderId="20" xfId="0" applyNumberFormat="1" applyFont="1" applyBorder="1" applyAlignment="1">
      <alignment horizontal="right" vertical="center"/>
    </xf>
    <xf numFmtId="176" fontId="65" fillId="0" borderId="27" xfId="0" applyNumberFormat="1" applyFont="1" applyBorder="1" applyAlignment="1">
      <alignment horizontal="right" vertical="center" shrinkToFit="1"/>
    </xf>
    <xf numFmtId="176" fontId="64" fillId="0" borderId="18" xfId="0" applyNumberFormat="1" applyFont="1" applyBorder="1" applyAlignment="1">
      <alignment horizontal="right" vertical="center"/>
    </xf>
    <xf numFmtId="176" fontId="64" fillId="0" borderId="22" xfId="37" applyNumberFormat="1" applyFont="1" applyFill="1" applyBorder="1" applyAlignment="1" applyProtection="1">
      <alignment horizontal="right" vertical="center"/>
    </xf>
    <xf numFmtId="176" fontId="65" fillId="0" borderId="18" xfId="29" applyNumberFormat="1" applyFont="1" applyFill="1" applyBorder="1" applyAlignment="1" applyProtection="1">
      <alignment horizontal="right" vertical="center"/>
    </xf>
    <xf numFmtId="176" fontId="65" fillId="0" borderId="12" xfId="0" applyNumberFormat="1" applyFont="1" applyBorder="1" applyAlignment="1">
      <alignment horizontal="right" vertical="center" shrinkToFit="1"/>
    </xf>
    <xf numFmtId="176" fontId="64" fillId="0" borderId="19" xfId="29" applyNumberFormat="1" applyFont="1" applyFill="1" applyBorder="1" applyAlignment="1" applyProtection="1">
      <alignment horizontal="right" vertical="center"/>
    </xf>
    <xf numFmtId="176" fontId="64" fillId="0" borderId="22" xfId="29" applyNumberFormat="1" applyFont="1" applyFill="1" applyBorder="1" applyAlignment="1" applyProtection="1">
      <alignment horizontal="right" vertical="center"/>
    </xf>
    <xf numFmtId="176" fontId="64" fillId="0" borderId="28" xfId="29" applyNumberFormat="1" applyFont="1" applyFill="1" applyBorder="1" applyAlignment="1" applyProtection="1">
      <alignment horizontal="right" vertical="center"/>
    </xf>
    <xf numFmtId="176" fontId="64" fillId="0" borderId="21" xfId="29" applyNumberFormat="1" applyFont="1" applyFill="1" applyBorder="1" applyAlignment="1" applyProtection="1">
      <alignment horizontal="right" vertical="center"/>
    </xf>
    <xf numFmtId="176" fontId="64" fillId="0" borderId="20" xfId="29" applyNumberFormat="1" applyFont="1" applyFill="1" applyBorder="1" applyAlignment="1" applyProtection="1">
      <alignment horizontal="right" vertical="center"/>
    </xf>
    <xf numFmtId="176" fontId="64" fillId="0" borderId="19" xfId="0" applyNumberFormat="1" applyFont="1" applyBorder="1" applyAlignment="1" applyProtection="1">
      <alignment horizontal="right" vertical="center"/>
      <protection locked="0"/>
    </xf>
    <xf numFmtId="176" fontId="64" fillId="0" borderId="22" xfId="0" applyNumberFormat="1" applyFont="1" applyBorder="1" applyAlignment="1" applyProtection="1">
      <alignment horizontal="right" vertical="center"/>
      <protection locked="0"/>
    </xf>
    <xf numFmtId="176" fontId="64" fillId="0" borderId="28" xfId="0" applyNumberFormat="1" applyFont="1" applyBorder="1" applyAlignment="1" applyProtection="1">
      <alignment horizontal="right" vertical="center"/>
      <protection locked="0"/>
    </xf>
    <xf numFmtId="176" fontId="64" fillId="0" borderId="21" xfId="0" applyNumberFormat="1" applyFont="1" applyBorder="1" applyAlignment="1" applyProtection="1">
      <alignment horizontal="right" vertical="center"/>
      <protection locked="0"/>
    </xf>
    <xf numFmtId="176" fontId="64" fillId="0" borderId="20" xfId="0" applyNumberFormat="1" applyFont="1" applyBorder="1" applyAlignment="1" applyProtection="1">
      <alignment horizontal="right" vertical="center"/>
      <protection locked="0"/>
    </xf>
    <xf numFmtId="176" fontId="57" fillId="0" borderId="27" xfId="0" applyNumberFormat="1" applyFont="1" applyBorder="1" applyAlignment="1">
      <alignment horizontal="right" vertical="center" shrinkToFit="1"/>
    </xf>
    <xf numFmtId="0" fontId="1" fillId="24" borderId="0" xfId="47" applyFont="1" applyFill="1" applyAlignment="1">
      <alignment vertical="center"/>
    </xf>
    <xf numFmtId="0" fontId="52" fillId="29" borderId="0" xfId="47" applyFont="1" applyFill="1" applyAlignment="1">
      <alignment vertical="center"/>
    </xf>
    <xf numFmtId="0" fontId="53" fillId="29" borderId="0" xfId="47" applyFont="1" applyFill="1" applyAlignment="1">
      <alignment vertical="center"/>
    </xf>
    <xf numFmtId="0" fontId="1" fillId="29" borderId="0" xfId="47" applyFont="1" applyFill="1" applyAlignment="1">
      <alignment vertical="center"/>
    </xf>
    <xf numFmtId="0" fontId="9" fillId="24" borderId="17" xfId="47" applyFont="1" applyFill="1" applyBorder="1" applyAlignment="1">
      <alignment horizontal="centerContinuous" vertical="center"/>
    </xf>
    <xf numFmtId="0" fontId="4" fillId="24" borderId="15" xfId="47" applyFont="1" applyFill="1" applyBorder="1" applyAlignment="1">
      <alignment horizontal="centerContinuous" vertical="center"/>
    </xf>
    <xf numFmtId="0" fontId="4" fillId="24" borderId="16" xfId="47" applyFont="1" applyFill="1" applyBorder="1" applyAlignment="1">
      <alignment horizontal="centerContinuous" vertical="center"/>
    </xf>
    <xf numFmtId="176" fontId="10" fillId="0" borderId="22" xfId="37" applyNumberFormat="1" applyFont="1" applyFill="1" applyBorder="1" applyAlignment="1" applyProtection="1">
      <alignment horizontal="right" vertical="center"/>
    </xf>
    <xf numFmtId="56" fontId="5" fillId="24" borderId="19" xfId="47" applyNumberFormat="1" applyFont="1" applyFill="1" applyBorder="1" applyAlignment="1">
      <alignment horizontal="center" vertical="center"/>
    </xf>
    <xf numFmtId="176" fontId="66" fillId="0" borderId="19" xfId="47" applyNumberFormat="1" applyFont="1" applyBorder="1" applyAlignment="1">
      <alignment horizontal="right" vertical="center"/>
    </xf>
    <xf numFmtId="176" fontId="1" fillId="0" borderId="19" xfId="47" applyNumberFormat="1" applyFont="1" applyBorder="1" applyAlignment="1">
      <alignment horizontal="right" vertical="center"/>
    </xf>
    <xf numFmtId="176" fontId="66" fillId="0" borderId="19" xfId="47" applyNumberFormat="1" applyFont="1" applyBorder="1" applyAlignment="1" applyProtection="1">
      <alignment horizontal="right" vertical="center"/>
      <protection locked="0"/>
    </xf>
    <xf numFmtId="0" fontId="55" fillId="24" borderId="18" xfId="47" applyFont="1" applyFill="1" applyBorder="1"/>
    <xf numFmtId="176" fontId="13" fillId="0" borderId="18" xfId="47" applyNumberFormat="1" applyFont="1" applyBorder="1" applyAlignment="1">
      <alignment horizontal="right" vertical="center"/>
    </xf>
    <xf numFmtId="177" fontId="13" fillId="0" borderId="18" xfId="47" applyNumberFormat="1" applyFont="1" applyBorder="1" applyAlignment="1">
      <alignment horizontal="right" vertical="center"/>
    </xf>
    <xf numFmtId="177" fontId="57" fillId="0" borderId="18" xfId="47" applyNumberFormat="1" applyFont="1" applyBorder="1" applyAlignment="1">
      <alignment horizontal="right" vertical="center"/>
    </xf>
    <xf numFmtId="176" fontId="67" fillId="0" borderId="18" xfId="47" applyNumberFormat="1" applyFont="1" applyBorder="1" applyAlignment="1">
      <alignment horizontal="right" vertical="center"/>
    </xf>
    <xf numFmtId="176" fontId="57" fillId="0" borderId="18" xfId="47" applyNumberFormat="1" applyFont="1" applyBorder="1" applyAlignment="1">
      <alignment horizontal="right" vertical="center"/>
    </xf>
    <xf numFmtId="177" fontId="58" fillId="0" borderId="18" xfId="47" applyNumberFormat="1" applyFont="1" applyBorder="1" applyAlignment="1">
      <alignment horizontal="right" vertical="center"/>
    </xf>
    <xf numFmtId="0" fontId="33" fillId="24" borderId="13" xfId="47" applyFont="1" applyFill="1" applyBorder="1" applyAlignment="1">
      <alignment vertical="center"/>
    </xf>
    <xf numFmtId="0" fontId="33" fillId="24" borderId="0" xfId="47" applyFont="1" applyFill="1" applyAlignment="1">
      <alignment vertical="center"/>
    </xf>
    <xf numFmtId="176" fontId="66" fillId="0" borderId="22" xfId="47" applyNumberFormat="1" applyFont="1" applyBorder="1" applyAlignment="1">
      <alignment horizontal="right" vertical="center"/>
    </xf>
    <xf numFmtId="176" fontId="66" fillId="0" borderId="22" xfId="47" applyNumberFormat="1" applyFont="1" applyBorder="1" applyAlignment="1" applyProtection="1">
      <alignment horizontal="right" vertical="center"/>
      <protection locked="0"/>
    </xf>
    <xf numFmtId="176" fontId="1" fillId="0" borderId="0" xfId="47" applyNumberFormat="1" applyFont="1" applyAlignment="1">
      <alignment horizontal="right" vertical="center"/>
    </xf>
    <xf numFmtId="176" fontId="66" fillId="0" borderId="28" xfId="47" applyNumberFormat="1" applyFont="1" applyBorder="1" applyAlignment="1">
      <alignment horizontal="right" vertical="center"/>
    </xf>
    <xf numFmtId="176" fontId="66" fillId="0" borderId="28" xfId="47" applyNumberFormat="1" applyFont="1" applyBorder="1" applyAlignment="1" applyProtection="1">
      <alignment horizontal="right" vertical="center"/>
      <protection locked="0"/>
    </xf>
    <xf numFmtId="176" fontId="66" fillId="0" borderId="21" xfId="47" applyNumberFormat="1" applyFont="1" applyBorder="1" applyAlignment="1">
      <alignment horizontal="right" vertical="center"/>
    </xf>
    <xf numFmtId="0" fontId="55" fillId="24" borderId="17" xfId="47" applyFont="1" applyFill="1" applyBorder="1"/>
    <xf numFmtId="0" fontId="5" fillId="24" borderId="81" xfId="47" applyFont="1" applyFill="1" applyBorder="1" applyAlignment="1">
      <alignment horizontal="center" vertical="center"/>
    </xf>
    <xf numFmtId="176" fontId="66" fillId="0" borderId="21" xfId="47" applyNumberFormat="1" applyFont="1" applyBorder="1" applyAlignment="1" applyProtection="1">
      <alignment horizontal="right" vertical="center"/>
      <protection locked="0"/>
    </xf>
    <xf numFmtId="176" fontId="66" fillId="0" borderId="20" xfId="47" applyNumberFormat="1" applyFont="1" applyBorder="1" applyAlignment="1">
      <alignment horizontal="right" vertical="center"/>
    </xf>
    <xf numFmtId="176" fontId="66" fillId="0" borderId="20" xfId="47" applyNumberFormat="1" applyFont="1" applyBorder="1" applyAlignment="1" applyProtection="1">
      <alignment horizontal="right" vertical="center"/>
      <protection locked="0"/>
    </xf>
    <xf numFmtId="0" fontId="33" fillId="24" borderId="17" xfId="47" applyFont="1" applyFill="1" applyBorder="1" applyAlignment="1">
      <alignment vertical="center"/>
    </xf>
    <xf numFmtId="176" fontId="33" fillId="0" borderId="18" xfId="47" applyNumberFormat="1" applyFont="1" applyBorder="1" applyAlignment="1">
      <alignment horizontal="right" vertical="center"/>
    </xf>
    <xf numFmtId="176" fontId="13" fillId="0" borderId="27" xfId="47" applyNumberFormat="1" applyFont="1" applyBorder="1" applyAlignment="1">
      <alignment horizontal="right" vertical="center" shrinkToFit="1"/>
    </xf>
    <xf numFmtId="0" fontId="24" fillId="0" borderId="0" xfId="47"/>
    <xf numFmtId="177" fontId="56" fillId="0" borderId="18" xfId="47" applyNumberFormat="1" applyFont="1" applyBorder="1" applyAlignment="1">
      <alignment horizontal="right" vertical="center"/>
    </xf>
    <xf numFmtId="176" fontId="61" fillId="0" borderId="18" xfId="47" applyNumberFormat="1" applyFont="1" applyBorder="1" applyAlignment="1">
      <alignment horizontal="right" vertical="center"/>
    </xf>
    <xf numFmtId="0" fontId="34" fillId="24" borderId="18" xfId="47" applyFont="1" applyFill="1" applyBorder="1" applyAlignment="1">
      <alignment horizontal="center" vertical="center"/>
    </xf>
    <xf numFmtId="176" fontId="1" fillId="24" borderId="0" xfId="47" applyNumberFormat="1" applyFont="1" applyFill="1" applyAlignment="1">
      <alignment vertical="center"/>
    </xf>
    <xf numFmtId="0" fontId="62" fillId="0" borderId="0" xfId="47" applyFont="1" applyAlignment="1" applyProtection="1">
      <alignment horizontal="left" vertical="center"/>
      <protection locked="0"/>
    </xf>
    <xf numFmtId="0" fontId="62" fillId="0" borderId="0" xfId="47" applyFont="1" applyAlignment="1" applyProtection="1">
      <alignment vertical="center"/>
      <protection locked="0"/>
    </xf>
    <xf numFmtId="0" fontId="62" fillId="0" borderId="0" xfId="47" applyFont="1" applyAlignment="1">
      <alignment vertical="center"/>
    </xf>
    <xf numFmtId="0" fontId="1" fillId="0" borderId="0" xfId="47" applyFont="1" applyAlignment="1">
      <alignment vertical="center"/>
    </xf>
    <xf numFmtId="0" fontId="62" fillId="0" borderId="0" xfId="47" applyFont="1" applyAlignment="1">
      <alignment horizontal="left" vertical="center"/>
    </xf>
    <xf numFmtId="0" fontId="63" fillId="24" borderId="22" xfId="47" applyFont="1" applyFill="1" applyBorder="1" applyAlignment="1">
      <alignment horizontal="distributed" vertical="center"/>
    </xf>
    <xf numFmtId="0" fontId="16" fillId="0" borderId="12" xfId="47" applyFont="1" applyBorder="1" applyAlignment="1">
      <alignment horizontal="distributed" vertical="center"/>
    </xf>
    <xf numFmtId="0" fontId="8" fillId="0" borderId="0" xfId="47" applyFont="1" applyAlignment="1">
      <alignment horizontal="right" vertical="center"/>
    </xf>
    <xf numFmtId="176" fontId="66" fillId="31" borderId="22" xfId="47" applyNumberFormat="1" applyFont="1" applyFill="1" applyBorder="1" applyAlignment="1">
      <alignment horizontal="right" vertical="center"/>
    </xf>
    <xf numFmtId="176" fontId="56" fillId="31" borderId="22" xfId="29" applyNumberFormat="1" applyFont="1" applyFill="1" applyBorder="1" applyAlignment="1" applyProtection="1">
      <alignment horizontal="right" vertical="center"/>
    </xf>
    <xf numFmtId="176" fontId="66" fillId="31" borderId="19" xfId="47" applyNumberFormat="1" applyFont="1" applyFill="1" applyBorder="1" applyAlignment="1">
      <alignment horizontal="right" vertical="center"/>
    </xf>
    <xf numFmtId="176" fontId="56" fillId="31" borderId="19" xfId="29" applyNumberFormat="1" applyFont="1" applyFill="1" applyBorder="1" applyAlignment="1" applyProtection="1">
      <alignment horizontal="right" vertical="center"/>
    </xf>
    <xf numFmtId="176" fontId="66" fillId="31" borderId="28" xfId="47" applyNumberFormat="1" applyFont="1" applyFill="1" applyBorder="1" applyAlignment="1">
      <alignment horizontal="right" vertical="center"/>
    </xf>
    <xf numFmtId="176" fontId="56" fillId="31" borderId="28" xfId="29" applyNumberFormat="1" applyFont="1" applyFill="1" applyBorder="1" applyAlignment="1" applyProtection="1">
      <alignment horizontal="right" vertical="center"/>
    </xf>
    <xf numFmtId="176" fontId="13" fillId="31" borderId="18" xfId="47" applyNumberFormat="1" applyFont="1" applyFill="1" applyBorder="1" applyAlignment="1">
      <alignment horizontal="right" vertical="center"/>
    </xf>
    <xf numFmtId="176" fontId="57" fillId="31" borderId="18" xfId="29" applyNumberFormat="1" applyFont="1" applyFill="1" applyBorder="1" applyAlignment="1" applyProtection="1">
      <alignment horizontal="right" vertical="center"/>
    </xf>
    <xf numFmtId="176" fontId="66" fillId="31" borderId="21" xfId="47" applyNumberFormat="1" applyFont="1" applyFill="1" applyBorder="1" applyAlignment="1">
      <alignment horizontal="right" vertical="center"/>
    </xf>
    <xf numFmtId="176" fontId="56" fillId="31" borderId="21" xfId="29" applyNumberFormat="1" applyFont="1" applyFill="1" applyBorder="1" applyAlignment="1" applyProtection="1">
      <alignment horizontal="right" vertical="center"/>
    </xf>
    <xf numFmtId="176" fontId="66" fillId="31" borderId="20" xfId="47" applyNumberFormat="1" applyFont="1" applyFill="1" applyBorder="1" applyAlignment="1">
      <alignment horizontal="right" vertical="center"/>
    </xf>
    <xf numFmtId="176" fontId="56" fillId="31" borderId="20" xfId="29" applyNumberFormat="1" applyFont="1" applyFill="1" applyBorder="1" applyAlignment="1" applyProtection="1">
      <alignment horizontal="right" vertical="center"/>
    </xf>
    <xf numFmtId="176" fontId="13" fillId="31" borderId="27" xfId="47" applyNumberFormat="1" applyFont="1" applyFill="1" applyBorder="1" applyAlignment="1">
      <alignment horizontal="right" vertical="center" shrinkToFit="1"/>
    </xf>
    <xf numFmtId="176" fontId="10" fillId="31" borderId="18" xfId="47" applyNumberFormat="1" applyFont="1" applyFill="1" applyBorder="1" applyAlignment="1">
      <alignment horizontal="right" vertical="center"/>
    </xf>
    <xf numFmtId="176" fontId="56" fillId="31" borderId="18" xfId="29" applyNumberFormat="1" applyFont="1" applyFill="1" applyBorder="1" applyAlignment="1" applyProtection="1">
      <alignment horizontal="right" vertical="center"/>
    </xf>
    <xf numFmtId="0" fontId="62" fillId="31" borderId="0" xfId="47" applyFont="1" applyFill="1" applyAlignment="1">
      <alignment vertical="center"/>
    </xf>
    <xf numFmtId="0" fontId="0" fillId="31" borderId="0" xfId="0" applyFill="1" applyAlignment="1">
      <alignment vertical="center"/>
    </xf>
    <xf numFmtId="0" fontId="10" fillId="24" borderId="93" xfId="47" applyFont="1" applyFill="1" applyBorder="1" applyAlignment="1">
      <alignment horizontal="center" vertical="center" justifyLastLine="1"/>
    </xf>
    <xf numFmtId="0" fontId="5" fillId="24" borderId="95" xfId="47" applyFont="1" applyFill="1" applyBorder="1" applyAlignment="1">
      <alignment horizontal="right" vertical="center"/>
    </xf>
    <xf numFmtId="176" fontId="10" fillId="0" borderId="96" xfId="47" applyNumberFormat="1" applyFont="1" applyBorder="1" applyAlignment="1">
      <alignment horizontal="right" vertical="center"/>
    </xf>
    <xf numFmtId="177" fontId="7" fillId="0" borderId="97" xfId="29" applyNumberFormat="1" applyFont="1" applyFill="1" applyBorder="1" applyAlignment="1" applyProtection="1">
      <alignment horizontal="right" vertical="center"/>
    </xf>
    <xf numFmtId="176" fontId="1" fillId="0" borderId="98" xfId="29" applyNumberFormat="1" applyFont="1" applyFill="1" applyBorder="1" applyAlignment="1" applyProtection="1">
      <alignment horizontal="right" vertical="center"/>
      <protection locked="0"/>
    </xf>
    <xf numFmtId="177" fontId="66" fillId="0" borderId="99" xfId="37" applyNumberFormat="1" applyFont="1" applyFill="1" applyBorder="1" applyAlignment="1" applyProtection="1">
      <alignment horizontal="right" vertical="center"/>
      <protection locked="0"/>
    </xf>
    <xf numFmtId="176" fontId="13" fillId="0" borderId="90" xfId="47" applyNumberFormat="1" applyFont="1" applyBorder="1" applyAlignment="1">
      <alignment horizontal="right" vertical="center"/>
    </xf>
    <xf numFmtId="177" fontId="17" fillId="0" borderId="91" xfId="29" applyNumberFormat="1" applyFont="1" applyFill="1" applyBorder="1" applyAlignment="1" applyProtection="1">
      <alignment horizontal="right" vertical="center"/>
    </xf>
    <xf numFmtId="177" fontId="66" fillId="0" borderId="100" xfId="37" applyNumberFormat="1" applyFont="1" applyFill="1" applyBorder="1" applyAlignment="1" applyProtection="1">
      <alignment horizontal="right" vertical="center"/>
      <protection locked="0"/>
    </xf>
    <xf numFmtId="176" fontId="1" fillId="0" borderId="101" xfId="29" applyNumberFormat="1" applyFont="1" applyFill="1" applyBorder="1" applyAlignment="1" applyProtection="1">
      <alignment horizontal="right" vertical="center"/>
      <protection locked="0"/>
    </xf>
    <xf numFmtId="176" fontId="13" fillId="0" borderId="96" xfId="47" applyNumberFormat="1" applyFont="1" applyBorder="1" applyAlignment="1">
      <alignment horizontal="right" vertical="center"/>
    </xf>
    <xf numFmtId="177" fontId="17" fillId="0" borderId="97" xfId="29" applyNumberFormat="1" applyFont="1" applyFill="1" applyBorder="1" applyAlignment="1" applyProtection="1">
      <alignment horizontal="right" vertical="center"/>
    </xf>
    <xf numFmtId="176" fontId="61" fillId="0" borderId="90" xfId="47" applyNumberFormat="1" applyFont="1" applyBorder="1" applyAlignment="1">
      <alignment horizontal="right" vertical="center"/>
    </xf>
    <xf numFmtId="177" fontId="56" fillId="0" borderId="91" xfId="29" applyNumberFormat="1" applyFont="1" applyFill="1" applyBorder="1" applyAlignment="1" applyProtection="1">
      <alignment horizontal="right" vertical="center" shrinkToFit="1"/>
    </xf>
    <xf numFmtId="0" fontId="10" fillId="24" borderId="93" xfId="0" applyFont="1" applyFill="1" applyBorder="1" applyAlignment="1">
      <alignment horizontal="center" vertical="center" justifyLastLine="1"/>
    </xf>
    <xf numFmtId="0" fontId="5" fillId="24" borderId="95" xfId="0" applyFont="1" applyFill="1" applyBorder="1" applyAlignment="1">
      <alignment horizontal="right" vertical="center"/>
    </xf>
    <xf numFmtId="176" fontId="64" fillId="0" borderId="96" xfId="0" applyNumberFormat="1" applyFont="1" applyBorder="1" applyAlignment="1">
      <alignment horizontal="right" vertical="center"/>
    </xf>
    <xf numFmtId="176" fontId="65" fillId="0" borderId="90" xfId="0" applyNumberFormat="1" applyFont="1" applyBorder="1" applyAlignment="1">
      <alignment horizontal="right" vertical="center"/>
    </xf>
    <xf numFmtId="176" fontId="65" fillId="0" borderId="96" xfId="0" applyNumberFormat="1" applyFont="1" applyBorder="1" applyAlignment="1">
      <alignment horizontal="right" vertical="center"/>
    </xf>
    <xf numFmtId="176" fontId="64" fillId="0" borderId="90" xfId="0" applyNumberFormat="1" applyFont="1" applyBorder="1" applyAlignment="1">
      <alignment horizontal="right" vertical="center"/>
    </xf>
    <xf numFmtId="176" fontId="1" fillId="0" borderId="98" xfId="0" applyNumberFormat="1" applyFont="1" applyBorder="1" applyAlignment="1" applyProtection="1">
      <alignment horizontal="right" vertical="center"/>
      <protection locked="0"/>
    </xf>
    <xf numFmtId="176" fontId="1" fillId="0" borderId="101" xfId="0" applyNumberFormat="1" applyFont="1" applyBorder="1" applyAlignment="1" applyProtection="1">
      <alignment horizontal="right" vertical="center"/>
      <protection locked="0"/>
    </xf>
    <xf numFmtId="0" fontId="14" fillId="24" borderId="0" xfId="0" applyFont="1" applyFill="1" applyAlignment="1">
      <alignment vertical="center"/>
    </xf>
    <xf numFmtId="0" fontId="1" fillId="0" borderId="18" xfId="0" applyFont="1" applyBorder="1" applyAlignment="1">
      <alignment horizontal="right" vertical="center"/>
    </xf>
    <xf numFmtId="38" fontId="1" fillId="0" borderId="18" xfId="37" applyFont="1" applyBorder="1" applyAlignment="1">
      <alignment vertical="center"/>
    </xf>
    <xf numFmtId="38" fontId="1" fillId="0" borderId="90" xfId="37" applyFont="1" applyBorder="1" applyAlignment="1">
      <alignment vertical="center"/>
    </xf>
    <xf numFmtId="181" fontId="1" fillId="24" borderId="91" xfId="0" applyNumberFormat="1" applyFont="1" applyFill="1" applyBorder="1" applyAlignment="1">
      <alignment vertical="center"/>
    </xf>
    <xf numFmtId="38" fontId="1" fillId="24" borderId="90" xfId="37" applyFont="1" applyFill="1" applyBorder="1" applyAlignment="1">
      <alignment vertical="center"/>
    </xf>
    <xf numFmtId="0" fontId="1" fillId="24" borderId="91" xfId="0" applyFont="1" applyFill="1" applyBorder="1" applyAlignment="1">
      <alignment vertical="center"/>
    </xf>
    <xf numFmtId="20" fontId="66" fillId="0" borderId="22" xfId="47" applyNumberFormat="1" applyFont="1" applyBorder="1" applyAlignment="1">
      <alignment horizontal="right" vertical="center"/>
    </xf>
    <xf numFmtId="176" fontId="61" fillId="0" borderId="22" xfId="47" applyNumberFormat="1" applyFont="1" applyBorder="1" applyAlignment="1">
      <alignment horizontal="right" vertical="center"/>
    </xf>
    <xf numFmtId="176" fontId="66" fillId="0" borderId="19" xfId="29" applyNumberFormat="1" applyFont="1" applyFill="1" applyBorder="1" applyAlignment="1" applyProtection="1">
      <alignment horizontal="right" vertical="center"/>
    </xf>
    <xf numFmtId="180" fontId="57" fillId="0" borderId="18" xfId="47" applyNumberFormat="1" applyFont="1" applyBorder="1" applyAlignment="1">
      <alignment horizontal="right" vertical="center"/>
    </xf>
    <xf numFmtId="176" fontId="1" fillId="0" borderId="22" xfId="47" applyNumberFormat="1" applyFont="1" applyBorder="1" applyAlignment="1">
      <alignment horizontal="right" vertical="center"/>
    </xf>
    <xf numFmtId="176" fontId="66" fillId="0" borderId="22" xfId="29" applyNumberFormat="1" applyFont="1" applyFill="1" applyBorder="1" applyAlignment="1" applyProtection="1">
      <alignment horizontal="right" vertical="center"/>
    </xf>
    <xf numFmtId="176" fontId="1" fillId="0" borderId="28" xfId="47" applyNumberFormat="1" applyFont="1" applyBorder="1" applyAlignment="1">
      <alignment horizontal="right" vertical="center"/>
    </xf>
    <xf numFmtId="176" fontId="66" fillId="0" borderId="28" xfId="29" applyNumberFormat="1" applyFont="1" applyFill="1" applyBorder="1" applyAlignment="1" applyProtection="1">
      <alignment horizontal="right" vertical="center"/>
    </xf>
    <xf numFmtId="176" fontId="67" fillId="0" borderId="18" xfId="29" applyNumberFormat="1" applyFont="1" applyFill="1" applyBorder="1" applyAlignment="1" applyProtection="1">
      <alignment horizontal="right" vertical="center"/>
    </xf>
    <xf numFmtId="176" fontId="1" fillId="0" borderId="21" xfId="47" applyNumberFormat="1" applyFont="1" applyBorder="1" applyAlignment="1">
      <alignment horizontal="right" vertical="center"/>
    </xf>
    <xf numFmtId="176" fontId="66" fillId="0" borderId="21" xfId="29" applyNumberFormat="1" applyFont="1" applyFill="1" applyBorder="1" applyAlignment="1" applyProtection="1">
      <alignment horizontal="right" vertical="center"/>
    </xf>
    <xf numFmtId="176" fontId="1" fillId="0" borderId="20" xfId="47" applyNumberFormat="1" applyFont="1" applyBorder="1" applyAlignment="1">
      <alignment horizontal="right" vertical="center"/>
    </xf>
    <xf numFmtId="176" fontId="66" fillId="0" borderId="20" xfId="29" applyNumberFormat="1" applyFont="1" applyFill="1" applyBorder="1" applyAlignment="1" applyProtection="1">
      <alignment horizontal="right" vertical="center"/>
    </xf>
    <xf numFmtId="176" fontId="13" fillId="0" borderId="12" xfId="47" applyNumberFormat="1" applyFont="1" applyBorder="1" applyAlignment="1">
      <alignment horizontal="right" vertical="center" shrinkToFit="1"/>
    </xf>
    <xf numFmtId="177" fontId="57" fillId="0" borderId="27" xfId="47" applyNumberFormat="1" applyFont="1" applyBorder="1" applyAlignment="1">
      <alignment horizontal="right" vertical="center" shrinkToFit="1"/>
    </xf>
    <xf numFmtId="0" fontId="10" fillId="24" borderId="11" xfId="47" applyFont="1" applyFill="1" applyBorder="1" applyAlignment="1">
      <alignment horizontal="center" vertical="center"/>
    </xf>
    <xf numFmtId="0" fontId="10" fillId="24" borderId="26" xfId="47" applyFont="1" applyFill="1" applyBorder="1" applyAlignment="1">
      <alignment horizontal="centerContinuous" vertical="center"/>
    </xf>
    <xf numFmtId="0" fontId="10" fillId="24" borderId="34" xfId="47" applyFont="1" applyFill="1" applyBorder="1" applyAlignment="1">
      <alignment horizontal="centerContinuous" vertical="center"/>
    </xf>
    <xf numFmtId="0" fontId="10" fillId="24" borderId="27" xfId="47" applyFont="1" applyFill="1" applyBorder="1" applyAlignment="1">
      <alignment horizontal="centerContinuous" vertical="center"/>
    </xf>
    <xf numFmtId="0" fontId="54" fillId="24" borderId="17" xfId="47" applyFont="1" applyFill="1" applyBorder="1" applyAlignment="1">
      <alignment horizontal="distributed" vertical="center"/>
    </xf>
    <xf numFmtId="0" fontId="24" fillId="0" borderId="16" xfId="47" applyBorder="1"/>
    <xf numFmtId="0" fontId="10" fillId="24" borderId="10" xfId="47" applyFont="1" applyFill="1" applyBorder="1" applyAlignment="1">
      <alignment horizontal="right"/>
    </xf>
    <xf numFmtId="0" fontId="10" fillId="24" borderId="12" xfId="47" applyFont="1" applyFill="1" applyBorder="1" applyAlignment="1">
      <alignment horizontal="right"/>
    </xf>
    <xf numFmtId="0" fontId="16" fillId="0" borderId="26" xfId="47" applyFont="1" applyBorder="1" applyAlignment="1">
      <alignment horizontal="distributed" vertical="center"/>
    </xf>
    <xf numFmtId="0" fontId="24" fillId="0" borderId="27" xfId="47" applyBorder="1"/>
    <xf numFmtId="0" fontId="16" fillId="24" borderId="17" xfId="47" applyFont="1" applyFill="1" applyBorder="1" applyAlignment="1">
      <alignment horizontal="distributed" vertical="center"/>
    </xf>
    <xf numFmtId="0" fontId="5" fillId="24" borderId="10" xfId="47" applyFont="1" applyFill="1" applyBorder="1" applyAlignment="1">
      <alignment horizontal="center" vertical="center" justifyLastLine="1"/>
    </xf>
    <xf numFmtId="0" fontId="5" fillId="24" borderId="11" xfId="47" applyFont="1" applyFill="1" applyBorder="1" applyAlignment="1">
      <alignment horizontal="center" vertical="center" justifyLastLine="1"/>
    </xf>
    <xf numFmtId="0" fontId="10" fillId="24" borderId="17" xfId="47" applyFont="1" applyFill="1" applyBorder="1" applyAlignment="1">
      <alignment horizontal="center" vertical="center" justifyLastLine="1"/>
    </xf>
    <xf numFmtId="0" fontId="10" fillId="24" borderId="16" xfId="47" applyFont="1" applyFill="1" applyBorder="1" applyAlignment="1">
      <alignment horizontal="center" vertical="center" justifyLastLine="1"/>
    </xf>
    <xf numFmtId="0" fontId="11" fillId="24" borderId="24" xfId="47" applyFont="1" applyFill="1" applyBorder="1" applyAlignment="1">
      <alignment horizontal="center" vertical="center"/>
    </xf>
    <xf numFmtId="0" fontId="11" fillId="24" borderId="23" xfId="47" applyFont="1" applyFill="1" applyBorder="1" applyAlignment="1">
      <alignment horizontal="center" vertical="center"/>
    </xf>
    <xf numFmtId="0" fontId="11" fillId="24" borderId="30" xfId="47" applyFont="1" applyFill="1" applyBorder="1" applyAlignment="1">
      <alignment horizontal="center" vertical="center"/>
    </xf>
    <xf numFmtId="0" fontId="9" fillId="24" borderId="24" xfId="47" applyFont="1" applyFill="1" applyBorder="1" applyAlignment="1">
      <alignment horizontal="center" vertical="center"/>
    </xf>
    <xf numFmtId="0" fontId="9" fillId="24" borderId="23" xfId="47" applyFont="1" applyFill="1" applyBorder="1" applyAlignment="1">
      <alignment horizontal="center" vertical="center"/>
    </xf>
    <xf numFmtId="0" fontId="9" fillId="24" borderId="30" xfId="47" applyFont="1" applyFill="1" applyBorder="1" applyAlignment="1">
      <alignment horizontal="center" vertical="center"/>
    </xf>
    <xf numFmtId="0" fontId="9" fillId="24" borderId="17" xfId="47" applyFont="1" applyFill="1" applyBorder="1" applyAlignment="1">
      <alignment horizontal="center" vertical="center"/>
    </xf>
    <xf numFmtId="0" fontId="9" fillId="24" borderId="15" xfId="47" applyFont="1" applyFill="1" applyBorder="1" applyAlignment="1">
      <alignment horizontal="center" vertical="center"/>
    </xf>
    <xf numFmtId="0" fontId="9" fillId="24" borderId="16" xfId="47" applyFont="1" applyFill="1" applyBorder="1" applyAlignment="1">
      <alignment horizontal="center" vertical="center"/>
    </xf>
    <xf numFmtId="0" fontId="8" fillId="24" borderId="13" xfId="47" applyFont="1" applyFill="1" applyBorder="1" applyAlignment="1">
      <alignment horizontal="center" vertical="center"/>
    </xf>
    <xf numFmtId="0" fontId="8" fillId="24" borderId="35" xfId="47" applyFont="1" applyFill="1" applyBorder="1" applyAlignment="1">
      <alignment horizontal="center" vertical="center"/>
    </xf>
    <xf numFmtId="0" fontId="10" fillId="24" borderId="15" xfId="47" applyFont="1" applyFill="1" applyBorder="1" applyAlignment="1">
      <alignment horizontal="center" vertical="center" justifyLastLine="1"/>
    </xf>
    <xf numFmtId="0" fontId="10" fillId="24" borderId="90" xfId="47" applyFont="1" applyFill="1" applyBorder="1" applyAlignment="1">
      <alignment horizontal="center" vertical="center" justifyLastLine="1"/>
    </xf>
    <xf numFmtId="0" fontId="10" fillId="24" borderId="91" xfId="47" applyFont="1" applyFill="1" applyBorder="1" applyAlignment="1">
      <alignment horizontal="center" vertical="center" justifyLastLine="1"/>
    </xf>
    <xf numFmtId="0" fontId="11" fillId="24" borderId="17" xfId="47" applyFont="1" applyFill="1" applyBorder="1" applyAlignment="1">
      <alignment horizontal="center" vertical="center"/>
    </xf>
    <xf numFmtId="0" fontId="11" fillId="24" borderId="15" xfId="47" applyFont="1" applyFill="1" applyBorder="1" applyAlignment="1">
      <alignment horizontal="center" vertical="center"/>
    </xf>
    <xf numFmtId="0" fontId="11" fillId="24" borderId="16" xfId="47" applyFont="1" applyFill="1" applyBorder="1" applyAlignment="1">
      <alignment horizontal="center" vertical="center"/>
    </xf>
    <xf numFmtId="0" fontId="10" fillId="24" borderId="10" xfId="47" applyFont="1" applyFill="1" applyBorder="1" applyAlignment="1">
      <alignment horizontal="center" vertical="center" justifyLastLine="1"/>
    </xf>
    <xf numFmtId="0" fontId="10" fillId="24" borderId="11" xfId="47" applyFont="1" applyFill="1" applyBorder="1" applyAlignment="1">
      <alignment horizontal="center" vertical="center" justifyLastLine="1"/>
    </xf>
    <xf numFmtId="0" fontId="10" fillId="24" borderId="92" xfId="47" applyFont="1" applyFill="1" applyBorder="1" applyAlignment="1">
      <alignment horizontal="right"/>
    </xf>
    <xf numFmtId="0" fontId="10" fillId="24" borderId="94" xfId="47" applyFont="1" applyFill="1" applyBorder="1" applyAlignment="1">
      <alignment horizontal="right"/>
    </xf>
    <xf numFmtId="0" fontId="69" fillId="24" borderId="0" xfId="0" applyFont="1" applyFill="1" applyAlignment="1">
      <alignment horizontal="left" vertical="top" wrapText="1"/>
    </xf>
    <xf numFmtId="0" fontId="1" fillId="24" borderId="24" xfId="0" applyFont="1" applyFill="1" applyBorder="1" applyAlignment="1">
      <alignment horizontal="center" vertical="center" shrinkToFit="1"/>
    </xf>
    <xf numFmtId="0" fontId="1" fillId="24" borderId="26" xfId="0" applyFont="1" applyFill="1" applyBorder="1" applyAlignment="1">
      <alignment horizontal="center" vertical="center" shrinkToFit="1"/>
    </xf>
    <xf numFmtId="0" fontId="69" fillId="24" borderId="92" xfId="0" applyFont="1" applyFill="1" applyBorder="1" applyAlignment="1">
      <alignment horizontal="center" vertical="center" wrapText="1"/>
    </xf>
    <xf numFmtId="0" fontId="69" fillId="24" borderId="94" xfId="0" applyFont="1" applyFill="1" applyBorder="1" applyAlignment="1">
      <alignment horizontal="center" vertical="center" wrapText="1"/>
    </xf>
    <xf numFmtId="0" fontId="69" fillId="24" borderId="93" xfId="0" applyFont="1" applyFill="1" applyBorder="1" applyAlignment="1">
      <alignment horizontal="center" vertical="center" wrapText="1"/>
    </xf>
    <xf numFmtId="0" fontId="69" fillId="24" borderId="95" xfId="0" applyFont="1" applyFill="1" applyBorder="1" applyAlignment="1">
      <alignment horizontal="center" vertical="center" wrapText="1"/>
    </xf>
    <xf numFmtId="0" fontId="54" fillId="24" borderId="17" xfId="0" applyFont="1" applyFill="1" applyBorder="1" applyAlignment="1">
      <alignment horizontal="distributed" vertical="center"/>
    </xf>
    <xf numFmtId="0" fontId="0" fillId="0" borderId="16" xfId="0" applyBorder="1"/>
    <xf numFmtId="0" fontId="10" fillId="24" borderId="10" xfId="0" applyFont="1" applyFill="1" applyBorder="1" applyAlignment="1">
      <alignment horizontal="right"/>
    </xf>
    <xf numFmtId="0" fontId="10" fillId="24" borderId="12" xfId="0" applyFont="1" applyFill="1" applyBorder="1" applyAlignment="1">
      <alignment horizontal="right"/>
    </xf>
    <xf numFmtId="0" fontId="16" fillId="30" borderId="26" xfId="0" applyFont="1" applyFill="1" applyBorder="1" applyAlignment="1">
      <alignment horizontal="distributed" vertical="center"/>
    </xf>
    <xf numFmtId="0" fontId="0" fillId="30" borderId="27" xfId="0" applyFill="1" applyBorder="1"/>
    <xf numFmtId="0" fontId="16" fillId="24" borderId="17" xfId="0" applyFont="1" applyFill="1" applyBorder="1" applyAlignment="1">
      <alignment horizontal="distributed" vertical="center"/>
    </xf>
    <xf numFmtId="0" fontId="5" fillId="24" borderId="10" xfId="0" applyFont="1" applyFill="1" applyBorder="1" applyAlignment="1">
      <alignment horizontal="center" vertical="center" justifyLastLine="1"/>
    </xf>
    <xf numFmtId="0" fontId="5" fillId="24" borderId="11" xfId="0" applyFont="1" applyFill="1" applyBorder="1" applyAlignment="1">
      <alignment horizontal="center" vertical="center" justifyLastLine="1"/>
    </xf>
    <xf numFmtId="0" fontId="10" fillId="24" borderId="17" xfId="0" applyFont="1" applyFill="1" applyBorder="1" applyAlignment="1">
      <alignment horizontal="center" vertical="center" justifyLastLine="1"/>
    </xf>
    <xf numFmtId="0" fontId="10" fillId="24" borderId="16" xfId="0" applyFont="1" applyFill="1" applyBorder="1" applyAlignment="1">
      <alignment horizontal="center" vertical="center" justifyLastLine="1"/>
    </xf>
    <xf numFmtId="0" fontId="10" fillId="24" borderId="90" xfId="0" applyFont="1" applyFill="1" applyBorder="1" applyAlignment="1">
      <alignment horizontal="center" vertical="center" justifyLastLine="1"/>
    </xf>
    <xf numFmtId="0" fontId="10" fillId="24" borderId="91" xfId="0" applyFont="1" applyFill="1" applyBorder="1" applyAlignment="1">
      <alignment horizontal="center" vertical="center" justifyLastLine="1"/>
    </xf>
    <xf numFmtId="0" fontId="11" fillId="24" borderId="17" xfId="0" applyFont="1" applyFill="1" applyBorder="1" applyAlignment="1">
      <alignment horizontal="center" vertical="center"/>
    </xf>
    <xf numFmtId="0" fontId="11" fillId="24" borderId="15" xfId="0" applyFont="1" applyFill="1" applyBorder="1" applyAlignment="1">
      <alignment horizontal="center" vertical="center"/>
    </xf>
    <xf numFmtId="0" fontId="11" fillId="24" borderId="16" xfId="0" applyFont="1" applyFill="1" applyBorder="1" applyAlignment="1">
      <alignment horizontal="center" vertical="center"/>
    </xf>
    <xf numFmtId="0" fontId="9" fillId="24" borderId="24" xfId="0" applyFont="1" applyFill="1" applyBorder="1" applyAlignment="1">
      <alignment horizontal="center" vertical="center"/>
    </xf>
    <xf numFmtId="0" fontId="9" fillId="24" borderId="23" xfId="0" applyFont="1" applyFill="1" applyBorder="1" applyAlignment="1">
      <alignment horizontal="center" vertical="center"/>
    </xf>
    <xf numFmtId="0" fontId="9" fillId="24" borderId="30" xfId="0" applyFont="1" applyFill="1" applyBorder="1" applyAlignment="1">
      <alignment horizontal="center" vertical="center"/>
    </xf>
    <xf numFmtId="0" fontId="9" fillId="24" borderId="17" xfId="0" applyFont="1" applyFill="1" applyBorder="1" applyAlignment="1">
      <alignment horizontal="center" vertical="center"/>
    </xf>
    <xf numFmtId="0" fontId="9" fillId="24" borderId="15" xfId="0" applyFont="1" applyFill="1" applyBorder="1" applyAlignment="1">
      <alignment horizontal="center" vertical="center"/>
    </xf>
    <xf numFmtId="0" fontId="9" fillId="24" borderId="16" xfId="0" applyFont="1" applyFill="1" applyBorder="1" applyAlignment="1">
      <alignment horizontal="center" vertical="center"/>
    </xf>
    <xf numFmtId="0" fontId="8" fillId="24" borderId="13" xfId="0" applyFont="1" applyFill="1" applyBorder="1" applyAlignment="1">
      <alignment horizontal="center" vertical="center"/>
    </xf>
    <xf numFmtId="0" fontId="8" fillId="24" borderId="35" xfId="0" applyFont="1" applyFill="1" applyBorder="1" applyAlignment="1">
      <alignment horizontal="center" vertical="center"/>
    </xf>
    <xf numFmtId="0" fontId="10" fillId="24" borderId="10" xfId="0" applyFont="1" applyFill="1" applyBorder="1" applyAlignment="1">
      <alignment horizontal="center" vertical="center" justifyLastLine="1"/>
    </xf>
    <xf numFmtId="0" fontId="10" fillId="24" borderId="11" xfId="0" applyFont="1" applyFill="1" applyBorder="1" applyAlignment="1">
      <alignment horizontal="center" vertical="center" justifyLastLine="1"/>
    </xf>
    <xf numFmtId="0" fontId="10" fillId="24" borderId="15" xfId="0" applyFont="1" applyFill="1" applyBorder="1" applyAlignment="1">
      <alignment horizontal="center" vertical="center" justifyLastLine="1"/>
    </xf>
    <xf numFmtId="0" fontId="10" fillId="24" borderId="92" xfId="0" applyFont="1" applyFill="1" applyBorder="1" applyAlignment="1">
      <alignment horizontal="right"/>
    </xf>
    <xf numFmtId="0" fontId="10" fillId="24" borderId="94" xfId="0" applyFont="1" applyFill="1" applyBorder="1" applyAlignment="1">
      <alignment horizontal="right"/>
    </xf>
    <xf numFmtId="0" fontId="16" fillId="0" borderId="26" xfId="0" applyFont="1" applyBorder="1" applyAlignment="1">
      <alignment horizontal="distributed" vertical="center"/>
    </xf>
    <xf numFmtId="0" fontId="0" fillId="0" borderId="27" xfId="0" applyBorder="1"/>
    <xf numFmtId="0" fontId="9" fillId="24" borderId="13" xfId="47" applyFont="1" applyFill="1" applyBorder="1" applyAlignment="1">
      <alignment horizontal="center" vertical="center"/>
    </xf>
    <xf numFmtId="0" fontId="9" fillId="24" borderId="35" xfId="47" applyFont="1" applyFill="1" applyBorder="1" applyAlignment="1">
      <alignment horizontal="center" vertical="center"/>
    </xf>
    <xf numFmtId="0" fontId="16" fillId="24" borderId="17" xfId="47" applyFont="1" applyFill="1" applyBorder="1" applyAlignment="1">
      <alignment horizontal="distributed" vertical="center" shrinkToFit="1"/>
    </xf>
    <xf numFmtId="0" fontId="24" fillId="0" borderId="16" xfId="47" applyBorder="1" applyAlignment="1">
      <alignment shrinkToFit="1"/>
    </xf>
    <xf numFmtId="0" fontId="54" fillId="24" borderId="17" xfId="47" applyFont="1" applyFill="1" applyBorder="1" applyAlignment="1">
      <alignment horizontal="distributed" vertical="center" shrinkToFit="1"/>
    </xf>
    <xf numFmtId="0" fontId="11" fillId="0" borderId="1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8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justifyLastLine="1"/>
    </xf>
    <xf numFmtId="0" fontId="11" fillId="0" borderId="11" xfId="0" applyFont="1" applyBorder="1" applyAlignment="1">
      <alignment horizontal="center" vertical="center" justifyLastLine="1"/>
    </xf>
    <xf numFmtId="0" fontId="11" fillId="0" borderId="17" xfId="0" applyFont="1" applyBorder="1" applyAlignment="1">
      <alignment horizontal="center" vertical="center" justifyLastLine="1"/>
    </xf>
    <xf numFmtId="0" fontId="11" fillId="0" borderId="15" xfId="0" applyFont="1" applyBorder="1" applyAlignment="1">
      <alignment horizontal="center" vertical="center" justifyLastLine="1"/>
    </xf>
    <xf numFmtId="0" fontId="11" fillId="0" borderId="16" xfId="0" applyFont="1" applyBorder="1" applyAlignment="1">
      <alignment horizontal="center" vertical="center" justifyLastLine="1"/>
    </xf>
    <xf numFmtId="0" fontId="10" fillId="0" borderId="10" xfId="0" applyFont="1" applyBorder="1" applyAlignment="1">
      <alignment horizontal="right"/>
    </xf>
    <xf numFmtId="0" fontId="10" fillId="0" borderId="12" xfId="0" applyFont="1" applyBorder="1" applyAlignment="1">
      <alignment horizontal="right"/>
    </xf>
    <xf numFmtId="0" fontId="10" fillId="0" borderId="17" xfId="0" applyFont="1" applyBorder="1" applyAlignment="1">
      <alignment horizontal="center" vertical="center" justifyLastLine="1"/>
    </xf>
    <xf numFmtId="0" fontId="10" fillId="0" borderId="16" xfId="0" applyFont="1" applyBorder="1" applyAlignment="1">
      <alignment horizontal="center" vertical="center" justifyLastLine="1"/>
    </xf>
    <xf numFmtId="0" fontId="10" fillId="0" borderId="15" xfId="0" applyFont="1" applyBorder="1" applyAlignment="1">
      <alignment horizontal="center" vertical="center" justifyLastLine="1"/>
    </xf>
    <xf numFmtId="0" fontId="5" fillId="0" borderId="10" xfId="0" applyFont="1" applyBorder="1" applyAlignment="1">
      <alignment horizontal="center" vertical="center" justifyLastLine="1"/>
    </xf>
    <xf numFmtId="0" fontId="5" fillId="0" borderId="11" xfId="0" applyFont="1" applyBorder="1" applyAlignment="1">
      <alignment horizontal="center" vertical="center" justifyLastLine="1"/>
    </xf>
    <xf numFmtId="0" fontId="10" fillId="0" borderId="10" xfId="48" applyFont="1" applyBorder="1" applyAlignment="1">
      <alignment horizontal="right"/>
    </xf>
    <xf numFmtId="0" fontId="10" fillId="0" borderId="12" xfId="48" applyFont="1" applyBorder="1" applyAlignment="1">
      <alignment horizontal="right"/>
    </xf>
    <xf numFmtId="0" fontId="10" fillId="0" borderId="17" xfId="48" applyFont="1" applyBorder="1" applyAlignment="1">
      <alignment horizontal="center" vertical="center" justifyLastLine="1"/>
    </xf>
    <xf numFmtId="0" fontId="10" fillId="0" borderId="15" xfId="48" applyFont="1" applyBorder="1" applyAlignment="1">
      <alignment horizontal="center" vertical="center" justifyLastLine="1"/>
    </xf>
    <xf numFmtId="0" fontId="10" fillId="0" borderId="16" xfId="48" applyFont="1" applyBorder="1" applyAlignment="1">
      <alignment horizontal="center" vertical="center" justifyLastLine="1"/>
    </xf>
    <xf numFmtId="0" fontId="5" fillId="0" borderId="10" xfId="48" applyFont="1" applyBorder="1" applyAlignment="1">
      <alignment horizontal="center" vertical="center" justifyLastLine="1"/>
    </xf>
    <xf numFmtId="0" fontId="5" fillId="0" borderId="11" xfId="48" applyFont="1" applyBorder="1" applyAlignment="1">
      <alignment horizontal="center" vertical="center" justifyLastLine="1"/>
    </xf>
    <xf numFmtId="0" fontId="11" fillId="0" borderId="17" xfId="48" applyFont="1" applyBorder="1" applyAlignment="1">
      <alignment horizontal="center" vertical="center" justifyLastLine="1"/>
    </xf>
    <xf numFmtId="0" fontId="11" fillId="0" borderId="16" xfId="48" applyFont="1" applyBorder="1" applyAlignment="1">
      <alignment horizontal="center" vertical="center" justifyLastLine="1"/>
    </xf>
    <xf numFmtId="0" fontId="11" fillId="0" borderId="17" xfId="48" applyFont="1" applyBorder="1" applyAlignment="1">
      <alignment horizontal="center" vertical="center"/>
    </xf>
    <xf numFmtId="0" fontId="11" fillId="0" borderId="15" xfId="48" applyFont="1" applyBorder="1" applyAlignment="1">
      <alignment horizontal="center" vertical="center"/>
    </xf>
    <xf numFmtId="0" fontId="11" fillId="0" borderId="16" xfId="48" applyFont="1" applyBorder="1" applyAlignment="1">
      <alignment horizontal="center" vertical="center"/>
    </xf>
    <xf numFmtId="0" fontId="9" fillId="0" borderId="17" xfId="48" applyFont="1" applyBorder="1" applyAlignment="1">
      <alignment horizontal="center" vertical="center"/>
    </xf>
    <xf numFmtId="0" fontId="9" fillId="0" borderId="15" xfId="48" applyFont="1" applyBorder="1" applyAlignment="1">
      <alignment horizontal="center" vertical="center"/>
    </xf>
    <xf numFmtId="0" fontId="9" fillId="0" borderId="82" xfId="48" applyFont="1" applyBorder="1" applyAlignment="1">
      <alignment horizontal="center" vertical="center"/>
    </xf>
    <xf numFmtId="0" fontId="9" fillId="0" borderId="11" xfId="48" applyFont="1" applyBorder="1" applyAlignment="1">
      <alignment horizontal="center" vertical="center"/>
    </xf>
    <xf numFmtId="0" fontId="11" fillId="0" borderId="10" xfId="48" applyFont="1" applyBorder="1" applyAlignment="1">
      <alignment horizontal="center" vertical="center" justifyLastLine="1"/>
    </xf>
    <xf numFmtId="0" fontId="11" fillId="0" borderId="11" xfId="48" applyFont="1" applyBorder="1" applyAlignment="1">
      <alignment horizontal="center" vertical="center" justifyLastLine="1"/>
    </xf>
    <xf numFmtId="0" fontId="11" fillId="0" borderId="15" xfId="48" applyFont="1" applyBorder="1" applyAlignment="1">
      <alignment horizontal="center" vertical="center" justifyLastLine="1"/>
    </xf>
    <xf numFmtId="0" fontId="10" fillId="24" borderId="10" xfId="49" applyFont="1" applyFill="1" applyBorder="1" applyAlignment="1">
      <alignment horizontal="right"/>
    </xf>
    <xf numFmtId="0" fontId="10" fillId="24" borderId="12" xfId="49" applyFont="1" applyFill="1" applyBorder="1" applyAlignment="1">
      <alignment horizontal="right"/>
    </xf>
    <xf numFmtId="0" fontId="10" fillId="24" borderId="17" xfId="49" applyFont="1" applyFill="1" applyBorder="1" applyAlignment="1">
      <alignment horizontal="center" vertical="center" justifyLastLine="1"/>
    </xf>
    <xf numFmtId="0" fontId="10" fillId="24" borderId="15" xfId="49" applyFont="1" applyFill="1" applyBorder="1" applyAlignment="1">
      <alignment horizontal="center" vertical="center" justifyLastLine="1"/>
    </xf>
    <xf numFmtId="0" fontId="10" fillId="24" borderId="16" xfId="49" applyFont="1" applyFill="1" applyBorder="1" applyAlignment="1">
      <alignment horizontal="center" vertical="center" justifyLastLine="1"/>
    </xf>
    <xf numFmtId="0" fontId="5" fillId="24" borderId="10" xfId="49" applyFont="1" applyFill="1" applyBorder="1" applyAlignment="1">
      <alignment horizontal="center" vertical="center" justifyLastLine="1"/>
    </xf>
    <xf numFmtId="0" fontId="5" fillId="24" borderId="11" xfId="49" applyFont="1" applyFill="1" applyBorder="1" applyAlignment="1">
      <alignment horizontal="center" vertical="center" justifyLastLine="1"/>
    </xf>
    <xf numFmtId="0" fontId="11" fillId="24" borderId="17" xfId="49" applyFont="1" applyFill="1" applyBorder="1" applyAlignment="1">
      <alignment horizontal="center" vertical="center" justifyLastLine="1"/>
    </xf>
    <xf numFmtId="0" fontId="11" fillId="24" borderId="16" xfId="49" applyFont="1" applyFill="1" applyBorder="1" applyAlignment="1">
      <alignment horizontal="center" vertical="center" justifyLastLine="1"/>
    </xf>
    <xf numFmtId="0" fontId="11" fillId="24" borderId="17" xfId="49" applyFont="1" applyFill="1" applyBorder="1" applyAlignment="1">
      <alignment horizontal="center" vertical="center"/>
    </xf>
    <xf numFmtId="0" fontId="11" fillId="24" borderId="15" xfId="49" applyFont="1" applyFill="1" applyBorder="1" applyAlignment="1">
      <alignment horizontal="center" vertical="center"/>
    </xf>
    <xf numFmtId="0" fontId="11" fillId="24" borderId="16" xfId="49" applyFont="1" applyFill="1" applyBorder="1" applyAlignment="1">
      <alignment horizontal="center" vertical="center"/>
    </xf>
    <xf numFmtId="0" fontId="9" fillId="24" borderId="17" xfId="49" applyFont="1" applyFill="1" applyBorder="1" applyAlignment="1">
      <alignment horizontal="center" vertical="center"/>
    </xf>
    <xf numFmtId="0" fontId="9" fillId="24" borderId="15" xfId="49" applyFont="1" applyFill="1" applyBorder="1" applyAlignment="1">
      <alignment horizontal="center" vertical="center"/>
    </xf>
    <xf numFmtId="0" fontId="9" fillId="24" borderId="82" xfId="49" applyFont="1" applyFill="1" applyBorder="1" applyAlignment="1">
      <alignment horizontal="center" vertical="center"/>
    </xf>
    <xf numFmtId="0" fontId="9" fillId="24" borderId="11" xfId="49" applyFont="1" applyFill="1" applyBorder="1" applyAlignment="1">
      <alignment horizontal="center" vertical="center"/>
    </xf>
    <xf numFmtId="0" fontId="11" fillId="24" borderId="10" xfId="49" applyFont="1" applyFill="1" applyBorder="1" applyAlignment="1">
      <alignment horizontal="center" vertical="center" justifyLastLine="1"/>
    </xf>
    <xf numFmtId="0" fontId="11" fillId="24" borderId="11" xfId="49" applyFont="1" applyFill="1" applyBorder="1" applyAlignment="1">
      <alignment horizontal="center" vertical="center" justifyLastLine="1"/>
    </xf>
    <xf numFmtId="0" fontId="11" fillId="24" borderId="15" xfId="49" applyFont="1" applyFill="1" applyBorder="1" applyAlignment="1">
      <alignment horizontal="center" vertical="center" justifyLastLine="1"/>
    </xf>
    <xf numFmtId="0" fontId="9" fillId="24" borderId="11" xfId="50" applyFont="1" applyFill="1" applyBorder="1" applyAlignment="1">
      <alignment horizontal="center" vertical="center"/>
    </xf>
    <xf numFmtId="0" fontId="10" fillId="24" borderId="10" xfId="50" applyFont="1" applyFill="1" applyBorder="1" applyAlignment="1">
      <alignment horizontal="right"/>
    </xf>
    <xf numFmtId="0" fontId="10" fillId="24" borderId="12" xfId="50" applyFont="1" applyFill="1" applyBorder="1" applyAlignment="1">
      <alignment horizontal="right"/>
    </xf>
    <xf numFmtId="0" fontId="10" fillId="24" borderId="17" xfId="50" applyFont="1" applyFill="1" applyBorder="1" applyAlignment="1">
      <alignment horizontal="center" vertical="center" justifyLastLine="1"/>
    </xf>
    <xf numFmtId="0" fontId="10" fillId="24" borderId="15" xfId="50" applyFont="1" applyFill="1" applyBorder="1" applyAlignment="1">
      <alignment horizontal="center" vertical="center" justifyLastLine="1"/>
    </xf>
    <xf numFmtId="0" fontId="10" fillId="24" borderId="16" xfId="50" applyFont="1" applyFill="1" applyBorder="1" applyAlignment="1">
      <alignment horizontal="center" vertical="center" justifyLastLine="1"/>
    </xf>
    <xf numFmtId="0" fontId="5" fillId="24" borderId="10" xfId="50" applyFont="1" applyFill="1" applyBorder="1" applyAlignment="1">
      <alignment horizontal="center" vertical="center" justifyLastLine="1"/>
    </xf>
    <xf numFmtId="0" fontId="5" fillId="24" borderId="11" xfId="50" applyFont="1" applyFill="1" applyBorder="1" applyAlignment="1">
      <alignment horizontal="center" vertical="center" justifyLastLine="1"/>
    </xf>
    <xf numFmtId="0" fontId="10" fillId="24" borderId="10" xfId="54" applyFont="1" applyFill="1" applyBorder="1" applyAlignment="1">
      <alignment horizontal="right"/>
    </xf>
    <xf numFmtId="0" fontId="10" fillId="24" borderId="12" xfId="54" applyFont="1" applyFill="1" applyBorder="1" applyAlignment="1">
      <alignment horizontal="right"/>
    </xf>
    <xf numFmtId="0" fontId="9" fillId="24" borderId="11" xfId="54" applyFont="1" applyFill="1" applyBorder="1" applyAlignment="1">
      <alignment horizontal="center" vertical="center"/>
    </xf>
    <xf numFmtId="0" fontId="11" fillId="24" borderId="10" xfId="54" applyFont="1" applyFill="1" applyBorder="1" applyAlignment="1">
      <alignment horizontal="center" vertical="center" justifyLastLine="1"/>
    </xf>
    <xf numFmtId="0" fontId="11" fillId="24" borderId="11" xfId="54" applyFont="1" applyFill="1" applyBorder="1" applyAlignment="1">
      <alignment horizontal="center" vertical="center" justifyLastLine="1"/>
    </xf>
    <xf numFmtId="0" fontId="11" fillId="24" borderId="17" xfId="54" applyFont="1" applyFill="1" applyBorder="1" applyAlignment="1">
      <alignment horizontal="center" vertical="center" justifyLastLine="1"/>
    </xf>
    <xf numFmtId="0" fontId="11" fillId="24" borderId="15" xfId="54" applyFont="1" applyFill="1" applyBorder="1" applyAlignment="1">
      <alignment horizontal="center" vertical="center" justifyLastLine="1"/>
    </xf>
    <xf numFmtId="0" fontId="11" fillId="24" borderId="16" xfId="54" applyFont="1" applyFill="1" applyBorder="1" applyAlignment="1">
      <alignment horizontal="center" vertical="center" justifyLastLine="1"/>
    </xf>
    <xf numFmtId="0" fontId="11" fillId="24" borderId="17" xfId="54" applyFont="1" applyFill="1" applyBorder="1" applyAlignment="1">
      <alignment horizontal="center" vertical="center"/>
    </xf>
    <xf numFmtId="0" fontId="11" fillId="24" borderId="15" xfId="54" applyFont="1" applyFill="1" applyBorder="1" applyAlignment="1">
      <alignment horizontal="center" vertical="center"/>
    </xf>
    <xf numFmtId="0" fontId="11" fillId="24" borderId="16" xfId="54" applyFont="1" applyFill="1" applyBorder="1" applyAlignment="1">
      <alignment horizontal="center" vertical="center"/>
    </xf>
    <xf numFmtId="0" fontId="9" fillId="24" borderId="17" xfId="54" applyFont="1" applyFill="1" applyBorder="1" applyAlignment="1">
      <alignment horizontal="center" vertical="center"/>
    </xf>
    <xf numFmtId="0" fontId="9" fillId="24" borderId="15" xfId="54" applyFont="1" applyFill="1" applyBorder="1" applyAlignment="1">
      <alignment horizontal="center" vertical="center"/>
    </xf>
    <xf numFmtId="0" fontId="9" fillId="24" borderId="82" xfId="54" applyFont="1" applyFill="1" applyBorder="1" applyAlignment="1">
      <alignment horizontal="center" vertical="center"/>
    </xf>
    <xf numFmtId="0" fontId="10" fillId="24" borderId="17" xfId="54" applyFont="1" applyFill="1" applyBorder="1" applyAlignment="1">
      <alignment horizontal="center" vertical="center" justifyLastLine="1"/>
    </xf>
    <xf numFmtId="0" fontId="10" fillId="24" borderId="15" xfId="54" applyFont="1" applyFill="1" applyBorder="1" applyAlignment="1">
      <alignment horizontal="center" vertical="center" justifyLastLine="1"/>
    </xf>
    <xf numFmtId="0" fontId="10" fillId="24" borderId="16" xfId="54" applyFont="1" applyFill="1" applyBorder="1" applyAlignment="1">
      <alignment horizontal="center" vertical="center" justifyLastLine="1"/>
    </xf>
    <xf numFmtId="0" fontId="5" fillId="24" borderId="10" xfId="54" applyFont="1" applyFill="1" applyBorder="1" applyAlignment="1">
      <alignment horizontal="center" vertical="center" justifyLastLine="1"/>
    </xf>
    <xf numFmtId="0" fontId="5" fillId="24" borderId="11" xfId="54" applyFont="1" applyFill="1" applyBorder="1" applyAlignment="1">
      <alignment horizontal="center" vertical="center" justifyLastLine="1"/>
    </xf>
    <xf numFmtId="0" fontId="9" fillId="24" borderId="82" xfId="0" applyFont="1" applyFill="1" applyBorder="1" applyAlignment="1">
      <alignment horizontal="center" vertical="center"/>
    </xf>
    <xf numFmtId="0" fontId="9" fillId="24" borderId="11" xfId="0" applyFont="1" applyFill="1" applyBorder="1" applyAlignment="1">
      <alignment horizontal="center" vertical="center"/>
    </xf>
    <xf numFmtId="0" fontId="11" fillId="24" borderId="10" xfId="0" applyFont="1" applyFill="1" applyBorder="1" applyAlignment="1">
      <alignment horizontal="center" vertical="center" justifyLastLine="1"/>
    </xf>
    <xf numFmtId="0" fontId="11" fillId="24" borderId="11" xfId="0" applyFont="1" applyFill="1" applyBorder="1" applyAlignment="1">
      <alignment horizontal="center" vertical="center" justifyLastLine="1"/>
    </xf>
    <xf numFmtId="0" fontId="11" fillId="24" borderId="17" xfId="0" applyFont="1" applyFill="1" applyBorder="1" applyAlignment="1">
      <alignment horizontal="center" vertical="center" justifyLastLine="1"/>
    </xf>
    <xf numFmtId="0" fontId="11" fillId="24" borderId="15" xfId="0" applyFont="1" applyFill="1" applyBorder="1" applyAlignment="1">
      <alignment horizontal="center" vertical="center" justifyLastLine="1"/>
    </xf>
    <xf numFmtId="0" fontId="11" fillId="24" borderId="16" xfId="0" applyFont="1" applyFill="1" applyBorder="1" applyAlignment="1">
      <alignment horizontal="center" vertical="center" justifyLastLine="1"/>
    </xf>
    <xf numFmtId="0" fontId="9" fillId="24" borderId="26" xfId="0" applyFont="1" applyFill="1" applyBorder="1" applyAlignment="1">
      <alignment horizontal="center" vertical="center"/>
    </xf>
    <xf numFmtId="0" fontId="9" fillId="24" borderId="34" xfId="0" applyFont="1" applyFill="1" applyBorder="1" applyAlignment="1">
      <alignment horizontal="center" vertical="center"/>
    </xf>
    <xf numFmtId="0" fontId="9" fillId="24" borderId="27" xfId="0" applyFont="1" applyFill="1" applyBorder="1" applyAlignment="1">
      <alignment horizontal="center" vertical="center"/>
    </xf>
    <xf numFmtId="0" fontId="9" fillId="24" borderId="10" xfId="53" applyFont="1" applyFill="1" applyBorder="1" applyAlignment="1">
      <alignment horizontal="center" vertical="center" justifyLastLine="1"/>
    </xf>
    <xf numFmtId="0" fontId="9" fillId="24" borderId="11" xfId="53" applyFont="1" applyFill="1" applyBorder="1" applyAlignment="1">
      <alignment horizontal="center" vertical="center" justifyLastLine="1"/>
    </xf>
    <xf numFmtId="0" fontId="15" fillId="24" borderId="10" xfId="53" applyFont="1" applyFill="1" applyBorder="1" applyAlignment="1">
      <alignment horizontal="center" vertical="center" justifyLastLine="1"/>
    </xf>
    <xf numFmtId="0" fontId="15" fillId="24" borderId="11" xfId="53" applyFont="1" applyFill="1" applyBorder="1" applyAlignment="1">
      <alignment horizontal="center" vertical="center" justifyLastLine="1"/>
    </xf>
    <xf numFmtId="0" fontId="9" fillId="24" borderId="17" xfId="53" applyFont="1" applyFill="1" applyBorder="1" applyAlignment="1">
      <alignment horizontal="center" vertical="center"/>
    </xf>
    <xf numFmtId="0" fontId="8" fillId="0" borderId="15" xfId="53" applyFont="1" applyBorder="1" applyAlignment="1">
      <alignment horizontal="center" vertical="center"/>
    </xf>
    <xf numFmtId="0" fontId="8" fillId="0" borderId="16" xfId="53" applyFont="1" applyBorder="1" applyAlignment="1">
      <alignment horizontal="center" vertical="center"/>
    </xf>
    <xf numFmtId="0" fontId="9" fillId="24" borderId="11" xfId="53" applyFont="1" applyFill="1" applyBorder="1" applyAlignment="1">
      <alignment horizontal="center" vertical="center"/>
    </xf>
    <xf numFmtId="0" fontId="9" fillId="24" borderId="10" xfId="0" applyFont="1" applyFill="1" applyBorder="1" applyAlignment="1">
      <alignment horizontal="center" vertical="center" justifyLastLine="1"/>
    </xf>
    <xf numFmtId="0" fontId="9" fillId="24" borderId="11" xfId="0" applyFont="1" applyFill="1" applyBorder="1" applyAlignment="1">
      <alignment horizontal="center" vertical="center" justifyLastLine="1"/>
    </xf>
    <xf numFmtId="0" fontId="15" fillId="24" borderId="10" xfId="0" applyFont="1" applyFill="1" applyBorder="1" applyAlignment="1">
      <alignment horizontal="center" vertical="center" justifyLastLine="1"/>
    </xf>
    <xf numFmtId="0" fontId="15" fillId="24" borderId="11" xfId="0" applyFont="1" applyFill="1" applyBorder="1" applyAlignment="1">
      <alignment horizontal="center" vertical="center" justifyLastLine="1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24" borderId="10" xfId="0" applyFont="1" applyFill="1" applyBorder="1" applyAlignment="1">
      <alignment horizontal="center" vertical="center" wrapText="1"/>
    </xf>
    <xf numFmtId="0" fontId="1" fillId="24" borderId="11" xfId="0" applyFont="1" applyFill="1" applyBorder="1" applyAlignment="1">
      <alignment horizontal="center" vertical="center" wrapText="1"/>
    </xf>
    <xf numFmtId="0" fontId="1" fillId="24" borderId="12" xfId="0" applyFont="1" applyFill="1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 wrapText="1"/>
    </xf>
    <xf numFmtId="0" fontId="0" fillId="24" borderId="11" xfId="0" applyFill="1" applyBorder="1" applyAlignment="1">
      <alignment horizontal="center" vertical="center" wrapText="1"/>
    </xf>
    <xf numFmtId="0" fontId="0" fillId="24" borderId="12" xfId="0" applyFill="1" applyBorder="1" applyAlignment="1">
      <alignment horizontal="center" vertical="center" wrapText="1"/>
    </xf>
    <xf numFmtId="0" fontId="0" fillId="24" borderId="23" xfId="0" applyFill="1" applyBorder="1" applyAlignment="1">
      <alignment horizontal="left" vertical="center"/>
    </xf>
    <xf numFmtId="0" fontId="0" fillId="24" borderId="30" xfId="0" applyFill="1" applyBorder="1" applyAlignment="1">
      <alignment horizontal="left" vertical="center"/>
    </xf>
    <xf numFmtId="0" fontId="0" fillId="24" borderId="0" xfId="0" applyFill="1" applyAlignment="1">
      <alignment horizontal="left" vertical="center"/>
    </xf>
    <xf numFmtId="0" fontId="0" fillId="24" borderId="35" xfId="0" applyFill="1" applyBorder="1" applyAlignment="1">
      <alignment horizontal="left" vertical="center"/>
    </xf>
    <xf numFmtId="0" fontId="0" fillId="24" borderId="34" xfId="0" applyFill="1" applyBorder="1" applyAlignment="1">
      <alignment horizontal="left" vertical="center"/>
    </xf>
    <xf numFmtId="0" fontId="0" fillId="24" borderId="27" xfId="0" applyFill="1" applyBorder="1" applyAlignment="1">
      <alignment horizontal="left" vertical="center"/>
    </xf>
    <xf numFmtId="0" fontId="24" fillId="0" borderId="83" xfId="54" applyBorder="1" applyAlignment="1">
      <alignment horizontal="center" vertical="center" wrapText="1"/>
    </xf>
    <xf numFmtId="0" fontId="24" fillId="0" borderId="84" xfId="54" applyBorder="1" applyAlignment="1">
      <alignment horizontal="center" vertical="center" wrapText="1"/>
    </xf>
    <xf numFmtId="179" fontId="24" fillId="0" borderId="85" xfId="54" quotePrefix="1" applyNumberFormat="1" applyBorder="1" applyAlignment="1">
      <alignment horizontal="center" vertical="center" wrapText="1"/>
    </xf>
    <xf numFmtId="179" fontId="24" fillId="0" borderId="80" xfId="54" applyNumberFormat="1" applyBorder="1" applyAlignment="1">
      <alignment horizontal="center" vertical="center" wrapText="1"/>
    </xf>
    <xf numFmtId="0" fontId="24" fillId="0" borderId="86" xfId="54" applyBorder="1" applyAlignment="1">
      <alignment horizontal="center" vertical="center" wrapText="1"/>
    </xf>
    <xf numFmtId="0" fontId="24" fillId="0" borderId="87" xfId="54" applyBorder="1" applyAlignment="1">
      <alignment horizontal="center" vertical="center" wrapText="1"/>
    </xf>
    <xf numFmtId="0" fontId="24" fillId="0" borderId="88" xfId="54" applyBorder="1" applyAlignment="1">
      <alignment horizontal="center" vertical="center" wrapText="1"/>
    </xf>
    <xf numFmtId="0" fontId="24" fillId="0" borderId="42" xfId="54" quotePrefix="1" applyBorder="1" applyAlignment="1">
      <alignment horizontal="center" vertical="center" wrapText="1"/>
    </xf>
    <xf numFmtId="0" fontId="24" fillId="0" borderId="89" xfId="54" applyBorder="1" applyAlignment="1">
      <alignment horizontal="center" vertical="center" wrapText="1"/>
    </xf>
    <xf numFmtId="0" fontId="24" fillId="0" borderId="85" xfId="54" applyBorder="1" applyAlignment="1">
      <alignment horizontal="center" vertical="center" wrapText="1"/>
    </xf>
    <xf numFmtId="38" fontId="24" fillId="0" borderId="17" xfId="35" applyFont="1" applyBorder="1" applyAlignment="1">
      <alignment horizontal="center"/>
    </xf>
    <xf numFmtId="38" fontId="24" fillId="0" borderId="16" xfId="35" applyFont="1" applyBorder="1" applyAlignment="1">
      <alignment horizontal="center"/>
    </xf>
    <xf numFmtId="38" fontId="24" fillId="0" borderId="15" xfId="35" applyFont="1" applyBorder="1" applyAlignment="1">
      <alignment horizontal="center"/>
    </xf>
    <xf numFmtId="0" fontId="28" fillId="0" borderId="0" xfId="52" applyFont="1"/>
    <xf numFmtId="0" fontId="24" fillId="0" borderId="17" xfId="52" applyBorder="1" applyAlignment="1">
      <alignment horizontal="center"/>
    </xf>
    <xf numFmtId="0" fontId="24" fillId="0" borderId="15" xfId="52" applyBorder="1" applyAlignment="1">
      <alignment horizontal="center"/>
    </xf>
    <xf numFmtId="0" fontId="24" fillId="0" borderId="16" xfId="52" applyBorder="1" applyAlignment="1">
      <alignment horizontal="center"/>
    </xf>
    <xf numFmtId="0" fontId="32" fillId="0" borderId="34" xfId="52" applyFont="1" applyBorder="1" applyAlignment="1">
      <alignment horizontal="left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パーセント 2" xfId="29" xr:uid="{00000000-0005-0000-0000-00001C000000}"/>
    <cellStyle name="メモ" xfId="30" builtinId="10" customBuiltin="1"/>
    <cellStyle name="リンク セル" xfId="31" builtinId="24" customBuiltin="1"/>
    <cellStyle name="悪い" xfId="32" builtinId="27" customBuiltin="1"/>
    <cellStyle name="計算" xfId="33" builtinId="22" customBuiltin="1"/>
    <cellStyle name="警告文" xfId="34" builtinId="11" customBuiltin="1"/>
    <cellStyle name="桁区切り" xfId="35" builtinId="6"/>
    <cellStyle name="桁区切り 2" xfId="36" xr:uid="{00000000-0005-0000-0000-000023000000}"/>
    <cellStyle name="桁区切り 3" xfId="37" xr:uid="{00000000-0005-0000-0000-000024000000}"/>
    <cellStyle name="見出し 1" xfId="38" builtinId="16" customBuiltin="1"/>
    <cellStyle name="見出し 2" xfId="39" builtinId="17" customBuiltin="1"/>
    <cellStyle name="見出し 3" xfId="40" builtinId="18" customBuiltin="1"/>
    <cellStyle name="見出し 4" xfId="41" builtinId="19" customBuiltin="1"/>
    <cellStyle name="集計" xfId="42" builtinId="25" customBuiltin="1"/>
    <cellStyle name="出力" xfId="43" builtinId="21" customBuiltin="1"/>
    <cellStyle name="説明文" xfId="44" builtinId="53" customBuiltin="1"/>
    <cellStyle name="入力" xfId="45" builtinId="20" customBuiltin="1"/>
    <cellStyle name="標準" xfId="0" builtinId="0"/>
    <cellStyle name="標準 2" xfId="46" xr:uid="{00000000-0005-0000-0000-00002E000000}"/>
    <cellStyle name="標準 3" xfId="47" xr:uid="{00000000-0005-0000-0000-00002F000000}"/>
    <cellStyle name="標準_15 H2502_地域別" xfId="48" xr:uid="{00000000-0005-0000-0000-000030000000}"/>
    <cellStyle name="標準_15_H2402地域別" xfId="49" xr:uid="{00000000-0005-0000-0000-000031000000}"/>
    <cellStyle name="標準_H2302地域別" xfId="50" xr:uid="{00000000-0005-0000-0000-000032000000}"/>
    <cellStyle name="標準_H2302福祉事務所別" xfId="51" xr:uid="{00000000-0005-0000-0000-000033000000}"/>
    <cellStyle name="標準_Sheet1" xfId="52" xr:uid="{00000000-0005-0000-0000-000034000000}"/>
    <cellStyle name="標準_地域別" xfId="53" xr:uid="{00000000-0005-0000-0000-000035000000}"/>
    <cellStyle name="標準_地域別_1" xfId="54" xr:uid="{00000000-0005-0000-0000-000036000000}"/>
    <cellStyle name="良い" xfId="55" builtinId="26" customBuiltin="1"/>
  </cellStyles>
  <dxfs count="25"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5E080-AF7C-49F6-AA0D-797E8562C055}">
  <sheetPr>
    <tabColor rgb="FFFF0000"/>
    <pageSetUpPr fitToPage="1"/>
  </sheetPr>
  <dimension ref="A1:AL105"/>
  <sheetViews>
    <sheetView tabSelected="1" topLeftCell="A2" zoomScale="90" zoomScaleNormal="90" zoomScaleSheetLayoutView="75" workbookViewId="0">
      <selection activeCell="A2" sqref="A2"/>
    </sheetView>
  </sheetViews>
  <sheetFormatPr defaultColWidth="9" defaultRowHeight="13.5"/>
  <cols>
    <col min="1" max="1" width="6.375" style="757" customWidth="1"/>
    <col min="2" max="2" width="18.75" style="758" customWidth="1"/>
    <col min="3" max="5" width="13.125" style="1043" customWidth="1"/>
    <col min="6" max="6" width="13.25" style="1043" bestFit="1" customWidth="1"/>
    <col min="7" max="7" width="9" style="1043"/>
    <col min="8" max="8" width="11" style="1043" customWidth="1"/>
    <col min="9" max="9" width="9" style="1043"/>
    <col min="10" max="10" width="11" style="1043" customWidth="1"/>
    <col min="11" max="11" width="7.75" style="1043" customWidth="1"/>
    <col min="12" max="12" width="11" style="1043" customWidth="1"/>
    <col min="13" max="13" width="9" style="1043"/>
    <col min="14" max="14" width="11" style="1043" customWidth="1"/>
    <col min="15" max="15" width="9" style="1043"/>
    <col min="16" max="16" width="11" style="1043" customWidth="1"/>
    <col min="17" max="17" width="9" style="1043"/>
    <col min="18" max="18" width="11" style="1043" customWidth="1"/>
    <col min="19" max="19" width="9" style="1043" customWidth="1"/>
    <col min="20" max="20" width="11" style="1043" customWidth="1"/>
    <col min="21" max="21" width="9" style="1043" customWidth="1"/>
    <col min="22" max="22" width="11" style="1043" customWidth="1"/>
    <col min="23" max="23" width="9" style="1043" customWidth="1"/>
    <col min="24" max="30" width="9.625" style="1043" bestFit="1" customWidth="1"/>
    <col min="31" max="31" width="10.75" style="1043" bestFit="1" customWidth="1"/>
    <col min="32" max="33" width="10.25" style="1043" customWidth="1"/>
    <col min="34" max="34" width="8.75" style="1043" customWidth="1"/>
    <col min="35" max="35" width="13.25" style="1043" bestFit="1" customWidth="1"/>
    <col min="36" max="36" width="18.75" style="761" customWidth="1"/>
    <col min="37" max="16384" width="9" style="761"/>
  </cols>
  <sheetData>
    <row r="1" spans="1:37" ht="21" hidden="1" customHeight="1">
      <c r="L1" s="760"/>
    </row>
    <row r="2" spans="1:37" ht="26.25" customHeight="1">
      <c r="A2" s="1044" t="s">
        <v>1015</v>
      </c>
      <c r="B2" s="1045"/>
      <c r="C2" s="1046"/>
      <c r="D2" s="1046"/>
      <c r="E2" s="1046"/>
      <c r="F2" s="1046"/>
    </row>
    <row r="3" spans="1:37" ht="24.75" customHeight="1">
      <c r="A3" s="764" t="s">
        <v>631</v>
      </c>
      <c r="B3" s="763"/>
      <c r="AJ3" s="1090" t="s">
        <v>1016</v>
      </c>
    </row>
    <row r="4" spans="1:37" ht="24.75" customHeight="1">
      <c r="A4" s="766"/>
      <c r="B4" s="767"/>
      <c r="C4" s="1167" t="s">
        <v>1019</v>
      </c>
      <c r="D4" s="1168"/>
      <c r="E4" s="1169"/>
      <c r="F4" s="1170" t="s">
        <v>634</v>
      </c>
      <c r="G4" s="1171"/>
      <c r="H4" s="1171"/>
      <c r="I4" s="1171"/>
      <c r="J4" s="1171"/>
      <c r="K4" s="1171"/>
      <c r="L4" s="1171"/>
      <c r="M4" s="1171"/>
      <c r="N4" s="1171"/>
      <c r="O4" s="1171"/>
      <c r="P4" s="1171"/>
      <c r="Q4" s="1172"/>
      <c r="R4" s="768" t="s">
        <v>52</v>
      </c>
      <c r="S4" s="769"/>
      <c r="T4" s="770"/>
      <c r="U4" s="770"/>
      <c r="V4" s="770"/>
      <c r="W4" s="769"/>
      <c r="X4" s="1173" t="s">
        <v>1025</v>
      </c>
      <c r="Y4" s="1174"/>
      <c r="Z4" s="1174"/>
      <c r="AA4" s="1174"/>
      <c r="AB4" s="1174"/>
      <c r="AC4" s="1174"/>
      <c r="AD4" s="1174"/>
      <c r="AE4" s="1175"/>
      <c r="AF4" s="1047" t="s">
        <v>27</v>
      </c>
      <c r="AG4" s="1048"/>
      <c r="AH4" s="1049"/>
      <c r="AI4" s="771" t="s">
        <v>113</v>
      </c>
      <c r="AJ4" s="772"/>
      <c r="AK4" s="773"/>
    </row>
    <row r="5" spans="1:37" ht="16.5" customHeight="1">
      <c r="A5" s="1176" t="s">
        <v>638</v>
      </c>
      <c r="B5" s="1177"/>
      <c r="C5" s="1153" t="s">
        <v>1020</v>
      </c>
      <c r="D5" s="1154"/>
      <c r="E5" s="1155"/>
      <c r="F5" s="1165" t="s">
        <v>510</v>
      </c>
      <c r="G5" s="1178"/>
      <c r="H5" s="1178"/>
      <c r="I5" s="1178"/>
      <c r="J5" s="1178"/>
      <c r="K5" s="1166"/>
      <c r="L5" s="1165" t="s">
        <v>511</v>
      </c>
      <c r="M5" s="1178"/>
      <c r="N5" s="1178"/>
      <c r="O5" s="1178"/>
      <c r="P5" s="1178"/>
      <c r="Q5" s="1166"/>
      <c r="R5" s="1165" t="s">
        <v>961</v>
      </c>
      <c r="S5" s="1178"/>
      <c r="T5" s="1178"/>
      <c r="U5" s="1178"/>
      <c r="V5" s="1178"/>
      <c r="W5" s="1166"/>
      <c r="X5" s="777"/>
      <c r="Y5" s="777"/>
      <c r="Z5" s="777"/>
      <c r="AA5" s="777"/>
      <c r="AB5" s="777"/>
      <c r="AC5" s="777"/>
      <c r="AD5" s="777"/>
      <c r="AE5" s="777"/>
      <c r="AF5" s="776" t="s">
        <v>28</v>
      </c>
      <c r="AG5" s="776" t="s">
        <v>1</v>
      </c>
      <c r="AH5" s="1163" t="s">
        <v>29</v>
      </c>
      <c r="AI5" s="778" t="s">
        <v>118</v>
      </c>
      <c r="AJ5" s="779"/>
      <c r="AK5" s="773"/>
    </row>
    <row r="6" spans="1:37" ht="16.5" customHeight="1">
      <c r="A6" s="1176"/>
      <c r="B6" s="1177"/>
      <c r="C6" s="1152" t="s">
        <v>45</v>
      </c>
      <c r="D6" s="1152" t="s">
        <v>46</v>
      </c>
      <c r="E6" s="1152" t="s">
        <v>47</v>
      </c>
      <c r="F6" s="1165" t="s">
        <v>45</v>
      </c>
      <c r="G6" s="1166"/>
      <c r="H6" s="1165" t="s">
        <v>46</v>
      </c>
      <c r="I6" s="1166"/>
      <c r="J6" s="1165" t="s">
        <v>47</v>
      </c>
      <c r="K6" s="1166"/>
      <c r="L6" s="1165" t="s">
        <v>45</v>
      </c>
      <c r="M6" s="1166"/>
      <c r="N6" s="1165" t="s">
        <v>46</v>
      </c>
      <c r="O6" s="1166"/>
      <c r="P6" s="1165" t="s">
        <v>47</v>
      </c>
      <c r="Q6" s="1166"/>
      <c r="R6" s="1165" t="s">
        <v>45</v>
      </c>
      <c r="S6" s="1166"/>
      <c r="T6" s="1165" t="s">
        <v>46</v>
      </c>
      <c r="U6" s="1166"/>
      <c r="V6" s="1165" t="s">
        <v>47</v>
      </c>
      <c r="W6" s="1166"/>
      <c r="X6" s="778" t="s">
        <v>43</v>
      </c>
      <c r="Y6" s="778" t="s">
        <v>44</v>
      </c>
      <c r="Z6" s="778" t="s">
        <v>172</v>
      </c>
      <c r="AA6" s="778" t="s">
        <v>173</v>
      </c>
      <c r="AB6" s="778" t="s">
        <v>174</v>
      </c>
      <c r="AC6" s="778" t="s">
        <v>175</v>
      </c>
      <c r="AD6" s="778" t="s">
        <v>176</v>
      </c>
      <c r="AE6" s="778" t="s">
        <v>45</v>
      </c>
      <c r="AF6" s="778" t="s">
        <v>1017</v>
      </c>
      <c r="AG6" s="778" t="s">
        <v>1017</v>
      </c>
      <c r="AH6" s="1164"/>
      <c r="AI6" s="778" t="s">
        <v>1018</v>
      </c>
      <c r="AJ6" s="779"/>
      <c r="AK6" s="773"/>
    </row>
    <row r="7" spans="1:37" ht="12.75" customHeight="1">
      <c r="A7" s="774"/>
      <c r="B7" s="775"/>
      <c r="C7" s="1152"/>
      <c r="D7" s="1152"/>
      <c r="E7" s="1152"/>
      <c r="F7" s="1158" t="s">
        <v>30</v>
      </c>
      <c r="G7" s="776" t="s">
        <v>48</v>
      </c>
      <c r="H7" s="1158" t="s">
        <v>30</v>
      </c>
      <c r="I7" s="776" t="s">
        <v>48</v>
      </c>
      <c r="J7" s="1158" t="s">
        <v>30</v>
      </c>
      <c r="K7" s="776" t="s">
        <v>48</v>
      </c>
      <c r="L7" s="1158" t="s">
        <v>30</v>
      </c>
      <c r="M7" s="776" t="s">
        <v>48</v>
      </c>
      <c r="N7" s="1158" t="s">
        <v>30</v>
      </c>
      <c r="O7" s="776" t="s">
        <v>48</v>
      </c>
      <c r="P7" s="1158" t="s">
        <v>30</v>
      </c>
      <c r="Q7" s="776" t="s">
        <v>48</v>
      </c>
      <c r="R7" s="1158" t="s">
        <v>30</v>
      </c>
      <c r="S7" s="776" t="s">
        <v>48</v>
      </c>
      <c r="T7" s="1158" t="s">
        <v>30</v>
      </c>
      <c r="U7" s="776" t="s">
        <v>48</v>
      </c>
      <c r="V7" s="1158" t="s">
        <v>30</v>
      </c>
      <c r="W7" s="776" t="s">
        <v>48</v>
      </c>
      <c r="X7" s="778"/>
      <c r="Y7" s="778"/>
      <c r="Z7" s="778"/>
      <c r="AA7" s="778"/>
      <c r="AB7" s="778"/>
      <c r="AC7" s="778"/>
      <c r="AD7" s="778"/>
      <c r="AE7" s="778"/>
      <c r="AF7" s="778"/>
      <c r="AG7" s="778"/>
      <c r="AH7" s="777"/>
      <c r="AI7" s="778"/>
      <c r="AJ7" s="779"/>
      <c r="AK7" s="773"/>
    </row>
    <row r="8" spans="1:37" ht="12.75" customHeight="1">
      <c r="A8" s="780"/>
      <c r="B8" s="781"/>
      <c r="C8" s="782" t="s">
        <v>30</v>
      </c>
      <c r="D8" s="782" t="s">
        <v>30</v>
      </c>
      <c r="E8" s="782" t="s">
        <v>30</v>
      </c>
      <c r="F8" s="1159"/>
      <c r="G8" s="783" t="s">
        <v>514</v>
      </c>
      <c r="H8" s="1159"/>
      <c r="I8" s="783" t="s">
        <v>514</v>
      </c>
      <c r="J8" s="1159"/>
      <c r="K8" s="783" t="s">
        <v>514</v>
      </c>
      <c r="L8" s="1159"/>
      <c r="M8" s="783" t="s">
        <v>514</v>
      </c>
      <c r="N8" s="1159"/>
      <c r="O8" s="783" t="s">
        <v>514</v>
      </c>
      <c r="P8" s="1159"/>
      <c r="Q8" s="783" t="s">
        <v>514</v>
      </c>
      <c r="R8" s="1159"/>
      <c r="S8" s="783" t="s">
        <v>514</v>
      </c>
      <c r="T8" s="1159"/>
      <c r="U8" s="783" t="s">
        <v>514</v>
      </c>
      <c r="V8" s="1159"/>
      <c r="W8" s="783" t="s">
        <v>514</v>
      </c>
      <c r="X8" s="784"/>
      <c r="Y8" s="784"/>
      <c r="Z8" s="784"/>
      <c r="AA8" s="784"/>
      <c r="AB8" s="784"/>
      <c r="AC8" s="784"/>
      <c r="AD8" s="784"/>
      <c r="AE8" s="784"/>
      <c r="AF8" s="782" t="s">
        <v>32</v>
      </c>
      <c r="AG8" s="782" t="s">
        <v>30</v>
      </c>
      <c r="AH8" s="785" t="s">
        <v>31</v>
      </c>
      <c r="AI8" s="782" t="s">
        <v>30</v>
      </c>
      <c r="AJ8" s="786"/>
      <c r="AK8" s="773"/>
    </row>
    <row r="9" spans="1:37" ht="23.25" customHeight="1">
      <c r="A9" s="787">
        <v>1</v>
      </c>
      <c r="B9" s="789" t="s">
        <v>645</v>
      </c>
      <c r="C9" s="813">
        <v>1483026</v>
      </c>
      <c r="D9" s="813">
        <v>695223</v>
      </c>
      <c r="E9" s="813">
        <v>787803</v>
      </c>
      <c r="F9" s="813">
        <v>435358</v>
      </c>
      <c r="G9" s="814">
        <v>29.356059839814002</v>
      </c>
      <c r="H9" s="1050">
        <v>184178</v>
      </c>
      <c r="I9" s="814">
        <v>26.491931365907057</v>
      </c>
      <c r="J9" s="813">
        <v>251180</v>
      </c>
      <c r="K9" s="814">
        <v>31.883605419121281</v>
      </c>
      <c r="L9" s="813">
        <v>259661</v>
      </c>
      <c r="M9" s="814">
        <v>17.508863634218148</v>
      </c>
      <c r="N9" s="813">
        <v>102084</v>
      </c>
      <c r="O9" s="814">
        <v>14.683633884379542</v>
      </c>
      <c r="P9" s="813">
        <v>157577</v>
      </c>
      <c r="Q9" s="814">
        <v>20.002081738708789</v>
      </c>
      <c r="R9" s="1138">
        <v>101752</v>
      </c>
      <c r="S9" s="947">
        <v>24.275159187042689</v>
      </c>
      <c r="T9" s="1138">
        <v>31132</v>
      </c>
      <c r="U9" s="947">
        <v>17.483405029595765</v>
      </c>
      <c r="V9" s="1138">
        <v>70620</v>
      </c>
      <c r="W9" s="947">
        <v>29.291358178311455</v>
      </c>
      <c r="X9" s="813">
        <v>20812</v>
      </c>
      <c r="Y9" s="813">
        <v>19804</v>
      </c>
      <c r="Z9" s="813">
        <v>16743</v>
      </c>
      <c r="AA9" s="813">
        <v>12860</v>
      </c>
      <c r="AB9" s="813">
        <v>10435</v>
      </c>
      <c r="AC9" s="813">
        <v>10768</v>
      </c>
      <c r="AD9" s="813">
        <v>6552</v>
      </c>
      <c r="AE9" s="948">
        <v>97974</v>
      </c>
      <c r="AF9" s="813">
        <v>310</v>
      </c>
      <c r="AG9" s="813">
        <v>20473</v>
      </c>
      <c r="AH9" s="814">
        <v>3.9427641524876988</v>
      </c>
      <c r="AI9" s="813">
        <v>519255</v>
      </c>
      <c r="AJ9" s="1088" t="s">
        <v>646</v>
      </c>
    </row>
    <row r="10" spans="1:37" ht="23.25" customHeight="1">
      <c r="A10" s="1051"/>
      <c r="B10" s="791" t="s">
        <v>647</v>
      </c>
      <c r="C10" s="821">
        <v>209696</v>
      </c>
      <c r="D10" s="1052">
        <v>97112</v>
      </c>
      <c r="E10" s="1052">
        <v>112584</v>
      </c>
      <c r="F10" s="821">
        <v>54464</v>
      </c>
      <c r="G10" s="822">
        <v>25.972836868609793</v>
      </c>
      <c r="H10" s="1052">
        <v>22608</v>
      </c>
      <c r="I10" s="822">
        <v>23.280336106763325</v>
      </c>
      <c r="J10" s="1052">
        <v>31856</v>
      </c>
      <c r="K10" s="822">
        <v>28.295317274213033</v>
      </c>
      <c r="L10" s="821">
        <v>31733</v>
      </c>
      <c r="M10" s="822">
        <v>15.132858995879751</v>
      </c>
      <c r="N10" s="1052">
        <v>12089</v>
      </c>
      <c r="O10" s="822">
        <v>12.448513057088723</v>
      </c>
      <c r="P10" s="1052">
        <v>19644</v>
      </c>
      <c r="Q10" s="822">
        <v>17.448305265401835</v>
      </c>
      <c r="R10" s="1053">
        <v>12496</v>
      </c>
      <c r="S10" s="949">
        <v>24.753377441464284</v>
      </c>
      <c r="T10" s="1139">
        <v>3370</v>
      </c>
      <c r="U10" s="949">
        <v>15.963241911799535</v>
      </c>
      <c r="V10" s="1139">
        <v>9126</v>
      </c>
      <c r="W10" s="949">
        <v>31.071465050560075</v>
      </c>
      <c r="X10" s="1052">
        <v>2784</v>
      </c>
      <c r="Y10" s="1052">
        <v>2244</v>
      </c>
      <c r="Z10" s="1052">
        <v>2187</v>
      </c>
      <c r="AA10" s="1052">
        <v>1581</v>
      </c>
      <c r="AB10" s="1052">
        <v>1241</v>
      </c>
      <c r="AC10" s="1052">
        <v>1407</v>
      </c>
      <c r="AD10" s="1052">
        <v>878</v>
      </c>
      <c r="AE10" s="950">
        <v>12322</v>
      </c>
      <c r="AF10" s="1054">
        <v>38</v>
      </c>
      <c r="AG10" s="1054">
        <v>2546</v>
      </c>
      <c r="AH10" s="822">
        <v>3.8064766916843586</v>
      </c>
      <c r="AI10" s="1052">
        <v>66886</v>
      </c>
      <c r="AJ10" s="791" t="s">
        <v>648</v>
      </c>
    </row>
    <row r="11" spans="1:37" ht="23.25" customHeight="1">
      <c r="A11" s="793"/>
      <c r="B11" s="791" t="s">
        <v>649</v>
      </c>
      <c r="C11" s="821">
        <v>135765</v>
      </c>
      <c r="D11" s="1052">
        <v>63271</v>
      </c>
      <c r="E11" s="1052">
        <v>72494</v>
      </c>
      <c r="F11" s="821">
        <v>33920</v>
      </c>
      <c r="G11" s="822">
        <v>24.984347954185541</v>
      </c>
      <c r="H11" s="1052">
        <v>13781</v>
      </c>
      <c r="I11" s="822">
        <v>21.780910685780217</v>
      </c>
      <c r="J11" s="1052">
        <v>20139</v>
      </c>
      <c r="K11" s="822">
        <v>27.780230088007286</v>
      </c>
      <c r="L11" s="821">
        <v>20453</v>
      </c>
      <c r="M11" s="822">
        <v>15.065002025558872</v>
      </c>
      <c r="N11" s="1052">
        <v>7576</v>
      </c>
      <c r="O11" s="822">
        <v>11.973890091827219</v>
      </c>
      <c r="P11" s="1052">
        <v>12877</v>
      </c>
      <c r="Q11" s="822">
        <v>17.762849339255663</v>
      </c>
      <c r="R11" s="1053">
        <v>9086</v>
      </c>
      <c r="S11" s="949">
        <v>27.44020294757188</v>
      </c>
      <c r="T11" s="1139">
        <v>2648</v>
      </c>
      <c r="U11" s="949">
        <v>19.804053548724852</v>
      </c>
      <c r="V11" s="1139">
        <v>6438</v>
      </c>
      <c r="W11" s="949">
        <v>32.612329669216351</v>
      </c>
      <c r="X11" s="1052">
        <v>1393</v>
      </c>
      <c r="Y11" s="1052">
        <v>1628</v>
      </c>
      <c r="Z11" s="1052">
        <v>1324</v>
      </c>
      <c r="AA11" s="1052">
        <v>1069</v>
      </c>
      <c r="AB11" s="1052">
        <v>817</v>
      </c>
      <c r="AC11" s="1052">
        <v>948</v>
      </c>
      <c r="AD11" s="1052">
        <v>540</v>
      </c>
      <c r="AE11" s="950">
        <v>7719</v>
      </c>
      <c r="AF11" s="1054">
        <v>42</v>
      </c>
      <c r="AG11" s="1054">
        <v>2579</v>
      </c>
      <c r="AH11" s="822">
        <v>6.3082454810067761</v>
      </c>
      <c r="AI11" s="1052">
        <v>40883</v>
      </c>
      <c r="AJ11" s="791" t="s">
        <v>650</v>
      </c>
    </row>
    <row r="12" spans="1:37" ht="23.25" customHeight="1">
      <c r="A12" s="793"/>
      <c r="B12" s="791" t="s">
        <v>651</v>
      </c>
      <c r="C12" s="821">
        <v>110925</v>
      </c>
      <c r="D12" s="1052">
        <v>53981</v>
      </c>
      <c r="E12" s="1052">
        <v>56944</v>
      </c>
      <c r="F12" s="821">
        <v>29251</v>
      </c>
      <c r="G12" s="822">
        <v>26.370069867027269</v>
      </c>
      <c r="H12" s="1052">
        <v>12392</v>
      </c>
      <c r="I12" s="822">
        <v>22.956225338545046</v>
      </c>
      <c r="J12" s="1052">
        <v>16859</v>
      </c>
      <c r="K12" s="822">
        <v>29.606279853891543</v>
      </c>
      <c r="L12" s="821">
        <v>17928</v>
      </c>
      <c r="M12" s="822">
        <v>16.162271805273836</v>
      </c>
      <c r="N12" s="1052">
        <v>6822</v>
      </c>
      <c r="O12" s="822">
        <v>12.63777995961542</v>
      </c>
      <c r="P12" s="1052">
        <v>11106</v>
      </c>
      <c r="Q12" s="822">
        <v>19.503371733633042</v>
      </c>
      <c r="R12" s="1053">
        <v>9915</v>
      </c>
      <c r="S12" s="949">
        <v>33.865018102329394</v>
      </c>
      <c r="T12" s="1139">
        <v>3698</v>
      </c>
      <c r="U12" s="949">
        <v>29.996755353666448</v>
      </c>
      <c r="V12" s="1139">
        <v>6217</v>
      </c>
      <c r="W12" s="949">
        <v>36.678466076696168</v>
      </c>
      <c r="X12" s="1052">
        <v>1388</v>
      </c>
      <c r="Y12" s="1052">
        <v>1849</v>
      </c>
      <c r="Z12" s="1052">
        <v>1250</v>
      </c>
      <c r="AA12" s="1052">
        <v>1224</v>
      </c>
      <c r="AB12" s="1052">
        <v>975</v>
      </c>
      <c r="AC12" s="1052">
        <v>798</v>
      </c>
      <c r="AD12" s="1052">
        <v>544</v>
      </c>
      <c r="AE12" s="950">
        <v>8028</v>
      </c>
      <c r="AF12" s="1054">
        <v>27</v>
      </c>
      <c r="AG12" s="1054">
        <v>1501</v>
      </c>
      <c r="AH12" s="822">
        <v>4.264325691070769</v>
      </c>
      <c r="AI12" s="1052">
        <v>35199</v>
      </c>
      <c r="AJ12" s="791" t="s">
        <v>652</v>
      </c>
    </row>
    <row r="13" spans="1:37" ht="23.25" customHeight="1">
      <c r="A13" s="793"/>
      <c r="B13" s="791" t="s">
        <v>653</v>
      </c>
      <c r="C13" s="821">
        <v>92059</v>
      </c>
      <c r="D13" s="1052">
        <v>43559</v>
      </c>
      <c r="E13" s="1052">
        <v>48500</v>
      </c>
      <c r="F13" s="821">
        <v>30490</v>
      </c>
      <c r="G13" s="822">
        <v>33.120064306585995</v>
      </c>
      <c r="H13" s="1052">
        <v>12576</v>
      </c>
      <c r="I13" s="822">
        <v>28.871186207213206</v>
      </c>
      <c r="J13" s="1052">
        <v>17914</v>
      </c>
      <c r="K13" s="822">
        <v>36.936082474226808</v>
      </c>
      <c r="L13" s="821">
        <v>19023</v>
      </c>
      <c r="M13" s="822">
        <v>20.663922049989679</v>
      </c>
      <c r="N13" s="1052">
        <v>7043</v>
      </c>
      <c r="O13" s="822">
        <v>16.168874400238757</v>
      </c>
      <c r="P13" s="1052">
        <v>11980</v>
      </c>
      <c r="Q13" s="822">
        <v>24.701030927835053</v>
      </c>
      <c r="R13" s="1053">
        <v>9906</v>
      </c>
      <c r="S13" s="949">
        <v>32.084210526315786</v>
      </c>
      <c r="T13" s="1139">
        <v>3342</v>
      </c>
      <c r="U13" s="949">
        <v>26.285983954695613</v>
      </c>
      <c r="V13" s="1139">
        <v>6564</v>
      </c>
      <c r="W13" s="949">
        <v>36.143384174880239</v>
      </c>
      <c r="X13" s="1052">
        <v>2098</v>
      </c>
      <c r="Y13" s="1052">
        <v>1854</v>
      </c>
      <c r="Z13" s="1052">
        <v>1336</v>
      </c>
      <c r="AA13" s="1052">
        <v>1090</v>
      </c>
      <c r="AB13" s="1052">
        <v>951</v>
      </c>
      <c r="AC13" s="1052">
        <v>873</v>
      </c>
      <c r="AD13" s="1052">
        <v>600</v>
      </c>
      <c r="AE13" s="950">
        <v>8802</v>
      </c>
      <c r="AF13" s="1054">
        <v>28</v>
      </c>
      <c r="AG13" s="1054">
        <v>1831</v>
      </c>
      <c r="AH13" s="822">
        <v>5.2771132950975588</v>
      </c>
      <c r="AI13" s="1052">
        <v>34697</v>
      </c>
      <c r="AJ13" s="791" t="s">
        <v>654</v>
      </c>
    </row>
    <row r="14" spans="1:37" ht="23.25" customHeight="1">
      <c r="A14" s="793"/>
      <c r="B14" s="791" t="s">
        <v>655</v>
      </c>
      <c r="C14" s="821">
        <v>151376</v>
      </c>
      <c r="D14" s="1052">
        <v>69310</v>
      </c>
      <c r="E14" s="1052">
        <v>82066</v>
      </c>
      <c r="F14" s="821">
        <v>51072</v>
      </c>
      <c r="G14" s="822">
        <v>33.73850544339922</v>
      </c>
      <c r="H14" s="1052">
        <v>21310</v>
      </c>
      <c r="I14" s="822">
        <v>30.745924109075169</v>
      </c>
      <c r="J14" s="1052">
        <v>29762</v>
      </c>
      <c r="K14" s="822">
        <v>36.265932298393977</v>
      </c>
      <c r="L14" s="821">
        <v>31698</v>
      </c>
      <c r="M14" s="822">
        <v>20.939911214459357</v>
      </c>
      <c r="N14" s="1052">
        <v>12486</v>
      </c>
      <c r="O14" s="822">
        <v>18.014716491126823</v>
      </c>
      <c r="P14" s="1052">
        <v>19212</v>
      </c>
      <c r="Q14" s="822">
        <v>23.410425754880219</v>
      </c>
      <c r="R14" s="1053">
        <v>11904</v>
      </c>
      <c r="S14" s="949">
        <v>23.619516260243259</v>
      </c>
      <c r="T14" s="1139">
        <v>3399</v>
      </c>
      <c r="U14" s="949">
        <v>16.004331857990394</v>
      </c>
      <c r="V14" s="1139">
        <v>8505</v>
      </c>
      <c r="W14" s="949">
        <v>29.165666472343197</v>
      </c>
      <c r="X14" s="1052">
        <v>2575</v>
      </c>
      <c r="Y14" s="1052">
        <v>2327</v>
      </c>
      <c r="Z14" s="1052">
        <v>1878</v>
      </c>
      <c r="AA14" s="1052">
        <v>1347</v>
      </c>
      <c r="AB14" s="1052">
        <v>1119</v>
      </c>
      <c r="AC14" s="1052">
        <v>1182</v>
      </c>
      <c r="AD14" s="1052">
        <v>739</v>
      </c>
      <c r="AE14" s="950">
        <v>11167</v>
      </c>
      <c r="AF14" s="1054">
        <v>24</v>
      </c>
      <c r="AG14" s="1054">
        <v>2113</v>
      </c>
      <c r="AH14" s="822">
        <v>3.5096169816961766</v>
      </c>
      <c r="AI14" s="1052">
        <v>60206</v>
      </c>
      <c r="AJ14" s="791" t="s">
        <v>656</v>
      </c>
    </row>
    <row r="15" spans="1:37" ht="23.25" customHeight="1">
      <c r="A15" s="793"/>
      <c r="B15" s="791" t="s">
        <v>657</v>
      </c>
      <c r="C15" s="821">
        <v>204037</v>
      </c>
      <c r="D15" s="1052">
        <v>94246</v>
      </c>
      <c r="E15" s="1052">
        <v>109791</v>
      </c>
      <c r="F15" s="821">
        <v>64939</v>
      </c>
      <c r="G15" s="822">
        <v>31.827070580335921</v>
      </c>
      <c r="H15" s="1052">
        <v>26952</v>
      </c>
      <c r="I15" s="822">
        <v>28.597500159157946</v>
      </c>
      <c r="J15" s="1052">
        <v>37987</v>
      </c>
      <c r="K15" s="822">
        <v>34.599375176471661</v>
      </c>
      <c r="L15" s="821">
        <v>40125</v>
      </c>
      <c r="M15" s="822">
        <v>19.665550855972199</v>
      </c>
      <c r="N15" s="1052">
        <v>15531</v>
      </c>
      <c r="O15" s="822">
        <v>16.479213971945757</v>
      </c>
      <c r="P15" s="1052">
        <v>24594</v>
      </c>
      <c r="Q15" s="822">
        <v>22.400743230319424</v>
      </c>
      <c r="R15" s="1053">
        <v>15323</v>
      </c>
      <c r="S15" s="949">
        <v>24.272905842098595</v>
      </c>
      <c r="T15" s="1139">
        <v>4405</v>
      </c>
      <c r="U15" s="949">
        <v>16.633311935958915</v>
      </c>
      <c r="V15" s="1139">
        <v>10918</v>
      </c>
      <c r="W15" s="949">
        <v>29.793969163596675</v>
      </c>
      <c r="X15" s="1052">
        <v>3585</v>
      </c>
      <c r="Y15" s="1052">
        <v>3139</v>
      </c>
      <c r="Z15" s="1052">
        <v>2529</v>
      </c>
      <c r="AA15" s="1052">
        <v>1832</v>
      </c>
      <c r="AB15" s="1052">
        <v>1455</v>
      </c>
      <c r="AC15" s="1052">
        <v>1636</v>
      </c>
      <c r="AD15" s="1052">
        <v>894</v>
      </c>
      <c r="AE15" s="950">
        <v>15070</v>
      </c>
      <c r="AF15" s="1054">
        <v>21</v>
      </c>
      <c r="AG15" s="1054">
        <v>1805</v>
      </c>
      <c r="AH15" s="822">
        <v>2.3371444109230746</v>
      </c>
      <c r="AI15" s="1052">
        <v>77231</v>
      </c>
      <c r="AJ15" s="791" t="s">
        <v>658</v>
      </c>
    </row>
    <row r="16" spans="1:37" ht="23.25" customHeight="1">
      <c r="A16" s="793"/>
      <c r="B16" s="791" t="s">
        <v>659</v>
      </c>
      <c r="C16" s="821">
        <v>200957</v>
      </c>
      <c r="D16" s="1052">
        <v>94627</v>
      </c>
      <c r="E16" s="1052">
        <v>106330</v>
      </c>
      <c r="F16" s="821">
        <v>67446</v>
      </c>
      <c r="G16" s="822">
        <v>33.562403897351174</v>
      </c>
      <c r="H16" s="1052">
        <v>29269</v>
      </c>
      <c r="I16" s="822">
        <v>30.930918236866855</v>
      </c>
      <c r="J16" s="1052">
        <v>38177</v>
      </c>
      <c r="K16" s="822">
        <v>35.904260321640173</v>
      </c>
      <c r="L16" s="821">
        <v>40971</v>
      </c>
      <c r="M16" s="822">
        <v>20.387943689446001</v>
      </c>
      <c r="N16" s="1052">
        <v>16833</v>
      </c>
      <c r="O16" s="822">
        <v>17.788791782472231</v>
      </c>
      <c r="P16" s="1052">
        <v>24138</v>
      </c>
      <c r="Q16" s="822">
        <v>22.701025110505032</v>
      </c>
      <c r="R16" s="1053">
        <v>12152</v>
      </c>
      <c r="S16" s="949">
        <v>18.505489819848631</v>
      </c>
      <c r="T16" s="1139">
        <v>3683</v>
      </c>
      <c r="U16" s="949">
        <v>12.854699661442881</v>
      </c>
      <c r="V16" s="1139">
        <v>8469</v>
      </c>
      <c r="W16" s="949">
        <v>22.879295439809813</v>
      </c>
      <c r="X16" s="1052">
        <v>3002</v>
      </c>
      <c r="Y16" s="1052">
        <v>2442</v>
      </c>
      <c r="Z16" s="1052">
        <v>2541</v>
      </c>
      <c r="AA16" s="1052">
        <v>1963</v>
      </c>
      <c r="AB16" s="1052">
        <v>1604</v>
      </c>
      <c r="AC16" s="1052">
        <v>1523</v>
      </c>
      <c r="AD16" s="1052">
        <v>944</v>
      </c>
      <c r="AE16" s="950">
        <v>14019</v>
      </c>
      <c r="AF16" s="1054">
        <v>45</v>
      </c>
      <c r="AG16" s="1054">
        <v>3469</v>
      </c>
      <c r="AH16" s="822">
        <v>4.3091561805150125</v>
      </c>
      <c r="AI16" s="1052">
        <v>80503</v>
      </c>
      <c r="AJ16" s="791" t="s">
        <v>660</v>
      </c>
    </row>
    <row r="17" spans="1:38" ht="23.25" customHeight="1">
      <c r="A17" s="793"/>
      <c r="B17" s="791" t="s">
        <v>661</v>
      </c>
      <c r="C17" s="821">
        <v>151354</v>
      </c>
      <c r="D17" s="1052">
        <v>70406</v>
      </c>
      <c r="E17" s="1052">
        <v>80948</v>
      </c>
      <c r="F17" s="821">
        <v>32885</v>
      </c>
      <c r="G17" s="822">
        <v>21.727209059555744</v>
      </c>
      <c r="H17" s="1052">
        <v>13663</v>
      </c>
      <c r="I17" s="822">
        <v>19.406016532681875</v>
      </c>
      <c r="J17" s="1052">
        <v>19222</v>
      </c>
      <c r="K17" s="822">
        <v>23.746108612936702</v>
      </c>
      <c r="L17" s="821">
        <v>19238</v>
      </c>
      <c r="M17" s="822">
        <v>12.71059899308905</v>
      </c>
      <c r="N17" s="1052">
        <v>7299</v>
      </c>
      <c r="O17" s="822">
        <v>10.367014174928272</v>
      </c>
      <c r="P17" s="1052">
        <v>11939</v>
      </c>
      <c r="Q17" s="822">
        <v>14.748974650392846</v>
      </c>
      <c r="R17" s="1053">
        <v>10671</v>
      </c>
      <c r="S17" s="949">
        <v>34.322933419105823</v>
      </c>
      <c r="T17" s="1139">
        <v>3441</v>
      </c>
      <c r="U17" s="949">
        <v>27.075300967818084</v>
      </c>
      <c r="V17" s="1139">
        <v>7230</v>
      </c>
      <c r="W17" s="949">
        <v>39.334094989391218</v>
      </c>
      <c r="X17" s="1052">
        <v>1405</v>
      </c>
      <c r="Y17" s="1052">
        <v>1627</v>
      </c>
      <c r="Z17" s="1052">
        <v>1284</v>
      </c>
      <c r="AA17" s="1052">
        <v>981</v>
      </c>
      <c r="AB17" s="1052">
        <v>851</v>
      </c>
      <c r="AC17" s="1052">
        <v>911</v>
      </c>
      <c r="AD17" s="1052">
        <v>513</v>
      </c>
      <c r="AE17" s="950">
        <v>7572</v>
      </c>
      <c r="AF17" s="1054">
        <v>21</v>
      </c>
      <c r="AG17" s="1054">
        <v>998</v>
      </c>
      <c r="AH17" s="822">
        <v>2.6121551588755691</v>
      </c>
      <c r="AI17" s="1052">
        <v>38206</v>
      </c>
      <c r="AJ17" s="791" t="s">
        <v>662</v>
      </c>
    </row>
    <row r="18" spans="1:38" ht="23.25" customHeight="1">
      <c r="A18" s="801"/>
      <c r="B18" s="802" t="s">
        <v>663</v>
      </c>
      <c r="C18" s="839">
        <v>226857</v>
      </c>
      <c r="D18" s="1052">
        <v>108711</v>
      </c>
      <c r="E18" s="1052">
        <v>118146</v>
      </c>
      <c r="F18" s="839">
        <v>70891</v>
      </c>
      <c r="G18" s="840">
        <v>31.249201038539699</v>
      </c>
      <c r="H18" s="1052">
        <v>31627</v>
      </c>
      <c r="I18" s="840">
        <v>29.092732106226599</v>
      </c>
      <c r="J18" s="1052">
        <v>39264</v>
      </c>
      <c r="K18" s="840">
        <v>33.233456909247877</v>
      </c>
      <c r="L18" s="839">
        <v>38492</v>
      </c>
      <c r="M18" s="840">
        <v>16.967516982063589</v>
      </c>
      <c r="N18" s="1052">
        <v>16405</v>
      </c>
      <c r="O18" s="840">
        <v>15.090469225745325</v>
      </c>
      <c r="P18" s="1052">
        <v>22087</v>
      </c>
      <c r="Q18" s="840">
        <v>18.694665921825539</v>
      </c>
      <c r="R18" s="1053">
        <v>10299</v>
      </c>
      <c r="S18" s="951">
        <v>15.812989405803776</v>
      </c>
      <c r="T18" s="1139">
        <v>3146</v>
      </c>
      <c r="U18" s="951">
        <v>10.678524150571942</v>
      </c>
      <c r="V18" s="1139">
        <v>7153</v>
      </c>
      <c r="W18" s="951">
        <v>20.053828254226357</v>
      </c>
      <c r="X18" s="1052">
        <v>2582</v>
      </c>
      <c r="Y18" s="1052">
        <v>2694</v>
      </c>
      <c r="Z18" s="1052">
        <v>2414</v>
      </c>
      <c r="AA18" s="1052">
        <v>1773</v>
      </c>
      <c r="AB18" s="1052">
        <v>1422</v>
      </c>
      <c r="AC18" s="1052">
        <v>1490</v>
      </c>
      <c r="AD18" s="1052">
        <v>900</v>
      </c>
      <c r="AE18" s="952">
        <v>13275</v>
      </c>
      <c r="AF18" s="1054">
        <v>64</v>
      </c>
      <c r="AG18" s="1054">
        <v>3631</v>
      </c>
      <c r="AH18" s="840">
        <v>4.2495669678385841</v>
      </c>
      <c r="AI18" s="1052">
        <v>85444</v>
      </c>
      <c r="AJ18" s="802" t="s">
        <v>664</v>
      </c>
    </row>
    <row r="19" spans="1:38" s="1063" customFormat="1" ht="22.7" customHeight="1">
      <c r="A19" s="1055"/>
      <c r="B19" s="797" t="s">
        <v>49</v>
      </c>
      <c r="C19" s="1056">
        <v>1483026</v>
      </c>
      <c r="D19" s="1056">
        <v>695223</v>
      </c>
      <c r="E19" s="1056">
        <v>787803</v>
      </c>
      <c r="F19" s="1056">
        <v>435358</v>
      </c>
      <c r="G19" s="1057">
        <v>29.356059839814002</v>
      </c>
      <c r="H19" s="1056">
        <v>184178</v>
      </c>
      <c r="I19" s="1057">
        <v>26.491931365907057</v>
      </c>
      <c r="J19" s="1056">
        <v>251180</v>
      </c>
      <c r="K19" s="1057">
        <v>31.883605419121281</v>
      </c>
      <c r="L19" s="1056">
        <v>259661</v>
      </c>
      <c r="M19" s="1058">
        <v>17.508863634218148</v>
      </c>
      <c r="N19" s="1056">
        <v>102084</v>
      </c>
      <c r="O19" s="1058">
        <v>14.683633884379542</v>
      </c>
      <c r="P19" s="1056">
        <v>157577</v>
      </c>
      <c r="Q19" s="1058">
        <v>20.002081738708789</v>
      </c>
      <c r="R19" s="1059">
        <v>101752</v>
      </c>
      <c r="S19" s="1140">
        <v>24.275159187042689</v>
      </c>
      <c r="T19" s="1059">
        <v>31132</v>
      </c>
      <c r="U19" s="1140">
        <v>17.483405029595765</v>
      </c>
      <c r="V19" s="1059">
        <v>70620</v>
      </c>
      <c r="W19" s="1140">
        <v>29.291358178311455</v>
      </c>
      <c r="X19" s="1059">
        <v>20812</v>
      </c>
      <c r="Y19" s="1059">
        <v>19804</v>
      </c>
      <c r="Z19" s="1059">
        <v>16743</v>
      </c>
      <c r="AA19" s="1059">
        <v>12860</v>
      </c>
      <c r="AB19" s="1059">
        <v>10435</v>
      </c>
      <c r="AC19" s="1059">
        <v>10768</v>
      </c>
      <c r="AD19" s="1059">
        <v>6552</v>
      </c>
      <c r="AE19" s="1060">
        <v>97974</v>
      </c>
      <c r="AF19" s="1059">
        <v>310</v>
      </c>
      <c r="AG19" s="1059">
        <v>20473</v>
      </c>
      <c r="AH19" s="1061">
        <v>3.9427641524876988</v>
      </c>
      <c r="AI19" s="1056">
        <v>519255</v>
      </c>
      <c r="AJ19" s="797" t="s">
        <v>71</v>
      </c>
      <c r="AK19" s="1062"/>
    </row>
    <row r="20" spans="1:38" ht="23.25" customHeight="1">
      <c r="A20" s="787">
        <v>3</v>
      </c>
      <c r="B20" s="789" t="s">
        <v>665</v>
      </c>
      <c r="C20" s="813">
        <v>454437</v>
      </c>
      <c r="D20" s="1064">
        <v>219411</v>
      </c>
      <c r="E20" s="1064">
        <v>235026</v>
      </c>
      <c r="F20" s="813">
        <v>123615</v>
      </c>
      <c r="G20" s="814">
        <v>27.201790347176836</v>
      </c>
      <c r="H20" s="1064">
        <v>52394</v>
      </c>
      <c r="I20" s="814">
        <v>23.879386174804363</v>
      </c>
      <c r="J20" s="1064">
        <v>71221</v>
      </c>
      <c r="K20" s="814">
        <v>30.303455787870277</v>
      </c>
      <c r="L20" s="813">
        <v>76098</v>
      </c>
      <c r="M20" s="814">
        <v>16.745555489539804</v>
      </c>
      <c r="N20" s="1064">
        <v>29679</v>
      </c>
      <c r="O20" s="814">
        <v>13.526669127801249</v>
      </c>
      <c r="P20" s="1064">
        <v>46419</v>
      </c>
      <c r="Q20" s="814">
        <v>19.750580786806566</v>
      </c>
      <c r="R20" s="1141">
        <v>28198</v>
      </c>
      <c r="S20" s="947">
        <v>23.476226553328949</v>
      </c>
      <c r="T20" s="1142">
        <v>9508</v>
      </c>
      <c r="U20" s="947">
        <v>18.555815768930522</v>
      </c>
      <c r="V20" s="1142">
        <v>18690</v>
      </c>
      <c r="W20" s="947">
        <v>27.136904156926516</v>
      </c>
      <c r="X20" s="1064">
        <v>6170</v>
      </c>
      <c r="Y20" s="1064">
        <v>5658</v>
      </c>
      <c r="Z20" s="1064">
        <v>5315</v>
      </c>
      <c r="AA20" s="1064">
        <v>4608</v>
      </c>
      <c r="AB20" s="1064">
        <v>3615</v>
      </c>
      <c r="AC20" s="1064">
        <v>3419</v>
      </c>
      <c r="AD20" s="1064">
        <v>2382</v>
      </c>
      <c r="AE20" s="948">
        <v>31167</v>
      </c>
      <c r="AF20" s="1065">
        <v>214</v>
      </c>
      <c r="AG20" s="1065">
        <v>8399</v>
      </c>
      <c r="AH20" s="814">
        <v>5.6586358369040886</v>
      </c>
      <c r="AI20" s="1064">
        <v>148428</v>
      </c>
      <c r="AJ20" s="789" t="s">
        <v>666</v>
      </c>
    </row>
    <row r="21" spans="1:38" ht="23.25" customHeight="1">
      <c r="A21" s="793">
        <v>5</v>
      </c>
      <c r="B21" s="791" t="s">
        <v>667</v>
      </c>
      <c r="C21" s="821">
        <v>480669</v>
      </c>
      <c r="D21" s="1052">
        <v>222467</v>
      </c>
      <c r="E21" s="1052">
        <v>258202</v>
      </c>
      <c r="F21" s="821">
        <v>120326</v>
      </c>
      <c r="G21" s="822">
        <v>25.033026885445075</v>
      </c>
      <c r="H21" s="1052">
        <v>50523</v>
      </c>
      <c r="I21" s="822">
        <v>22.710334566475026</v>
      </c>
      <c r="J21" s="1052">
        <v>69803</v>
      </c>
      <c r="K21" s="822">
        <v>27.034259997986069</v>
      </c>
      <c r="L21" s="821">
        <v>71270</v>
      </c>
      <c r="M21" s="822">
        <v>14.827251185327118</v>
      </c>
      <c r="N21" s="1052">
        <v>27852</v>
      </c>
      <c r="O21" s="822">
        <v>12.519609649970556</v>
      </c>
      <c r="P21" s="1052">
        <v>43418</v>
      </c>
      <c r="Q21" s="822">
        <v>16.815516533566743</v>
      </c>
      <c r="R21" s="1053">
        <v>25821</v>
      </c>
      <c r="S21" s="949">
        <v>22.270233906023599</v>
      </c>
      <c r="T21" s="1139">
        <v>7384</v>
      </c>
      <c r="U21" s="949">
        <v>15.079235419049175</v>
      </c>
      <c r="V21" s="1139">
        <v>18437</v>
      </c>
      <c r="W21" s="949">
        <v>27.527771141901574</v>
      </c>
      <c r="X21" s="1052">
        <v>4693</v>
      </c>
      <c r="Y21" s="1052">
        <v>4759</v>
      </c>
      <c r="Z21" s="1052">
        <v>4724</v>
      </c>
      <c r="AA21" s="1052">
        <v>3807</v>
      </c>
      <c r="AB21" s="1052">
        <v>2930</v>
      </c>
      <c r="AC21" s="1052">
        <v>2766</v>
      </c>
      <c r="AD21" s="1052">
        <v>1832</v>
      </c>
      <c r="AE21" s="950">
        <v>25511</v>
      </c>
      <c r="AF21" s="1054">
        <v>323</v>
      </c>
      <c r="AG21" s="1054">
        <v>14533</v>
      </c>
      <c r="AH21" s="822">
        <v>9.8460725464424588</v>
      </c>
      <c r="AI21" s="1053">
        <v>147602</v>
      </c>
      <c r="AJ21" s="791" t="s">
        <v>668</v>
      </c>
      <c r="AL21" s="1066"/>
    </row>
    <row r="22" spans="1:38" ht="23.25" customHeight="1">
      <c r="A22" s="801">
        <v>7</v>
      </c>
      <c r="B22" s="802" t="s">
        <v>669</v>
      </c>
      <c r="C22" s="839">
        <v>91661</v>
      </c>
      <c r="D22" s="1067">
        <v>40706</v>
      </c>
      <c r="E22" s="1067">
        <v>50955</v>
      </c>
      <c r="F22" s="839">
        <v>29059</v>
      </c>
      <c r="G22" s="840">
        <v>31.702687075201013</v>
      </c>
      <c r="H22" s="1067">
        <v>11830</v>
      </c>
      <c r="I22" s="840">
        <v>29.062054733945857</v>
      </c>
      <c r="J22" s="1067">
        <v>17229</v>
      </c>
      <c r="K22" s="840">
        <v>33.812187224021194</v>
      </c>
      <c r="L22" s="839">
        <v>17459</v>
      </c>
      <c r="M22" s="840">
        <v>19.047359291301643</v>
      </c>
      <c r="N22" s="1067">
        <v>6683</v>
      </c>
      <c r="O22" s="840">
        <v>16.417727116395618</v>
      </c>
      <c r="P22" s="1067">
        <v>10776</v>
      </c>
      <c r="Q22" s="840">
        <v>21.148071828083602</v>
      </c>
      <c r="R22" s="1143">
        <v>6601</v>
      </c>
      <c r="S22" s="951">
        <v>23.869964562088665</v>
      </c>
      <c r="T22" s="1144">
        <v>1529</v>
      </c>
      <c r="U22" s="951">
        <v>13.484434253461504</v>
      </c>
      <c r="V22" s="1144">
        <v>5072</v>
      </c>
      <c r="W22" s="951">
        <v>31.087955868832363</v>
      </c>
      <c r="X22" s="1067">
        <v>1402</v>
      </c>
      <c r="Y22" s="1067">
        <v>1089</v>
      </c>
      <c r="Z22" s="1067">
        <v>1413</v>
      </c>
      <c r="AA22" s="1067">
        <v>731</v>
      </c>
      <c r="AB22" s="1067">
        <v>705</v>
      </c>
      <c r="AC22" s="1067">
        <v>645</v>
      </c>
      <c r="AD22" s="1067">
        <v>484</v>
      </c>
      <c r="AE22" s="952">
        <v>6469</v>
      </c>
      <c r="AF22" s="1068">
        <v>41</v>
      </c>
      <c r="AG22" s="1068">
        <v>2438</v>
      </c>
      <c r="AH22" s="840">
        <v>6.9904805596972128</v>
      </c>
      <c r="AI22" s="1067">
        <v>34876</v>
      </c>
      <c r="AJ22" s="802" t="s">
        <v>670</v>
      </c>
    </row>
    <row r="23" spans="1:38" s="1063" customFormat="1" ht="22.7" customHeight="1">
      <c r="A23" s="1055"/>
      <c r="B23" s="797" t="s">
        <v>190</v>
      </c>
      <c r="C23" s="1056">
        <v>1026767</v>
      </c>
      <c r="D23" s="1056">
        <v>482584</v>
      </c>
      <c r="E23" s="1056">
        <v>544183</v>
      </c>
      <c r="F23" s="1056">
        <v>273000</v>
      </c>
      <c r="G23" s="1058">
        <v>26.588310687819146</v>
      </c>
      <c r="H23" s="1056">
        <v>114747</v>
      </c>
      <c r="I23" s="1058">
        <v>23.777622134177676</v>
      </c>
      <c r="J23" s="1056">
        <v>158253</v>
      </c>
      <c r="K23" s="958">
        <v>29.080842290185473</v>
      </c>
      <c r="L23" s="1056">
        <v>164827</v>
      </c>
      <c r="M23" s="958">
        <v>16.053009105278999</v>
      </c>
      <c r="N23" s="1056">
        <v>64214</v>
      </c>
      <c r="O23" s="958">
        <v>13.306284501765495</v>
      </c>
      <c r="P23" s="1056">
        <v>100613</v>
      </c>
      <c r="Q23" s="958">
        <v>18.488817180985073</v>
      </c>
      <c r="R23" s="1145">
        <v>60620</v>
      </c>
      <c r="S23" s="959">
        <v>22.987285323706633</v>
      </c>
      <c r="T23" s="1059">
        <v>18421</v>
      </c>
      <c r="U23" s="959">
        <v>16.51411512635929</v>
      </c>
      <c r="V23" s="1059">
        <v>42199</v>
      </c>
      <c r="W23" s="959">
        <v>27.732578007938802</v>
      </c>
      <c r="X23" s="1056">
        <v>12265</v>
      </c>
      <c r="Y23" s="1056">
        <v>11506</v>
      </c>
      <c r="Z23" s="1056">
        <v>11452</v>
      </c>
      <c r="AA23" s="1056">
        <v>9146</v>
      </c>
      <c r="AB23" s="1056">
        <v>7250</v>
      </c>
      <c r="AC23" s="1056">
        <v>6830</v>
      </c>
      <c r="AD23" s="1056">
        <v>4698</v>
      </c>
      <c r="AE23" s="960">
        <v>63147</v>
      </c>
      <c r="AF23" s="1056">
        <v>578</v>
      </c>
      <c r="AG23" s="1056">
        <v>25370</v>
      </c>
      <c r="AH23" s="958">
        <v>7.6668298550041394</v>
      </c>
      <c r="AI23" s="1056">
        <v>330906</v>
      </c>
      <c r="AJ23" s="797" t="s">
        <v>72</v>
      </c>
      <c r="AK23" s="1062"/>
    </row>
    <row r="24" spans="1:38" ht="23.25" customHeight="1">
      <c r="A24" s="787">
        <v>8</v>
      </c>
      <c r="B24" s="789" t="s">
        <v>671</v>
      </c>
      <c r="C24" s="813">
        <v>195401</v>
      </c>
      <c r="D24" s="1064">
        <v>93414</v>
      </c>
      <c r="E24" s="1064">
        <v>101987</v>
      </c>
      <c r="F24" s="813">
        <v>51772</v>
      </c>
      <c r="G24" s="814">
        <v>26.495258468482763</v>
      </c>
      <c r="H24" s="1064">
        <v>21799</v>
      </c>
      <c r="I24" s="814">
        <v>23.335902541374953</v>
      </c>
      <c r="J24" s="1064">
        <v>29973</v>
      </c>
      <c r="K24" s="814">
        <v>29.38903977957975</v>
      </c>
      <c r="L24" s="813">
        <v>31995</v>
      </c>
      <c r="M24" s="814">
        <v>16.374020603784015</v>
      </c>
      <c r="N24" s="1064">
        <v>12688</v>
      </c>
      <c r="O24" s="814">
        <v>13.582546513370586</v>
      </c>
      <c r="P24" s="1064">
        <v>19307</v>
      </c>
      <c r="Q24" s="814">
        <v>18.930844127192682</v>
      </c>
      <c r="R24" s="1141">
        <v>10572</v>
      </c>
      <c r="S24" s="947">
        <v>20.53772631906131</v>
      </c>
      <c r="T24" s="1142">
        <v>3234</v>
      </c>
      <c r="U24" s="947">
        <v>14.639445928206058</v>
      </c>
      <c r="V24" s="1142">
        <v>7338</v>
      </c>
      <c r="W24" s="947">
        <v>24.971924451250636</v>
      </c>
      <c r="X24" s="1064">
        <v>2112</v>
      </c>
      <c r="Y24" s="1064">
        <v>2023</v>
      </c>
      <c r="Z24" s="1064">
        <v>2703</v>
      </c>
      <c r="AA24" s="1064">
        <v>2008</v>
      </c>
      <c r="AB24" s="1064">
        <v>1419</v>
      </c>
      <c r="AC24" s="1064">
        <v>1275</v>
      </c>
      <c r="AD24" s="1064">
        <v>765</v>
      </c>
      <c r="AE24" s="948">
        <v>12305</v>
      </c>
      <c r="AF24" s="1065">
        <v>89</v>
      </c>
      <c r="AG24" s="1065">
        <v>3676</v>
      </c>
      <c r="AH24" s="814">
        <v>5.8615301208661545</v>
      </c>
      <c r="AI24" s="1064">
        <v>62714</v>
      </c>
      <c r="AJ24" s="789" t="s">
        <v>672</v>
      </c>
    </row>
    <row r="25" spans="1:38" ht="23.25" customHeight="1">
      <c r="A25" s="793">
        <v>14</v>
      </c>
      <c r="B25" s="791" t="s">
        <v>673</v>
      </c>
      <c r="C25" s="821">
        <v>219463</v>
      </c>
      <c r="D25" s="1052">
        <v>100094</v>
      </c>
      <c r="E25" s="1052">
        <v>119369</v>
      </c>
      <c r="F25" s="821">
        <v>66230</v>
      </c>
      <c r="G25" s="822">
        <v>30.178207716107043</v>
      </c>
      <c r="H25" s="1052">
        <v>27720</v>
      </c>
      <c r="I25" s="822">
        <v>27.693967670389835</v>
      </c>
      <c r="J25" s="1052">
        <v>38510</v>
      </c>
      <c r="K25" s="822">
        <v>32.261307374611498</v>
      </c>
      <c r="L25" s="821">
        <v>40399</v>
      </c>
      <c r="M25" s="822">
        <v>18.40811435184974</v>
      </c>
      <c r="N25" s="1052">
        <v>15902</v>
      </c>
      <c r="O25" s="822">
        <v>15.887066157811658</v>
      </c>
      <c r="P25" s="1052">
        <v>24497</v>
      </c>
      <c r="Q25" s="822">
        <v>20.522078596620563</v>
      </c>
      <c r="R25" s="1053">
        <v>12579</v>
      </c>
      <c r="S25" s="949">
        <v>19.750663379861514</v>
      </c>
      <c r="T25" s="1139">
        <v>3236</v>
      </c>
      <c r="U25" s="949">
        <v>12.074176336703854</v>
      </c>
      <c r="V25" s="1139">
        <v>9343</v>
      </c>
      <c r="W25" s="949">
        <v>25.328019952288006</v>
      </c>
      <c r="X25" s="1052">
        <v>2721</v>
      </c>
      <c r="Y25" s="1052">
        <v>2098</v>
      </c>
      <c r="Z25" s="1052">
        <v>3492</v>
      </c>
      <c r="AA25" s="1052">
        <v>2009</v>
      </c>
      <c r="AB25" s="1052">
        <v>1667</v>
      </c>
      <c r="AC25" s="1052">
        <v>1504</v>
      </c>
      <c r="AD25" s="1052">
        <v>1039</v>
      </c>
      <c r="AE25" s="950">
        <v>14530</v>
      </c>
      <c r="AF25" s="1054">
        <v>65</v>
      </c>
      <c r="AG25" s="1054">
        <v>3120</v>
      </c>
      <c r="AH25" s="822">
        <v>3.8874144955705905</v>
      </c>
      <c r="AI25" s="1069">
        <v>80259</v>
      </c>
      <c r="AJ25" s="791" t="s">
        <v>674</v>
      </c>
    </row>
    <row r="26" spans="1:38" ht="23.25" customHeight="1">
      <c r="A26" s="793">
        <v>17</v>
      </c>
      <c r="B26" s="791" t="s">
        <v>675</v>
      </c>
      <c r="C26" s="821">
        <v>147984</v>
      </c>
      <c r="D26" s="1052">
        <v>68834</v>
      </c>
      <c r="E26" s="1052">
        <v>79150</v>
      </c>
      <c r="F26" s="821">
        <v>48062</v>
      </c>
      <c r="G26" s="822">
        <v>32.47783544166937</v>
      </c>
      <c r="H26" s="1052">
        <v>20386</v>
      </c>
      <c r="I26" s="822">
        <v>29.616178051544296</v>
      </c>
      <c r="J26" s="1052">
        <v>27676</v>
      </c>
      <c r="K26" s="822">
        <v>34.966519267214153</v>
      </c>
      <c r="L26" s="821">
        <v>31115</v>
      </c>
      <c r="M26" s="822">
        <v>21.025921721267164</v>
      </c>
      <c r="N26" s="1052">
        <v>12666</v>
      </c>
      <c r="O26" s="822">
        <v>18.40079030711567</v>
      </c>
      <c r="P26" s="1052">
        <v>18449</v>
      </c>
      <c r="Q26" s="822">
        <v>23.308907138344914</v>
      </c>
      <c r="R26" s="1053">
        <v>9008</v>
      </c>
      <c r="S26" s="949">
        <v>18.313409774741807</v>
      </c>
      <c r="T26" s="1139">
        <v>2581</v>
      </c>
      <c r="U26" s="949">
        <v>12.081070960494289</v>
      </c>
      <c r="V26" s="1139">
        <v>6427</v>
      </c>
      <c r="W26" s="949">
        <v>23.098763657274297</v>
      </c>
      <c r="X26" s="1052">
        <v>2549</v>
      </c>
      <c r="Y26" s="1052">
        <v>1503</v>
      </c>
      <c r="Z26" s="1052">
        <v>2593</v>
      </c>
      <c r="AA26" s="1052">
        <v>1562</v>
      </c>
      <c r="AB26" s="1052">
        <v>1240</v>
      </c>
      <c r="AC26" s="1052">
        <v>1121</v>
      </c>
      <c r="AD26" s="1052">
        <v>748</v>
      </c>
      <c r="AE26" s="950">
        <v>11316</v>
      </c>
      <c r="AF26" s="1054">
        <v>44</v>
      </c>
      <c r="AG26" s="1054">
        <v>2059</v>
      </c>
      <c r="AH26" s="822">
        <v>3.6002168173313982</v>
      </c>
      <c r="AI26" s="1052">
        <v>57191</v>
      </c>
      <c r="AJ26" s="791" t="s">
        <v>676</v>
      </c>
    </row>
    <row r="27" spans="1:38" ht="23.25" customHeight="1">
      <c r="A27" s="793">
        <v>19</v>
      </c>
      <c r="B27" s="791" t="s">
        <v>677</v>
      </c>
      <c r="C27" s="821">
        <v>103698</v>
      </c>
      <c r="D27" s="1052">
        <v>49532</v>
      </c>
      <c r="E27" s="1052">
        <v>54166</v>
      </c>
      <c r="F27" s="821">
        <v>32733</v>
      </c>
      <c r="G27" s="822">
        <v>31.565700399236245</v>
      </c>
      <c r="H27" s="1052">
        <v>15135</v>
      </c>
      <c r="I27" s="822">
        <v>30.556004199305498</v>
      </c>
      <c r="J27" s="1052">
        <v>17598</v>
      </c>
      <c r="K27" s="822">
        <v>32.489015249418458</v>
      </c>
      <c r="L27" s="821">
        <v>15948</v>
      </c>
      <c r="M27" s="822">
        <v>15.379274431522305</v>
      </c>
      <c r="N27" s="1052">
        <v>6957</v>
      </c>
      <c r="O27" s="822">
        <v>14.045465557619316</v>
      </c>
      <c r="P27" s="1052">
        <v>8991</v>
      </c>
      <c r="Q27" s="822">
        <v>16.598973525828008</v>
      </c>
      <c r="R27" s="1053">
        <v>3656</v>
      </c>
      <c r="S27" s="949">
        <v>12.671126052750148</v>
      </c>
      <c r="T27" s="1139">
        <v>1148</v>
      </c>
      <c r="U27" s="949">
        <v>8.6179716237519699</v>
      </c>
      <c r="V27" s="1139">
        <v>2508</v>
      </c>
      <c r="W27" s="949">
        <v>16.147308781869686</v>
      </c>
      <c r="X27" s="1052">
        <v>1348</v>
      </c>
      <c r="Y27" s="1052">
        <v>727</v>
      </c>
      <c r="Z27" s="1052">
        <v>1393</v>
      </c>
      <c r="AA27" s="1052">
        <v>709</v>
      </c>
      <c r="AB27" s="1052">
        <v>569</v>
      </c>
      <c r="AC27" s="1052">
        <v>546</v>
      </c>
      <c r="AD27" s="1052">
        <v>380</v>
      </c>
      <c r="AE27" s="950">
        <v>5672</v>
      </c>
      <c r="AF27" s="1054">
        <v>36</v>
      </c>
      <c r="AG27" s="1054">
        <v>1856</v>
      </c>
      <c r="AH27" s="822">
        <v>4.5827160493827162</v>
      </c>
      <c r="AI27" s="1052">
        <v>40500</v>
      </c>
      <c r="AJ27" s="791" t="s">
        <v>678</v>
      </c>
    </row>
    <row r="28" spans="1:38" ht="23.25" customHeight="1">
      <c r="A28" s="801">
        <v>30</v>
      </c>
      <c r="B28" s="802" t="s">
        <v>679</v>
      </c>
      <c r="C28" s="839">
        <v>27290</v>
      </c>
      <c r="D28" s="1067">
        <v>12724</v>
      </c>
      <c r="E28" s="1067">
        <v>14566</v>
      </c>
      <c r="F28" s="839">
        <v>9884</v>
      </c>
      <c r="G28" s="840">
        <v>36.218395016489559</v>
      </c>
      <c r="H28" s="1052">
        <v>4460</v>
      </c>
      <c r="I28" s="840">
        <v>35.051870480980824</v>
      </c>
      <c r="J28" s="1052">
        <v>5424</v>
      </c>
      <c r="K28" s="840">
        <v>37.237402169435676</v>
      </c>
      <c r="L28" s="839">
        <v>5483</v>
      </c>
      <c r="M28" s="840">
        <v>20.091608647856358</v>
      </c>
      <c r="N28" s="1067">
        <v>2366</v>
      </c>
      <c r="O28" s="840">
        <v>18.594781515246776</v>
      </c>
      <c r="P28" s="1067">
        <v>3117</v>
      </c>
      <c r="Q28" s="840">
        <v>21.399148702457779</v>
      </c>
      <c r="R28" s="1143">
        <v>1175</v>
      </c>
      <c r="S28" s="951">
        <v>12.485389437891829</v>
      </c>
      <c r="T28" s="1144">
        <v>346</v>
      </c>
      <c r="U28" s="951">
        <v>8.1469272427595953</v>
      </c>
      <c r="V28" s="1144">
        <v>829</v>
      </c>
      <c r="W28" s="951">
        <v>16.053446940356313</v>
      </c>
      <c r="X28" s="1067">
        <v>444</v>
      </c>
      <c r="Y28" s="1067">
        <v>216</v>
      </c>
      <c r="Z28" s="1067">
        <v>313</v>
      </c>
      <c r="AA28" s="1067">
        <v>241</v>
      </c>
      <c r="AB28" s="1067">
        <v>173</v>
      </c>
      <c r="AC28" s="1067">
        <v>180</v>
      </c>
      <c r="AD28" s="1067">
        <v>115</v>
      </c>
      <c r="AE28" s="952">
        <v>1682</v>
      </c>
      <c r="AF28" s="1068">
        <v>38</v>
      </c>
      <c r="AG28" s="1068">
        <v>1522</v>
      </c>
      <c r="AH28" s="840">
        <v>13.039753255654556</v>
      </c>
      <c r="AI28" s="1067">
        <v>11672</v>
      </c>
      <c r="AJ28" s="802" t="s">
        <v>680</v>
      </c>
    </row>
    <row r="29" spans="1:38" s="1063" customFormat="1" ht="22.7" customHeight="1">
      <c r="A29" s="1070"/>
      <c r="B29" s="797" t="s">
        <v>192</v>
      </c>
      <c r="C29" s="1056">
        <v>693836</v>
      </c>
      <c r="D29" s="1056">
        <v>324598</v>
      </c>
      <c r="E29" s="1056">
        <v>369238</v>
      </c>
      <c r="F29" s="1056">
        <v>208681</v>
      </c>
      <c r="G29" s="1058">
        <v>30.076415752425646</v>
      </c>
      <c r="H29" s="1056">
        <v>89500</v>
      </c>
      <c r="I29" s="1058">
        <v>27.572566682481099</v>
      </c>
      <c r="J29" s="1056">
        <v>119181</v>
      </c>
      <c r="K29" s="958">
        <v>32.277555397873456</v>
      </c>
      <c r="L29" s="1056">
        <v>124940</v>
      </c>
      <c r="M29" s="958">
        <v>18.007137133270685</v>
      </c>
      <c r="N29" s="1056">
        <v>50579</v>
      </c>
      <c r="O29" s="958">
        <v>15.582043019365491</v>
      </c>
      <c r="P29" s="1056">
        <v>74361</v>
      </c>
      <c r="Q29" s="958">
        <v>20.139043110405755</v>
      </c>
      <c r="R29" s="1145">
        <v>36990</v>
      </c>
      <c r="S29" s="959">
        <v>18.256118686980855</v>
      </c>
      <c r="T29" s="1145">
        <v>10545</v>
      </c>
      <c r="U29" s="959">
        <v>12.006968482419385</v>
      </c>
      <c r="V29" s="1145">
        <v>26445</v>
      </c>
      <c r="W29" s="959">
        <v>23.03711898809161</v>
      </c>
      <c r="X29" s="1056">
        <v>9174</v>
      </c>
      <c r="Y29" s="1056">
        <v>6567</v>
      </c>
      <c r="Z29" s="1056">
        <v>10494</v>
      </c>
      <c r="AA29" s="1056">
        <v>6529</v>
      </c>
      <c r="AB29" s="1056">
        <v>5068</v>
      </c>
      <c r="AC29" s="1056">
        <v>4626</v>
      </c>
      <c r="AD29" s="1056">
        <v>3047</v>
      </c>
      <c r="AE29" s="960">
        <v>45505</v>
      </c>
      <c r="AF29" s="1056">
        <v>272</v>
      </c>
      <c r="AG29" s="1056">
        <v>12233</v>
      </c>
      <c r="AH29" s="958">
        <v>4.8479012110836344</v>
      </c>
      <c r="AI29" s="1056">
        <v>252336</v>
      </c>
      <c r="AJ29" s="797" t="s">
        <v>74</v>
      </c>
      <c r="AK29" s="1062"/>
    </row>
    <row r="30" spans="1:38" ht="23.25" customHeight="1">
      <c r="A30" s="787">
        <v>4</v>
      </c>
      <c r="B30" s="789" t="s">
        <v>681</v>
      </c>
      <c r="C30" s="813">
        <v>306672</v>
      </c>
      <c r="D30" s="1064">
        <v>147682</v>
      </c>
      <c r="E30" s="1064">
        <v>158990</v>
      </c>
      <c r="F30" s="813">
        <v>80410</v>
      </c>
      <c r="G30" s="814">
        <v>26.220196170501382</v>
      </c>
      <c r="H30" s="1064">
        <v>34556</v>
      </c>
      <c r="I30" s="814">
        <v>23.398924716620847</v>
      </c>
      <c r="J30" s="1064">
        <v>45854</v>
      </c>
      <c r="K30" s="814">
        <v>28.840807597962137</v>
      </c>
      <c r="L30" s="813">
        <v>48470</v>
      </c>
      <c r="M30" s="814">
        <v>15.805159910262431</v>
      </c>
      <c r="N30" s="1064">
        <v>19391</v>
      </c>
      <c r="O30" s="814">
        <v>13.130239297951002</v>
      </c>
      <c r="P30" s="1064">
        <v>29079</v>
      </c>
      <c r="Q30" s="814">
        <v>18.289829549028241</v>
      </c>
      <c r="R30" s="1141">
        <v>18784</v>
      </c>
      <c r="S30" s="947">
        <v>23.592951254129144</v>
      </c>
      <c r="T30" s="1142">
        <v>5757</v>
      </c>
      <c r="U30" s="947">
        <v>16.732546648840319</v>
      </c>
      <c r="V30" s="1142">
        <v>13027</v>
      </c>
      <c r="W30" s="947">
        <v>28.813784256043885</v>
      </c>
      <c r="X30" s="1064">
        <v>3428</v>
      </c>
      <c r="Y30" s="1064">
        <v>3783</v>
      </c>
      <c r="Z30" s="1064">
        <v>2668</v>
      </c>
      <c r="AA30" s="1064">
        <v>2351</v>
      </c>
      <c r="AB30" s="1064">
        <v>1918</v>
      </c>
      <c r="AC30" s="1064">
        <v>2024</v>
      </c>
      <c r="AD30" s="1064">
        <v>1107</v>
      </c>
      <c r="AE30" s="948">
        <v>17279</v>
      </c>
      <c r="AF30" s="1065">
        <v>134</v>
      </c>
      <c r="AG30" s="1065">
        <v>5136</v>
      </c>
      <c r="AH30" s="814">
        <v>5.2790083358172906</v>
      </c>
      <c r="AI30" s="1064">
        <v>97291</v>
      </c>
      <c r="AJ30" s="789" t="s">
        <v>682</v>
      </c>
    </row>
    <row r="31" spans="1:38" ht="23.25" customHeight="1">
      <c r="A31" s="793">
        <v>11</v>
      </c>
      <c r="B31" s="791" t="s">
        <v>683</v>
      </c>
      <c r="C31" s="821">
        <v>252997</v>
      </c>
      <c r="D31" s="1052">
        <v>123121</v>
      </c>
      <c r="E31" s="1052">
        <v>129876</v>
      </c>
      <c r="F31" s="821">
        <v>74251</v>
      </c>
      <c r="G31" s="822">
        <v>29.348569350624707</v>
      </c>
      <c r="H31" s="1052">
        <v>32325</v>
      </c>
      <c r="I31" s="822">
        <v>26.254660049869639</v>
      </c>
      <c r="J31" s="1052">
        <v>41926</v>
      </c>
      <c r="K31" s="822">
        <v>32.28156087344852</v>
      </c>
      <c r="L31" s="821">
        <v>44117</v>
      </c>
      <c r="M31" s="822">
        <v>17.437756178927021</v>
      </c>
      <c r="N31" s="1052">
        <v>18189</v>
      </c>
      <c r="O31" s="822">
        <v>14.773271822028736</v>
      </c>
      <c r="P31" s="1052">
        <v>25928</v>
      </c>
      <c r="Q31" s="822">
        <v>19.963657642674551</v>
      </c>
      <c r="R31" s="1053">
        <v>12107</v>
      </c>
      <c r="S31" s="949">
        <v>16.738096554775204</v>
      </c>
      <c r="T31" s="1139">
        <v>3856</v>
      </c>
      <c r="U31" s="949">
        <v>11.975899124169203</v>
      </c>
      <c r="V31" s="1139">
        <v>8251</v>
      </c>
      <c r="W31" s="949">
        <v>20.558628594209399</v>
      </c>
      <c r="X31" s="1052">
        <v>4377</v>
      </c>
      <c r="Y31" s="1052">
        <v>3344</v>
      </c>
      <c r="Z31" s="1052">
        <v>2457</v>
      </c>
      <c r="AA31" s="1052">
        <v>1682</v>
      </c>
      <c r="AB31" s="1052">
        <v>1369</v>
      </c>
      <c r="AC31" s="1052">
        <v>1696</v>
      </c>
      <c r="AD31" s="1052">
        <v>948</v>
      </c>
      <c r="AE31" s="950">
        <v>15873</v>
      </c>
      <c r="AF31" s="1054">
        <v>87</v>
      </c>
      <c r="AG31" s="1054">
        <v>3892</v>
      </c>
      <c r="AH31" s="822">
        <v>4.3840677660629002</v>
      </c>
      <c r="AI31" s="1052">
        <v>88776</v>
      </c>
      <c r="AJ31" s="791" t="s">
        <v>684</v>
      </c>
    </row>
    <row r="32" spans="1:38" ht="23.25" customHeight="1">
      <c r="A32" s="793">
        <v>16</v>
      </c>
      <c r="B32" s="791" t="s">
        <v>685</v>
      </c>
      <c r="C32" s="821">
        <v>83492</v>
      </c>
      <c r="D32" s="1052">
        <v>40330</v>
      </c>
      <c r="E32" s="1052">
        <v>43162</v>
      </c>
      <c r="F32" s="821">
        <v>26003</v>
      </c>
      <c r="G32" s="822">
        <v>31.144301250419204</v>
      </c>
      <c r="H32" s="1052">
        <v>11259</v>
      </c>
      <c r="I32" s="822">
        <v>27.917183238284153</v>
      </c>
      <c r="J32" s="1052">
        <v>14744</v>
      </c>
      <c r="K32" s="822">
        <v>34.15967749409203</v>
      </c>
      <c r="L32" s="821">
        <v>15517</v>
      </c>
      <c r="M32" s="822">
        <v>18.585014133090596</v>
      </c>
      <c r="N32" s="1052">
        <v>6387</v>
      </c>
      <c r="O32" s="822">
        <v>15.83684602033226</v>
      </c>
      <c r="P32" s="1052">
        <v>9130</v>
      </c>
      <c r="Q32" s="822">
        <v>21.152865946897734</v>
      </c>
      <c r="R32" s="1053">
        <v>4879</v>
      </c>
      <c r="S32" s="949">
        <v>19.061572120643849</v>
      </c>
      <c r="T32" s="1139">
        <v>1554</v>
      </c>
      <c r="U32" s="949">
        <v>13.755864388775782</v>
      </c>
      <c r="V32" s="1139">
        <v>3325</v>
      </c>
      <c r="W32" s="949">
        <v>23.253374361843484</v>
      </c>
      <c r="X32" s="1052">
        <v>1628</v>
      </c>
      <c r="Y32" s="1052">
        <v>1292</v>
      </c>
      <c r="Z32" s="1052">
        <v>1287</v>
      </c>
      <c r="AA32" s="1052">
        <v>587</v>
      </c>
      <c r="AB32" s="1052">
        <v>522</v>
      </c>
      <c r="AC32" s="1052">
        <v>474</v>
      </c>
      <c r="AD32" s="1052">
        <v>366</v>
      </c>
      <c r="AE32" s="950">
        <v>6156</v>
      </c>
      <c r="AF32" s="1054">
        <v>41</v>
      </c>
      <c r="AG32" s="1054">
        <v>1985</v>
      </c>
      <c r="AH32" s="822">
        <v>6.3966228409383863</v>
      </c>
      <c r="AI32" s="1052">
        <v>31032</v>
      </c>
      <c r="AJ32" s="791" t="s">
        <v>686</v>
      </c>
    </row>
    <row r="33" spans="1:37" ht="23.25" customHeight="1">
      <c r="A33" s="793">
        <v>31</v>
      </c>
      <c r="B33" s="791" t="s">
        <v>687</v>
      </c>
      <c r="C33" s="821">
        <v>29699</v>
      </c>
      <c r="D33" s="1052">
        <v>14463</v>
      </c>
      <c r="E33" s="1052">
        <v>15236</v>
      </c>
      <c r="F33" s="821">
        <v>9874</v>
      </c>
      <c r="G33" s="822">
        <v>33.246910670392943</v>
      </c>
      <c r="H33" s="1052">
        <v>4330</v>
      </c>
      <c r="I33" s="822">
        <v>29.938463665906106</v>
      </c>
      <c r="J33" s="1052">
        <v>5544</v>
      </c>
      <c r="K33" s="822">
        <v>36.387503281701235</v>
      </c>
      <c r="L33" s="821">
        <v>5956</v>
      </c>
      <c r="M33" s="822">
        <v>20.054547291154584</v>
      </c>
      <c r="N33" s="1052">
        <v>2511</v>
      </c>
      <c r="O33" s="822">
        <v>17.361543248288736</v>
      </c>
      <c r="P33" s="1052">
        <v>3445</v>
      </c>
      <c r="Q33" s="822">
        <v>22.610921501706486</v>
      </c>
      <c r="R33" s="1053">
        <v>1332</v>
      </c>
      <c r="S33" s="949">
        <v>13.709345409633594</v>
      </c>
      <c r="T33" s="1139">
        <v>386</v>
      </c>
      <c r="U33" s="949">
        <v>8.8756035870315007</v>
      </c>
      <c r="V33" s="1139">
        <v>946</v>
      </c>
      <c r="W33" s="949">
        <v>17.626234395379171</v>
      </c>
      <c r="X33" s="1052">
        <v>410</v>
      </c>
      <c r="Y33" s="1052">
        <v>383</v>
      </c>
      <c r="Z33" s="1052">
        <v>286</v>
      </c>
      <c r="AA33" s="1052">
        <v>257</v>
      </c>
      <c r="AB33" s="1052">
        <v>181</v>
      </c>
      <c r="AC33" s="1052">
        <v>213</v>
      </c>
      <c r="AD33" s="1052">
        <v>71</v>
      </c>
      <c r="AE33" s="950">
        <v>1801</v>
      </c>
      <c r="AF33" s="1054">
        <v>36</v>
      </c>
      <c r="AG33" s="1054">
        <v>1861</v>
      </c>
      <c r="AH33" s="822">
        <v>16.014112382755357</v>
      </c>
      <c r="AI33" s="1052">
        <v>11621</v>
      </c>
      <c r="AJ33" s="791" t="s">
        <v>688</v>
      </c>
    </row>
    <row r="34" spans="1:37" ht="23.25" customHeight="1">
      <c r="A34" s="801">
        <v>32</v>
      </c>
      <c r="B34" s="802" t="s">
        <v>689</v>
      </c>
      <c r="C34" s="839">
        <v>33744</v>
      </c>
      <c r="D34" s="1067">
        <v>16388</v>
      </c>
      <c r="E34" s="1067">
        <v>17356</v>
      </c>
      <c r="F34" s="839">
        <v>9526</v>
      </c>
      <c r="G34" s="840">
        <v>28.230203888098625</v>
      </c>
      <c r="H34" s="1067">
        <v>4070</v>
      </c>
      <c r="I34" s="840">
        <v>24.835245301440079</v>
      </c>
      <c r="J34" s="1067">
        <v>5456</v>
      </c>
      <c r="K34" s="840">
        <v>31.435814703848813</v>
      </c>
      <c r="L34" s="839">
        <v>5833</v>
      </c>
      <c r="M34" s="840">
        <v>17.286036036036037</v>
      </c>
      <c r="N34" s="1067">
        <v>2378</v>
      </c>
      <c r="O34" s="840">
        <v>14.510617525018308</v>
      </c>
      <c r="P34" s="1067">
        <v>3455</v>
      </c>
      <c r="Q34" s="840">
        <v>19.90666052085734</v>
      </c>
      <c r="R34" s="1143">
        <v>1676</v>
      </c>
      <c r="S34" s="951">
        <v>18.296943231441048</v>
      </c>
      <c r="T34" s="1144">
        <v>493</v>
      </c>
      <c r="U34" s="951">
        <v>12.136878385032004</v>
      </c>
      <c r="V34" s="1144">
        <v>1183</v>
      </c>
      <c r="W34" s="951">
        <v>23.205178501373087</v>
      </c>
      <c r="X34" s="1067">
        <v>543</v>
      </c>
      <c r="Y34" s="1067">
        <v>295</v>
      </c>
      <c r="Z34" s="1067">
        <v>364</v>
      </c>
      <c r="AA34" s="1067">
        <v>282</v>
      </c>
      <c r="AB34" s="1067">
        <v>211</v>
      </c>
      <c r="AC34" s="1067">
        <v>225</v>
      </c>
      <c r="AD34" s="1067">
        <v>108</v>
      </c>
      <c r="AE34" s="952">
        <v>2028</v>
      </c>
      <c r="AF34" s="1068">
        <v>11</v>
      </c>
      <c r="AG34" s="1068">
        <v>457</v>
      </c>
      <c r="AH34" s="840">
        <v>4.0669217762748069</v>
      </c>
      <c r="AI34" s="1067">
        <v>11237</v>
      </c>
      <c r="AJ34" s="802" t="s">
        <v>690</v>
      </c>
    </row>
    <row r="35" spans="1:37" s="1063" customFormat="1" ht="22.7" customHeight="1">
      <c r="A35" s="1070"/>
      <c r="B35" s="797" t="s">
        <v>197</v>
      </c>
      <c r="C35" s="1056">
        <v>706604</v>
      </c>
      <c r="D35" s="1056">
        <v>341984</v>
      </c>
      <c r="E35" s="1056">
        <v>364620</v>
      </c>
      <c r="F35" s="1056">
        <v>200064</v>
      </c>
      <c r="G35" s="1058">
        <v>28.313454211977291</v>
      </c>
      <c r="H35" s="1056">
        <v>86540</v>
      </c>
      <c r="I35" s="1058">
        <v>25.305277439880232</v>
      </c>
      <c r="J35" s="1056">
        <v>113524</v>
      </c>
      <c r="K35" s="958">
        <v>31.134880149196427</v>
      </c>
      <c r="L35" s="1056">
        <v>119893</v>
      </c>
      <c r="M35" s="958">
        <v>16.967495230709137</v>
      </c>
      <c r="N35" s="1056">
        <v>48856</v>
      </c>
      <c r="O35" s="958">
        <v>14.286048470103866</v>
      </c>
      <c r="P35" s="1056">
        <v>71037</v>
      </c>
      <c r="Q35" s="958">
        <v>19.482474905380943</v>
      </c>
      <c r="R35" s="1145">
        <v>38778</v>
      </c>
      <c r="S35" s="959">
        <v>19.742288248201568</v>
      </c>
      <c r="T35" s="1145">
        <v>12046</v>
      </c>
      <c r="U35" s="959">
        <v>13.956344424877191</v>
      </c>
      <c r="V35" s="1145">
        <v>26732</v>
      </c>
      <c r="W35" s="959">
        <v>24.277761127609914</v>
      </c>
      <c r="X35" s="1056">
        <v>10386</v>
      </c>
      <c r="Y35" s="1056">
        <v>9097</v>
      </c>
      <c r="Z35" s="1056">
        <v>7062</v>
      </c>
      <c r="AA35" s="1056">
        <v>5159</v>
      </c>
      <c r="AB35" s="1056">
        <v>4201</v>
      </c>
      <c r="AC35" s="1056">
        <v>4632</v>
      </c>
      <c r="AD35" s="1056">
        <v>2600</v>
      </c>
      <c r="AE35" s="960">
        <v>43137</v>
      </c>
      <c r="AF35" s="1056">
        <v>309</v>
      </c>
      <c r="AG35" s="1056">
        <v>13331</v>
      </c>
      <c r="AH35" s="958">
        <v>5.5555787078518239</v>
      </c>
      <c r="AI35" s="1056">
        <v>239957</v>
      </c>
      <c r="AJ35" s="797" t="s">
        <v>76</v>
      </c>
      <c r="AK35" s="1062"/>
    </row>
    <row r="36" spans="1:37" ht="23.25" customHeight="1">
      <c r="A36" s="787">
        <v>13</v>
      </c>
      <c r="B36" s="789" t="s">
        <v>691</v>
      </c>
      <c r="C36" s="813">
        <v>35660</v>
      </c>
      <c r="D36" s="1064">
        <v>17047</v>
      </c>
      <c r="E36" s="1064">
        <v>18613</v>
      </c>
      <c r="F36" s="813">
        <v>12909</v>
      </c>
      <c r="G36" s="814">
        <v>36.200224340998318</v>
      </c>
      <c r="H36" s="1064">
        <v>5528</v>
      </c>
      <c r="I36" s="814">
        <v>32.427993195283626</v>
      </c>
      <c r="J36" s="1064">
        <v>7381</v>
      </c>
      <c r="K36" s="814">
        <v>39.655079782947396</v>
      </c>
      <c r="L36" s="813">
        <v>8000</v>
      </c>
      <c r="M36" s="814">
        <v>22.434099831744252</v>
      </c>
      <c r="N36" s="1064">
        <v>3208</v>
      </c>
      <c r="O36" s="814">
        <v>18.818560450519154</v>
      </c>
      <c r="P36" s="1064">
        <v>4792</v>
      </c>
      <c r="Q36" s="814">
        <v>25.745446730779562</v>
      </c>
      <c r="R36" s="1141">
        <v>1959</v>
      </c>
      <c r="S36" s="947">
        <v>15.099429628487746</v>
      </c>
      <c r="T36" s="1142">
        <v>593</v>
      </c>
      <c r="U36" s="947">
        <v>10.768113310332303</v>
      </c>
      <c r="V36" s="1142">
        <v>1366</v>
      </c>
      <c r="W36" s="947">
        <v>18.293826168474624</v>
      </c>
      <c r="X36" s="1064">
        <v>289</v>
      </c>
      <c r="Y36" s="1064">
        <v>421</v>
      </c>
      <c r="Z36" s="1064">
        <v>641</v>
      </c>
      <c r="AA36" s="1064">
        <v>536</v>
      </c>
      <c r="AB36" s="1064">
        <v>411</v>
      </c>
      <c r="AC36" s="1064">
        <v>405</v>
      </c>
      <c r="AD36" s="1064">
        <v>227</v>
      </c>
      <c r="AE36" s="948">
        <v>2930</v>
      </c>
      <c r="AF36" s="1064">
        <v>28</v>
      </c>
      <c r="AG36" s="1064">
        <v>2100</v>
      </c>
      <c r="AH36" s="814">
        <v>13.665647166005076</v>
      </c>
      <c r="AI36" s="1064">
        <v>15367</v>
      </c>
      <c r="AJ36" s="789" t="s">
        <v>692</v>
      </c>
    </row>
    <row r="37" spans="1:37" ht="23.25" customHeight="1">
      <c r="A37" s="793">
        <v>15</v>
      </c>
      <c r="B37" s="791" t="s">
        <v>693</v>
      </c>
      <c r="C37" s="821">
        <v>70795</v>
      </c>
      <c r="D37" s="1052">
        <v>33979</v>
      </c>
      <c r="E37" s="1052">
        <v>36816</v>
      </c>
      <c r="F37" s="821">
        <v>25849</v>
      </c>
      <c r="G37" s="822">
        <v>36.512465569602369</v>
      </c>
      <c r="H37" s="1052">
        <v>11311</v>
      </c>
      <c r="I37" s="822">
        <v>33.28820742223138</v>
      </c>
      <c r="J37" s="1052">
        <v>14538</v>
      </c>
      <c r="K37" s="822">
        <v>39.488265971316814</v>
      </c>
      <c r="L37" s="821">
        <v>16000</v>
      </c>
      <c r="M37" s="822">
        <v>22.600466134614024</v>
      </c>
      <c r="N37" s="1052">
        <v>6714</v>
      </c>
      <c r="O37" s="822">
        <v>19.759263074251741</v>
      </c>
      <c r="P37" s="1052">
        <v>9286</v>
      </c>
      <c r="Q37" s="822">
        <v>25.222729248152977</v>
      </c>
      <c r="R37" s="1053">
        <v>3787</v>
      </c>
      <c r="S37" s="949">
        <v>14.34035140866404</v>
      </c>
      <c r="T37" s="1139">
        <v>1242</v>
      </c>
      <c r="U37" s="949">
        <v>10.562122629475295</v>
      </c>
      <c r="V37" s="1139">
        <v>2545</v>
      </c>
      <c r="W37" s="949">
        <v>17.373199535804492</v>
      </c>
      <c r="X37" s="1052">
        <v>650</v>
      </c>
      <c r="Y37" s="1052">
        <v>1031</v>
      </c>
      <c r="Z37" s="1052">
        <v>791</v>
      </c>
      <c r="AA37" s="1052">
        <v>847</v>
      </c>
      <c r="AB37" s="1052">
        <v>700</v>
      </c>
      <c r="AC37" s="1052">
        <v>644</v>
      </c>
      <c r="AD37" s="1052">
        <v>352</v>
      </c>
      <c r="AE37" s="950">
        <v>5015</v>
      </c>
      <c r="AF37" s="1052">
        <v>70</v>
      </c>
      <c r="AG37" s="1052">
        <v>3790</v>
      </c>
      <c r="AH37" s="822">
        <v>12.510728197002708</v>
      </c>
      <c r="AI37" s="1052">
        <v>30294</v>
      </c>
      <c r="AJ37" s="791" t="s">
        <v>694</v>
      </c>
    </row>
    <row r="38" spans="1:37" ht="23.25" customHeight="1">
      <c r="A38" s="793">
        <v>18</v>
      </c>
      <c r="B38" s="791" t="s">
        <v>695</v>
      </c>
      <c r="C38" s="821">
        <v>45837</v>
      </c>
      <c r="D38" s="1052">
        <v>22364</v>
      </c>
      <c r="E38" s="1052">
        <v>23473</v>
      </c>
      <c r="F38" s="821">
        <v>13958</v>
      </c>
      <c r="G38" s="822">
        <v>30.451382071252482</v>
      </c>
      <c r="H38" s="1052">
        <v>6154</v>
      </c>
      <c r="I38" s="822">
        <v>27.517438740833484</v>
      </c>
      <c r="J38" s="1052">
        <v>7804</v>
      </c>
      <c r="K38" s="822">
        <v>33.246708984791034</v>
      </c>
      <c r="L38" s="821">
        <v>8209</v>
      </c>
      <c r="M38" s="822">
        <v>17.909112725527411</v>
      </c>
      <c r="N38" s="1052">
        <v>3404</v>
      </c>
      <c r="O38" s="822">
        <v>15.220890717224112</v>
      </c>
      <c r="P38" s="1052">
        <v>4805</v>
      </c>
      <c r="Q38" s="822">
        <v>20.470327610446045</v>
      </c>
      <c r="R38" s="1053">
        <v>1899</v>
      </c>
      <c r="S38" s="949">
        <v>13.717133776365213</v>
      </c>
      <c r="T38" s="1139">
        <v>628</v>
      </c>
      <c r="U38" s="949">
        <v>10.283281480268544</v>
      </c>
      <c r="V38" s="1139">
        <v>1271</v>
      </c>
      <c r="W38" s="949">
        <v>16.427555900219723</v>
      </c>
      <c r="X38" s="1052">
        <v>361</v>
      </c>
      <c r="Y38" s="1052">
        <v>380</v>
      </c>
      <c r="Z38" s="1052">
        <v>551</v>
      </c>
      <c r="AA38" s="1052">
        <v>434</v>
      </c>
      <c r="AB38" s="1052">
        <v>290</v>
      </c>
      <c r="AC38" s="1052">
        <v>328</v>
      </c>
      <c r="AD38" s="1052">
        <v>199</v>
      </c>
      <c r="AE38" s="950">
        <v>2543</v>
      </c>
      <c r="AF38" s="1052">
        <v>25</v>
      </c>
      <c r="AG38" s="1052">
        <v>1132</v>
      </c>
      <c r="AH38" s="822">
        <v>6.8312111520125525</v>
      </c>
      <c r="AI38" s="1052">
        <v>16571</v>
      </c>
      <c r="AJ38" s="791" t="s">
        <v>696</v>
      </c>
    </row>
    <row r="39" spans="1:37" ht="23.25" customHeight="1">
      <c r="A39" s="793">
        <v>20</v>
      </c>
      <c r="B39" s="791" t="s">
        <v>697</v>
      </c>
      <c r="C39" s="821">
        <v>40020</v>
      </c>
      <c r="D39" s="1052">
        <v>19867</v>
      </c>
      <c r="E39" s="1052">
        <v>20153</v>
      </c>
      <c r="F39" s="821">
        <v>14586</v>
      </c>
      <c r="G39" s="822">
        <v>36.446776611694155</v>
      </c>
      <c r="H39" s="1052">
        <v>6526</v>
      </c>
      <c r="I39" s="822">
        <v>32.848442140232549</v>
      </c>
      <c r="J39" s="1052">
        <v>8060</v>
      </c>
      <c r="K39" s="822">
        <v>39.994045551530789</v>
      </c>
      <c r="L39" s="821">
        <v>8545</v>
      </c>
      <c r="M39" s="822">
        <v>21.351824087956022</v>
      </c>
      <c r="N39" s="1052">
        <v>3563</v>
      </c>
      <c r="O39" s="822">
        <v>17.934262847938793</v>
      </c>
      <c r="P39" s="1052">
        <v>4982</v>
      </c>
      <c r="Q39" s="822">
        <v>24.720885228005756</v>
      </c>
      <c r="R39" s="1053">
        <v>1702</v>
      </c>
      <c r="S39" s="949">
        <v>11.847417513573715</v>
      </c>
      <c r="T39" s="1139">
        <v>644</v>
      </c>
      <c r="U39" s="949">
        <v>10.108303249097473</v>
      </c>
      <c r="V39" s="1139">
        <v>1058</v>
      </c>
      <c r="W39" s="949">
        <v>13.233270794246405</v>
      </c>
      <c r="X39" s="1052">
        <v>238</v>
      </c>
      <c r="Y39" s="1052">
        <v>621</v>
      </c>
      <c r="Z39" s="1052">
        <v>350</v>
      </c>
      <c r="AA39" s="1052">
        <v>584</v>
      </c>
      <c r="AB39" s="1052">
        <v>374</v>
      </c>
      <c r="AC39" s="1052">
        <v>413</v>
      </c>
      <c r="AD39" s="1052">
        <v>271</v>
      </c>
      <c r="AE39" s="950">
        <v>2851</v>
      </c>
      <c r="AF39" s="1052">
        <v>70</v>
      </c>
      <c r="AG39" s="1052">
        <v>6079</v>
      </c>
      <c r="AH39" s="822">
        <v>35.250797332560161</v>
      </c>
      <c r="AI39" s="1052">
        <v>17245</v>
      </c>
      <c r="AJ39" s="791" t="s">
        <v>698</v>
      </c>
    </row>
    <row r="40" spans="1:37" ht="23.25" customHeight="1">
      <c r="A40" s="804">
        <v>28</v>
      </c>
      <c r="B40" s="791" t="s">
        <v>699</v>
      </c>
      <c r="C40" s="821">
        <v>39504</v>
      </c>
      <c r="D40" s="1052">
        <v>19632</v>
      </c>
      <c r="E40" s="1052">
        <v>19872</v>
      </c>
      <c r="F40" s="821">
        <v>10993</v>
      </c>
      <c r="G40" s="822">
        <v>27.827561765897123</v>
      </c>
      <c r="H40" s="1052">
        <v>4894</v>
      </c>
      <c r="I40" s="822">
        <v>24.928687856560718</v>
      </c>
      <c r="J40" s="1052">
        <v>6099</v>
      </c>
      <c r="K40" s="822">
        <v>30.691425120772948</v>
      </c>
      <c r="L40" s="821">
        <v>6275</v>
      </c>
      <c r="M40" s="822">
        <v>15.884467395706764</v>
      </c>
      <c r="N40" s="1052">
        <v>2602</v>
      </c>
      <c r="O40" s="822">
        <v>13.253871230643846</v>
      </c>
      <c r="P40" s="1052">
        <v>3673</v>
      </c>
      <c r="Q40" s="822">
        <v>18.483293075684379</v>
      </c>
      <c r="R40" s="1053">
        <v>1469</v>
      </c>
      <c r="S40" s="949">
        <v>13.656223854234453</v>
      </c>
      <c r="T40" s="1139">
        <v>551</v>
      </c>
      <c r="U40" s="949">
        <v>11.515151515151516</v>
      </c>
      <c r="V40" s="1139">
        <v>918</v>
      </c>
      <c r="W40" s="949">
        <v>15.37173476222371</v>
      </c>
      <c r="X40" s="1052">
        <v>208</v>
      </c>
      <c r="Y40" s="1052">
        <v>191</v>
      </c>
      <c r="Z40" s="1052">
        <v>490</v>
      </c>
      <c r="AA40" s="1052">
        <v>355</v>
      </c>
      <c r="AB40" s="1052">
        <v>308</v>
      </c>
      <c r="AC40" s="1052">
        <v>267</v>
      </c>
      <c r="AD40" s="1052">
        <v>175</v>
      </c>
      <c r="AE40" s="950">
        <v>1994</v>
      </c>
      <c r="AF40" s="1052">
        <v>72</v>
      </c>
      <c r="AG40" s="1052">
        <v>3552</v>
      </c>
      <c r="AH40" s="822">
        <v>26.734908926689748</v>
      </c>
      <c r="AI40" s="1052">
        <v>13286</v>
      </c>
      <c r="AJ40" s="791" t="s">
        <v>700</v>
      </c>
    </row>
    <row r="41" spans="1:37" ht="23.25" customHeight="1">
      <c r="A41" s="801">
        <v>33</v>
      </c>
      <c r="B41" s="802" t="s">
        <v>701</v>
      </c>
      <c r="C41" s="839">
        <v>17199</v>
      </c>
      <c r="D41" s="1067">
        <v>8299</v>
      </c>
      <c r="E41" s="1067">
        <v>8900</v>
      </c>
      <c r="F41" s="839">
        <v>7323</v>
      </c>
      <c r="G41" s="840">
        <v>42.578056863771153</v>
      </c>
      <c r="H41" s="1067">
        <v>3229</v>
      </c>
      <c r="I41" s="840">
        <v>38.908302205084951</v>
      </c>
      <c r="J41" s="1067">
        <v>4094</v>
      </c>
      <c r="K41" s="840">
        <v>46</v>
      </c>
      <c r="L41" s="839">
        <v>4460</v>
      </c>
      <c r="M41" s="840">
        <v>25.931740217454504</v>
      </c>
      <c r="N41" s="1067">
        <v>1851</v>
      </c>
      <c r="O41" s="840">
        <v>22.303892035184962</v>
      </c>
      <c r="P41" s="1067">
        <v>2609</v>
      </c>
      <c r="Q41" s="840">
        <v>29.314606741573034</v>
      </c>
      <c r="R41" s="1143">
        <v>698</v>
      </c>
      <c r="S41" s="951">
        <v>9.5537914043252119</v>
      </c>
      <c r="T41" s="1067">
        <v>245</v>
      </c>
      <c r="U41" s="951">
        <v>7.6466916354556806</v>
      </c>
      <c r="V41" s="1067">
        <v>453</v>
      </c>
      <c r="W41" s="951">
        <v>11.043393466601657</v>
      </c>
      <c r="X41" s="1067">
        <v>122</v>
      </c>
      <c r="Y41" s="1067">
        <v>122</v>
      </c>
      <c r="Z41" s="1067">
        <v>325</v>
      </c>
      <c r="AA41" s="1067">
        <v>251</v>
      </c>
      <c r="AB41" s="1067">
        <v>200</v>
      </c>
      <c r="AC41" s="1067">
        <v>218</v>
      </c>
      <c r="AD41" s="1067">
        <v>112</v>
      </c>
      <c r="AE41" s="952">
        <v>1350</v>
      </c>
      <c r="AF41" s="1067">
        <v>41</v>
      </c>
      <c r="AG41" s="1067">
        <v>2529</v>
      </c>
      <c r="AH41" s="840">
        <v>29.156098685727461</v>
      </c>
      <c r="AI41" s="1067">
        <v>8674</v>
      </c>
      <c r="AJ41" s="802" t="s">
        <v>702</v>
      </c>
    </row>
    <row r="42" spans="1:37" s="1063" customFormat="1" ht="22.7" customHeight="1">
      <c r="A42" s="1070"/>
      <c r="B42" s="797" t="s">
        <v>211</v>
      </c>
      <c r="C42" s="1056">
        <v>249015</v>
      </c>
      <c r="D42" s="1056">
        <v>121188</v>
      </c>
      <c r="E42" s="1056">
        <v>127827</v>
      </c>
      <c r="F42" s="1056">
        <v>85618</v>
      </c>
      <c r="G42" s="1058">
        <v>34.382667710780474</v>
      </c>
      <c r="H42" s="1056">
        <v>37642</v>
      </c>
      <c r="I42" s="1058">
        <v>31.060831105389973</v>
      </c>
      <c r="J42" s="1056">
        <v>47976</v>
      </c>
      <c r="K42" s="958">
        <v>37.53197681241052</v>
      </c>
      <c r="L42" s="1056">
        <v>51489</v>
      </c>
      <c r="M42" s="958">
        <v>20.677067646527316</v>
      </c>
      <c r="N42" s="1056">
        <v>21342</v>
      </c>
      <c r="O42" s="958">
        <v>17.610654520249529</v>
      </c>
      <c r="P42" s="1056">
        <v>30147</v>
      </c>
      <c r="Q42" s="958">
        <v>23.584219296392781</v>
      </c>
      <c r="R42" s="1145">
        <v>11514</v>
      </c>
      <c r="S42" s="959">
        <v>13.442297589165838</v>
      </c>
      <c r="T42" s="1145">
        <v>3903</v>
      </c>
      <c r="U42" s="959">
        <v>10.343730951686853</v>
      </c>
      <c r="V42" s="1145">
        <v>7611</v>
      </c>
      <c r="W42" s="959">
        <v>15.882058344810318</v>
      </c>
      <c r="X42" s="1056">
        <v>1868</v>
      </c>
      <c r="Y42" s="1056">
        <v>2766</v>
      </c>
      <c r="Z42" s="1056">
        <v>3148</v>
      </c>
      <c r="AA42" s="1056">
        <v>3007</v>
      </c>
      <c r="AB42" s="1056">
        <v>2283</v>
      </c>
      <c r="AC42" s="1056">
        <v>2275</v>
      </c>
      <c r="AD42" s="1056">
        <v>1336</v>
      </c>
      <c r="AE42" s="960">
        <v>16683</v>
      </c>
      <c r="AF42" s="1056">
        <v>306</v>
      </c>
      <c r="AG42" s="1056">
        <v>19182</v>
      </c>
      <c r="AH42" s="958">
        <v>18.910259569979395</v>
      </c>
      <c r="AI42" s="1056">
        <v>101437</v>
      </c>
      <c r="AJ42" s="797" t="s">
        <v>79</v>
      </c>
      <c r="AK42" s="1062"/>
    </row>
    <row r="43" spans="1:37" ht="23.25" customHeight="1">
      <c r="A43" s="787">
        <v>2</v>
      </c>
      <c r="B43" s="789" t="s">
        <v>703</v>
      </c>
      <c r="C43" s="813">
        <v>515853</v>
      </c>
      <c r="D43" s="1064">
        <v>249450</v>
      </c>
      <c r="E43" s="1064">
        <v>266403</v>
      </c>
      <c r="F43" s="813">
        <v>143955</v>
      </c>
      <c r="G43" s="814">
        <v>27.906205837709582</v>
      </c>
      <c r="H43" s="1064">
        <v>61280</v>
      </c>
      <c r="I43" s="814">
        <v>24.566045299659251</v>
      </c>
      <c r="J43" s="1064">
        <v>82675</v>
      </c>
      <c r="K43" s="814">
        <v>31.033809679320427</v>
      </c>
      <c r="L43" s="813">
        <v>85509</v>
      </c>
      <c r="M43" s="814">
        <v>16.57623392710714</v>
      </c>
      <c r="N43" s="1064">
        <v>33440</v>
      </c>
      <c r="O43" s="814">
        <v>13.405492082581679</v>
      </c>
      <c r="P43" s="1064">
        <v>52069</v>
      </c>
      <c r="Q43" s="814">
        <v>19.545200316813251</v>
      </c>
      <c r="R43" s="1141">
        <v>27660</v>
      </c>
      <c r="S43" s="947">
        <v>19.422656957678829</v>
      </c>
      <c r="T43" s="1142">
        <v>8611</v>
      </c>
      <c r="U43" s="947">
        <v>14.135163085408491</v>
      </c>
      <c r="V43" s="1142">
        <v>19049</v>
      </c>
      <c r="W43" s="947">
        <v>23.3753006430079</v>
      </c>
      <c r="X43" s="1064">
        <v>9237</v>
      </c>
      <c r="Y43" s="1064">
        <v>5568</v>
      </c>
      <c r="Z43" s="1064">
        <v>6270</v>
      </c>
      <c r="AA43" s="1064">
        <v>4075</v>
      </c>
      <c r="AB43" s="1064">
        <v>3298</v>
      </c>
      <c r="AC43" s="1064">
        <v>3617</v>
      </c>
      <c r="AD43" s="1064">
        <v>2212</v>
      </c>
      <c r="AE43" s="948">
        <v>34277</v>
      </c>
      <c r="AF43" s="1065">
        <v>337</v>
      </c>
      <c r="AG43" s="1065">
        <v>27367</v>
      </c>
      <c r="AH43" s="814">
        <v>15.773032477450217</v>
      </c>
      <c r="AI43" s="1064">
        <v>173505</v>
      </c>
      <c r="AJ43" s="789" t="s">
        <v>704</v>
      </c>
    </row>
    <row r="44" spans="1:37" ht="23.25" customHeight="1">
      <c r="A44" s="793">
        <v>34</v>
      </c>
      <c r="B44" s="791" t="s">
        <v>705</v>
      </c>
      <c r="C44" s="821">
        <v>9933</v>
      </c>
      <c r="D44" s="1052">
        <v>4872</v>
      </c>
      <c r="E44" s="1052">
        <v>5061</v>
      </c>
      <c r="F44" s="821">
        <v>4328</v>
      </c>
      <c r="G44" s="822">
        <v>43.571931944024968</v>
      </c>
      <c r="H44" s="1052">
        <v>1937</v>
      </c>
      <c r="I44" s="822">
        <v>39.757799671592778</v>
      </c>
      <c r="J44" s="1052">
        <v>2391</v>
      </c>
      <c r="K44" s="822">
        <v>47.243627741553048</v>
      </c>
      <c r="L44" s="821">
        <v>2446</v>
      </c>
      <c r="M44" s="822">
        <v>24.624987415685091</v>
      </c>
      <c r="N44" s="1052">
        <v>1013</v>
      </c>
      <c r="O44" s="822">
        <v>20.792282430213465</v>
      </c>
      <c r="P44" s="1052">
        <v>1433</v>
      </c>
      <c r="Q44" s="822">
        <v>28.314562339458604</v>
      </c>
      <c r="R44" s="1053">
        <v>606</v>
      </c>
      <c r="S44" s="949">
        <v>14.483747609942638</v>
      </c>
      <c r="T44" s="1139">
        <v>238</v>
      </c>
      <c r="U44" s="949">
        <v>12.402292860865034</v>
      </c>
      <c r="V44" s="1139">
        <v>368</v>
      </c>
      <c r="W44" s="949">
        <v>16.247240618101547</v>
      </c>
      <c r="X44" s="1052">
        <v>137</v>
      </c>
      <c r="Y44" s="1052">
        <v>153</v>
      </c>
      <c r="Z44" s="1052">
        <v>134</v>
      </c>
      <c r="AA44" s="1052">
        <v>121</v>
      </c>
      <c r="AB44" s="1052">
        <v>109</v>
      </c>
      <c r="AC44" s="1052">
        <v>115</v>
      </c>
      <c r="AD44" s="1052">
        <v>61</v>
      </c>
      <c r="AE44" s="950">
        <v>830</v>
      </c>
      <c r="AF44" s="1054">
        <v>43</v>
      </c>
      <c r="AG44" s="1054">
        <v>2823</v>
      </c>
      <c r="AH44" s="822">
        <v>55.169044361930816</v>
      </c>
      <c r="AI44" s="1052">
        <v>5117</v>
      </c>
      <c r="AJ44" s="791" t="s">
        <v>706</v>
      </c>
    </row>
    <row r="45" spans="1:37" ht="23.25" customHeight="1">
      <c r="A45" s="793">
        <v>35</v>
      </c>
      <c r="B45" s="791" t="s">
        <v>707</v>
      </c>
      <c r="C45" s="821">
        <v>18613</v>
      </c>
      <c r="D45" s="1052">
        <v>9161</v>
      </c>
      <c r="E45" s="1052">
        <v>9452</v>
      </c>
      <c r="F45" s="821">
        <v>5537</v>
      </c>
      <c r="G45" s="822">
        <v>29.748025573523879</v>
      </c>
      <c r="H45" s="1052">
        <v>2344</v>
      </c>
      <c r="I45" s="822">
        <v>25.586726339919224</v>
      </c>
      <c r="J45" s="1052">
        <v>3193</v>
      </c>
      <c r="K45" s="822">
        <v>33.781210325856961</v>
      </c>
      <c r="L45" s="821">
        <v>3306</v>
      </c>
      <c r="M45" s="822">
        <v>17.76177940149358</v>
      </c>
      <c r="N45" s="1052">
        <v>1317</v>
      </c>
      <c r="O45" s="822">
        <v>14.376159807881237</v>
      </c>
      <c r="P45" s="1052">
        <v>1989</v>
      </c>
      <c r="Q45" s="822">
        <v>21.043165467625897</v>
      </c>
      <c r="R45" s="1053">
        <v>776</v>
      </c>
      <c r="S45" s="949">
        <v>14.228089475614228</v>
      </c>
      <c r="T45" s="1139">
        <v>230</v>
      </c>
      <c r="U45" s="949">
        <v>9.7251585623678647</v>
      </c>
      <c r="V45" s="1139">
        <v>546</v>
      </c>
      <c r="W45" s="949">
        <v>17.675623179022338</v>
      </c>
      <c r="X45" s="1052">
        <v>116</v>
      </c>
      <c r="Y45" s="1052">
        <v>170</v>
      </c>
      <c r="Z45" s="1052">
        <v>150</v>
      </c>
      <c r="AA45" s="1052">
        <v>178</v>
      </c>
      <c r="AB45" s="1052">
        <v>146</v>
      </c>
      <c r="AC45" s="1052">
        <v>159</v>
      </c>
      <c r="AD45" s="1052">
        <v>127</v>
      </c>
      <c r="AE45" s="950">
        <v>1046</v>
      </c>
      <c r="AF45" s="1054">
        <v>58</v>
      </c>
      <c r="AG45" s="1054">
        <v>3302</v>
      </c>
      <c r="AH45" s="822">
        <v>50.412213740458014</v>
      </c>
      <c r="AI45" s="1052">
        <v>6550</v>
      </c>
      <c r="AJ45" s="791" t="s">
        <v>708</v>
      </c>
    </row>
    <row r="46" spans="1:37" ht="23.25" customHeight="1">
      <c r="A46" s="801">
        <v>36</v>
      </c>
      <c r="B46" s="802" t="s">
        <v>709</v>
      </c>
      <c r="C46" s="839">
        <v>9392</v>
      </c>
      <c r="D46" s="1067">
        <v>4392</v>
      </c>
      <c r="E46" s="1067">
        <v>5000</v>
      </c>
      <c r="F46" s="839">
        <v>3953</v>
      </c>
      <c r="G46" s="840">
        <v>42.089011925042591</v>
      </c>
      <c r="H46" s="1067">
        <v>1688</v>
      </c>
      <c r="I46" s="840">
        <v>38.43351548269581</v>
      </c>
      <c r="J46" s="1067">
        <v>2265</v>
      </c>
      <c r="K46" s="840">
        <v>45.300000000000004</v>
      </c>
      <c r="L46" s="839">
        <v>2371</v>
      </c>
      <c r="M46" s="840">
        <v>25.244889267461666</v>
      </c>
      <c r="N46" s="1067">
        <v>929</v>
      </c>
      <c r="O46" s="840">
        <v>21.152094717668486</v>
      </c>
      <c r="P46" s="1067">
        <v>1442</v>
      </c>
      <c r="Q46" s="840">
        <v>28.84</v>
      </c>
      <c r="R46" s="1143">
        <v>520</v>
      </c>
      <c r="S46" s="951">
        <v>12.82367447595561</v>
      </c>
      <c r="T46" s="1144">
        <v>170</v>
      </c>
      <c r="U46" s="951">
        <v>9.7309673726388084</v>
      </c>
      <c r="V46" s="1144">
        <v>350</v>
      </c>
      <c r="W46" s="951">
        <v>15.164644714038127</v>
      </c>
      <c r="X46" s="1067">
        <v>98</v>
      </c>
      <c r="Y46" s="1067">
        <v>168</v>
      </c>
      <c r="Z46" s="1067">
        <v>153</v>
      </c>
      <c r="AA46" s="1067">
        <v>114</v>
      </c>
      <c r="AB46" s="1067">
        <v>130</v>
      </c>
      <c r="AC46" s="1067">
        <v>104</v>
      </c>
      <c r="AD46" s="1067">
        <v>90</v>
      </c>
      <c r="AE46" s="952">
        <v>857</v>
      </c>
      <c r="AF46" s="1068">
        <v>36</v>
      </c>
      <c r="AG46" s="1068">
        <v>2740</v>
      </c>
      <c r="AH46" s="840">
        <v>57.684210526315795</v>
      </c>
      <c r="AI46" s="1067">
        <v>4750</v>
      </c>
      <c r="AJ46" s="802" t="s">
        <v>710</v>
      </c>
    </row>
    <row r="47" spans="1:37" s="1063" customFormat="1" ht="22.7" customHeight="1">
      <c r="A47" s="1070"/>
      <c r="B47" s="797" t="s">
        <v>224</v>
      </c>
      <c r="C47" s="1056">
        <v>553791</v>
      </c>
      <c r="D47" s="1056">
        <v>267875</v>
      </c>
      <c r="E47" s="1056">
        <v>285916</v>
      </c>
      <c r="F47" s="1056">
        <v>157773</v>
      </c>
      <c r="G47" s="1058">
        <v>28.489628758863905</v>
      </c>
      <c r="H47" s="1056">
        <v>67249</v>
      </c>
      <c r="I47" s="1058">
        <v>25.104619692020531</v>
      </c>
      <c r="J47" s="1056">
        <v>90524</v>
      </c>
      <c r="K47" s="958">
        <v>31.661047300605773</v>
      </c>
      <c r="L47" s="1056">
        <v>93632</v>
      </c>
      <c r="M47" s="958">
        <v>16.907461479150076</v>
      </c>
      <c r="N47" s="1056">
        <v>36699</v>
      </c>
      <c r="O47" s="958">
        <v>13.700046663555762</v>
      </c>
      <c r="P47" s="1056">
        <v>56933</v>
      </c>
      <c r="Q47" s="958">
        <v>19.912491780802753</v>
      </c>
      <c r="R47" s="1145">
        <v>29562</v>
      </c>
      <c r="S47" s="959">
        <v>18.937375083277814</v>
      </c>
      <c r="T47" s="1145">
        <v>9249</v>
      </c>
      <c r="U47" s="959">
        <v>13.814787154592981</v>
      </c>
      <c r="V47" s="1145">
        <v>20313</v>
      </c>
      <c r="W47" s="959">
        <v>22.784171209368058</v>
      </c>
      <c r="X47" s="1056">
        <v>9588</v>
      </c>
      <c r="Y47" s="1056">
        <v>6059</v>
      </c>
      <c r="Z47" s="1056">
        <v>6707</v>
      </c>
      <c r="AA47" s="1056">
        <v>4488</v>
      </c>
      <c r="AB47" s="1056">
        <v>3683</v>
      </c>
      <c r="AC47" s="1056">
        <v>3995</v>
      </c>
      <c r="AD47" s="1056">
        <v>2490</v>
      </c>
      <c r="AE47" s="960">
        <v>37010</v>
      </c>
      <c r="AF47" s="1056">
        <v>474</v>
      </c>
      <c r="AG47" s="1056">
        <v>36232</v>
      </c>
      <c r="AH47" s="958">
        <v>19.077305420119838</v>
      </c>
      <c r="AI47" s="1056">
        <v>189922</v>
      </c>
      <c r="AJ47" s="797" t="s">
        <v>81</v>
      </c>
      <c r="AK47" s="1062"/>
    </row>
    <row r="48" spans="1:37" ht="23.25" customHeight="1">
      <c r="A48" s="787">
        <v>9</v>
      </c>
      <c r="B48" s="789" t="s">
        <v>711</v>
      </c>
      <c r="C48" s="813">
        <v>26058</v>
      </c>
      <c r="D48" s="1064">
        <v>12548</v>
      </c>
      <c r="E48" s="1064">
        <v>13510</v>
      </c>
      <c r="F48" s="813">
        <v>9763</v>
      </c>
      <c r="G48" s="814">
        <v>37.466421060710722</v>
      </c>
      <c r="H48" s="1064">
        <v>4151</v>
      </c>
      <c r="I48" s="814">
        <v>33.080969078737645</v>
      </c>
      <c r="J48" s="1064">
        <v>5612</v>
      </c>
      <c r="K48" s="814">
        <v>41.539600296076976</v>
      </c>
      <c r="L48" s="813">
        <v>6333</v>
      </c>
      <c r="M48" s="814">
        <v>24.303476859313839</v>
      </c>
      <c r="N48" s="1064">
        <v>2529</v>
      </c>
      <c r="O48" s="814">
        <v>20.15460631176283</v>
      </c>
      <c r="P48" s="1064">
        <v>3804</v>
      </c>
      <c r="Q48" s="814">
        <v>28.156920799407846</v>
      </c>
      <c r="R48" s="1141">
        <v>1983</v>
      </c>
      <c r="S48" s="947">
        <v>19.041674668715192</v>
      </c>
      <c r="T48" s="1142">
        <v>624</v>
      </c>
      <c r="U48" s="947">
        <v>14.054054054054054</v>
      </c>
      <c r="V48" s="1142">
        <v>1359</v>
      </c>
      <c r="W48" s="947">
        <v>22.748577167726815</v>
      </c>
      <c r="X48" s="1064">
        <v>295</v>
      </c>
      <c r="Y48" s="1064">
        <v>384</v>
      </c>
      <c r="Z48" s="1064">
        <v>451</v>
      </c>
      <c r="AA48" s="1064">
        <v>231</v>
      </c>
      <c r="AB48" s="1064">
        <v>225</v>
      </c>
      <c r="AC48" s="1064">
        <v>188</v>
      </c>
      <c r="AD48" s="1064">
        <v>151</v>
      </c>
      <c r="AE48" s="948">
        <v>1925</v>
      </c>
      <c r="AF48" s="1065">
        <v>14</v>
      </c>
      <c r="AG48" s="1065">
        <v>489</v>
      </c>
      <c r="AH48" s="814">
        <v>4.2770926266071898</v>
      </c>
      <c r="AI48" s="1064">
        <v>11433</v>
      </c>
      <c r="AJ48" s="789" t="s">
        <v>712</v>
      </c>
    </row>
    <row r="49" spans="1:37" ht="23.25" customHeight="1">
      <c r="A49" s="793">
        <v>12</v>
      </c>
      <c r="B49" s="791" t="s">
        <v>713</v>
      </c>
      <c r="C49" s="821">
        <v>42425</v>
      </c>
      <c r="D49" s="1052">
        <v>20427</v>
      </c>
      <c r="E49" s="1052">
        <v>21998</v>
      </c>
      <c r="F49" s="821">
        <v>15161</v>
      </c>
      <c r="G49" s="822">
        <v>35.736004714201528</v>
      </c>
      <c r="H49" s="1052">
        <v>6500</v>
      </c>
      <c r="I49" s="822">
        <v>31.820629558917119</v>
      </c>
      <c r="J49" s="1052">
        <v>8661</v>
      </c>
      <c r="K49" s="822">
        <v>39.371761069188111</v>
      </c>
      <c r="L49" s="821">
        <v>9212</v>
      </c>
      <c r="M49" s="822">
        <v>21.713612256923984</v>
      </c>
      <c r="N49" s="1052">
        <v>3644</v>
      </c>
      <c r="O49" s="822">
        <v>17.839134478875998</v>
      </c>
      <c r="P49" s="1052">
        <v>5568</v>
      </c>
      <c r="Q49" s="822">
        <v>25.311391944722249</v>
      </c>
      <c r="R49" s="1053">
        <v>2568</v>
      </c>
      <c r="S49" s="949">
        <v>17.014510037765852</v>
      </c>
      <c r="T49" s="1139">
        <v>735</v>
      </c>
      <c r="U49" s="949">
        <v>11.305952930318412</v>
      </c>
      <c r="V49" s="1139">
        <v>1833</v>
      </c>
      <c r="W49" s="949">
        <v>21.333798882681563</v>
      </c>
      <c r="X49" s="1052">
        <v>510</v>
      </c>
      <c r="Y49" s="1052">
        <v>488</v>
      </c>
      <c r="Z49" s="1052">
        <v>698</v>
      </c>
      <c r="AA49" s="1052">
        <v>424</v>
      </c>
      <c r="AB49" s="1052">
        <v>311</v>
      </c>
      <c r="AC49" s="1052">
        <v>371</v>
      </c>
      <c r="AD49" s="1052">
        <v>262</v>
      </c>
      <c r="AE49" s="950">
        <v>3064</v>
      </c>
      <c r="AF49" s="1054">
        <v>30</v>
      </c>
      <c r="AG49" s="1054">
        <v>1143</v>
      </c>
      <c r="AH49" s="822">
        <v>6.3355689817637604</v>
      </c>
      <c r="AI49" s="1052">
        <v>18041</v>
      </c>
      <c r="AJ49" s="791" t="s">
        <v>714</v>
      </c>
    </row>
    <row r="50" spans="1:37" ht="23.25" customHeight="1">
      <c r="A50" s="804">
        <v>27</v>
      </c>
      <c r="B50" s="791" t="s">
        <v>715</v>
      </c>
      <c r="C50" s="821">
        <v>31020</v>
      </c>
      <c r="D50" s="1052">
        <v>14854</v>
      </c>
      <c r="E50" s="1052">
        <v>16166</v>
      </c>
      <c r="F50" s="821">
        <v>12789</v>
      </c>
      <c r="G50" s="822">
        <v>41.228239845261122</v>
      </c>
      <c r="H50" s="1052">
        <v>5553</v>
      </c>
      <c r="I50" s="822">
        <v>37.383869664736771</v>
      </c>
      <c r="J50" s="1052">
        <v>7236</v>
      </c>
      <c r="K50" s="822">
        <v>44.760608684894223</v>
      </c>
      <c r="L50" s="821">
        <v>7222</v>
      </c>
      <c r="M50" s="822">
        <v>23.28175370728562</v>
      </c>
      <c r="N50" s="1052">
        <v>2851</v>
      </c>
      <c r="O50" s="822">
        <v>19.193483236838563</v>
      </c>
      <c r="P50" s="1052">
        <v>4371</v>
      </c>
      <c r="Q50" s="822">
        <v>27.038228380551775</v>
      </c>
      <c r="R50" s="1053">
        <v>1697</v>
      </c>
      <c r="S50" s="949">
        <v>13.417141049968375</v>
      </c>
      <c r="T50" s="1139">
        <v>540</v>
      </c>
      <c r="U50" s="949">
        <v>9.8901098901098905</v>
      </c>
      <c r="V50" s="1139">
        <v>1157</v>
      </c>
      <c r="W50" s="949">
        <v>16.096271563717305</v>
      </c>
      <c r="X50" s="1052">
        <v>299</v>
      </c>
      <c r="Y50" s="1052">
        <v>359</v>
      </c>
      <c r="Z50" s="1052">
        <v>551</v>
      </c>
      <c r="AA50" s="1052">
        <v>423</v>
      </c>
      <c r="AB50" s="1052">
        <v>338</v>
      </c>
      <c r="AC50" s="1052">
        <v>358</v>
      </c>
      <c r="AD50" s="1052">
        <v>202</v>
      </c>
      <c r="AE50" s="950">
        <v>2530</v>
      </c>
      <c r="AF50" s="1054">
        <v>96</v>
      </c>
      <c r="AG50" s="1054">
        <v>7048</v>
      </c>
      <c r="AH50" s="822">
        <v>46.51224180030357</v>
      </c>
      <c r="AI50" s="1052">
        <v>15153</v>
      </c>
      <c r="AJ50" s="791" t="s">
        <v>716</v>
      </c>
    </row>
    <row r="51" spans="1:37" ht="23.25" customHeight="1">
      <c r="A51" s="804">
        <v>29</v>
      </c>
      <c r="B51" s="791" t="s">
        <v>717</v>
      </c>
      <c r="C51" s="821">
        <v>69978</v>
      </c>
      <c r="D51" s="1052">
        <v>34024</v>
      </c>
      <c r="E51" s="1052">
        <v>35954</v>
      </c>
      <c r="F51" s="821">
        <v>23212</v>
      </c>
      <c r="G51" s="822">
        <v>33.170424990711368</v>
      </c>
      <c r="H51" s="1052">
        <v>10051</v>
      </c>
      <c r="I51" s="822">
        <v>29.540912297201977</v>
      </c>
      <c r="J51" s="1052">
        <v>13161</v>
      </c>
      <c r="K51" s="822">
        <v>36.605106525004175</v>
      </c>
      <c r="L51" s="821">
        <v>13645</v>
      </c>
      <c r="M51" s="822">
        <v>19.498985395409989</v>
      </c>
      <c r="N51" s="1052">
        <v>5533</v>
      </c>
      <c r="O51" s="822">
        <v>16.262050317422997</v>
      </c>
      <c r="P51" s="1052">
        <v>8112</v>
      </c>
      <c r="Q51" s="822">
        <v>22.56216276353118</v>
      </c>
      <c r="R51" s="1053">
        <v>3145</v>
      </c>
      <c r="S51" s="949">
        <v>13.695945651700562</v>
      </c>
      <c r="T51" s="1139">
        <v>953</v>
      </c>
      <c r="U51" s="949">
        <v>9.590419643755661</v>
      </c>
      <c r="V51" s="1139">
        <v>2192</v>
      </c>
      <c r="W51" s="949">
        <v>16.827882696146169</v>
      </c>
      <c r="X51" s="1052">
        <v>789</v>
      </c>
      <c r="Y51" s="1052">
        <v>674</v>
      </c>
      <c r="Z51" s="1052">
        <v>1261</v>
      </c>
      <c r="AA51" s="1052">
        <v>641</v>
      </c>
      <c r="AB51" s="1052">
        <v>545</v>
      </c>
      <c r="AC51" s="1052">
        <v>531</v>
      </c>
      <c r="AD51" s="1052">
        <v>329</v>
      </c>
      <c r="AE51" s="950">
        <v>4770</v>
      </c>
      <c r="AF51" s="1054">
        <v>106</v>
      </c>
      <c r="AG51" s="1054">
        <v>6575</v>
      </c>
      <c r="AH51" s="822">
        <v>23.75447089851512</v>
      </c>
      <c r="AI51" s="1052">
        <v>27679</v>
      </c>
      <c r="AJ51" s="791" t="s">
        <v>718</v>
      </c>
    </row>
    <row r="52" spans="1:37" ht="23.25" customHeight="1">
      <c r="A52" s="793">
        <v>37</v>
      </c>
      <c r="B52" s="791" t="s">
        <v>719</v>
      </c>
      <c r="C52" s="821">
        <v>32725</v>
      </c>
      <c r="D52" s="1052">
        <v>15900</v>
      </c>
      <c r="E52" s="1052">
        <v>16825</v>
      </c>
      <c r="F52" s="821">
        <v>9194</v>
      </c>
      <c r="G52" s="822">
        <v>28.094728800611151</v>
      </c>
      <c r="H52" s="1052">
        <v>4012</v>
      </c>
      <c r="I52" s="822">
        <v>25.232704402515722</v>
      </c>
      <c r="J52" s="1052">
        <v>5182</v>
      </c>
      <c r="K52" s="822">
        <v>30.799405646359585</v>
      </c>
      <c r="L52" s="821">
        <v>5536</v>
      </c>
      <c r="M52" s="822">
        <v>16.916730328495035</v>
      </c>
      <c r="N52" s="1052">
        <v>2331</v>
      </c>
      <c r="O52" s="822">
        <v>14.660377358490567</v>
      </c>
      <c r="P52" s="1052">
        <v>3205</v>
      </c>
      <c r="Q52" s="822">
        <v>19.049034175334324</v>
      </c>
      <c r="R52" s="1053">
        <v>1266</v>
      </c>
      <c r="S52" s="949">
        <v>13.996683250414593</v>
      </c>
      <c r="T52" s="1139">
        <v>392</v>
      </c>
      <c r="U52" s="949">
        <v>9.760956175298805</v>
      </c>
      <c r="V52" s="1139">
        <v>874</v>
      </c>
      <c r="W52" s="949">
        <v>17.379200636309406</v>
      </c>
      <c r="X52" s="1052">
        <v>424</v>
      </c>
      <c r="Y52" s="1052">
        <v>261</v>
      </c>
      <c r="Z52" s="1052">
        <v>418</v>
      </c>
      <c r="AA52" s="1052">
        <v>203</v>
      </c>
      <c r="AB52" s="1052">
        <v>185</v>
      </c>
      <c r="AC52" s="1052">
        <v>194</v>
      </c>
      <c r="AD52" s="1052">
        <v>139</v>
      </c>
      <c r="AE52" s="950">
        <v>1824</v>
      </c>
      <c r="AF52" s="1054">
        <v>27</v>
      </c>
      <c r="AG52" s="1054">
        <v>1853</v>
      </c>
      <c r="AH52" s="822">
        <v>16.995322388333488</v>
      </c>
      <c r="AI52" s="1052">
        <v>10903</v>
      </c>
      <c r="AJ52" s="791" t="s">
        <v>720</v>
      </c>
    </row>
    <row r="53" spans="1:37" ht="23.25" customHeight="1">
      <c r="A53" s="793">
        <v>38</v>
      </c>
      <c r="B53" s="791" t="s">
        <v>721</v>
      </c>
      <c r="C53" s="821">
        <v>12552</v>
      </c>
      <c r="D53" s="1052">
        <v>6078</v>
      </c>
      <c r="E53" s="1052">
        <v>6474</v>
      </c>
      <c r="F53" s="821">
        <v>5658</v>
      </c>
      <c r="G53" s="822">
        <v>45.076481835564053</v>
      </c>
      <c r="H53" s="1052">
        <v>2515</v>
      </c>
      <c r="I53" s="822">
        <v>41.378743007568282</v>
      </c>
      <c r="J53" s="1052">
        <v>3143</v>
      </c>
      <c r="K53" s="822">
        <v>48.548038307074457</v>
      </c>
      <c r="L53" s="821">
        <v>3347</v>
      </c>
      <c r="M53" s="822">
        <v>26.665073295092416</v>
      </c>
      <c r="N53" s="1052">
        <v>1405</v>
      </c>
      <c r="O53" s="822">
        <v>23.116156630470549</v>
      </c>
      <c r="P53" s="1052">
        <v>1942</v>
      </c>
      <c r="Q53" s="822">
        <v>29.996910719802283</v>
      </c>
      <c r="R53" s="1053">
        <v>863</v>
      </c>
      <c r="S53" s="949">
        <v>15.823248991565823</v>
      </c>
      <c r="T53" s="1139">
        <v>268</v>
      </c>
      <c r="U53" s="949">
        <v>11.189979123173277</v>
      </c>
      <c r="V53" s="1139">
        <v>595</v>
      </c>
      <c r="W53" s="949">
        <v>19.450800915331808</v>
      </c>
      <c r="X53" s="1052">
        <v>133</v>
      </c>
      <c r="Y53" s="1052">
        <v>138</v>
      </c>
      <c r="Z53" s="1052">
        <v>222</v>
      </c>
      <c r="AA53" s="1052">
        <v>140</v>
      </c>
      <c r="AB53" s="1052">
        <v>152</v>
      </c>
      <c r="AC53" s="1052">
        <v>132</v>
      </c>
      <c r="AD53" s="1052">
        <v>97</v>
      </c>
      <c r="AE53" s="950">
        <v>1014</v>
      </c>
      <c r="AF53" s="1054">
        <v>15</v>
      </c>
      <c r="AG53" s="1054">
        <v>589</v>
      </c>
      <c r="AH53" s="822">
        <v>8.8865419432709718</v>
      </c>
      <c r="AI53" s="1052">
        <v>6628</v>
      </c>
      <c r="AJ53" s="791" t="s">
        <v>722</v>
      </c>
    </row>
    <row r="54" spans="1:37" ht="23.25" customHeight="1">
      <c r="A54" s="801">
        <v>39</v>
      </c>
      <c r="B54" s="802" t="s">
        <v>723</v>
      </c>
      <c r="C54" s="839">
        <v>13808</v>
      </c>
      <c r="D54" s="1067">
        <v>6616</v>
      </c>
      <c r="E54" s="1067">
        <v>7192</v>
      </c>
      <c r="F54" s="839">
        <v>6566</v>
      </c>
      <c r="G54" s="840">
        <v>47.552143684820393</v>
      </c>
      <c r="H54" s="1067">
        <v>2820</v>
      </c>
      <c r="I54" s="840">
        <v>42.623941958887542</v>
      </c>
      <c r="J54" s="1067">
        <v>3746</v>
      </c>
      <c r="K54" s="840">
        <v>52.085650723025587</v>
      </c>
      <c r="L54" s="839">
        <v>3859</v>
      </c>
      <c r="M54" s="840">
        <v>27.947566628041713</v>
      </c>
      <c r="N54" s="1067">
        <v>1494</v>
      </c>
      <c r="O54" s="840">
        <v>22.581620314389358</v>
      </c>
      <c r="P54" s="1067">
        <v>2365</v>
      </c>
      <c r="Q54" s="840">
        <v>32.883759733036705</v>
      </c>
      <c r="R54" s="1143">
        <v>1010</v>
      </c>
      <c r="S54" s="951">
        <v>14.738070917846199</v>
      </c>
      <c r="T54" s="1144">
        <v>343</v>
      </c>
      <c r="U54" s="951">
        <v>11.69052488070893</v>
      </c>
      <c r="V54" s="1144">
        <v>667</v>
      </c>
      <c r="W54" s="951">
        <v>17.019647869354426</v>
      </c>
      <c r="X54" s="1067">
        <v>237</v>
      </c>
      <c r="Y54" s="1067">
        <v>225</v>
      </c>
      <c r="Z54" s="1067">
        <v>274</v>
      </c>
      <c r="AA54" s="1067">
        <v>220</v>
      </c>
      <c r="AB54" s="1067">
        <v>190</v>
      </c>
      <c r="AC54" s="1067">
        <v>188</v>
      </c>
      <c r="AD54" s="1067">
        <v>125</v>
      </c>
      <c r="AE54" s="952">
        <v>1459</v>
      </c>
      <c r="AF54" s="1068">
        <v>20</v>
      </c>
      <c r="AG54" s="1068">
        <v>1002</v>
      </c>
      <c r="AH54" s="840">
        <v>13.189416875082269</v>
      </c>
      <c r="AI54" s="1067">
        <v>7597</v>
      </c>
      <c r="AJ54" s="802" t="s">
        <v>724</v>
      </c>
    </row>
    <row r="55" spans="1:37" s="1063" customFormat="1" ht="22.7" customHeight="1">
      <c r="A55" s="1070"/>
      <c r="B55" s="797" t="s">
        <v>254</v>
      </c>
      <c r="C55" s="1056">
        <v>228566</v>
      </c>
      <c r="D55" s="1056">
        <v>110447</v>
      </c>
      <c r="E55" s="1056">
        <v>118119</v>
      </c>
      <c r="F55" s="1056">
        <v>82343</v>
      </c>
      <c r="G55" s="1058">
        <v>36.025918115555243</v>
      </c>
      <c r="H55" s="1056">
        <v>35602</v>
      </c>
      <c r="I55" s="1058">
        <v>32.234465399693974</v>
      </c>
      <c r="J55" s="1056">
        <v>46741</v>
      </c>
      <c r="K55" s="958">
        <v>39.571110490268289</v>
      </c>
      <c r="L55" s="1056">
        <v>49154</v>
      </c>
      <c r="M55" s="958">
        <v>21.505385752911632</v>
      </c>
      <c r="N55" s="1056">
        <v>19787</v>
      </c>
      <c r="O55" s="958">
        <v>17.915380227620485</v>
      </c>
      <c r="P55" s="1056">
        <v>29367</v>
      </c>
      <c r="Q55" s="958">
        <v>24.862215223630407</v>
      </c>
      <c r="R55" s="1145">
        <v>12532</v>
      </c>
      <c r="S55" s="959">
        <v>15.195828786225293</v>
      </c>
      <c r="T55" s="1145">
        <v>3855</v>
      </c>
      <c r="U55" s="959">
        <v>10.803463834318864</v>
      </c>
      <c r="V55" s="1145">
        <v>8677</v>
      </c>
      <c r="W55" s="959">
        <v>18.545749887789341</v>
      </c>
      <c r="X55" s="1056">
        <v>2687</v>
      </c>
      <c r="Y55" s="1056">
        <v>2529</v>
      </c>
      <c r="Z55" s="1056">
        <v>3875</v>
      </c>
      <c r="AA55" s="1056">
        <v>2282</v>
      </c>
      <c r="AB55" s="1056">
        <v>1946</v>
      </c>
      <c r="AC55" s="1056">
        <v>1962</v>
      </c>
      <c r="AD55" s="1056">
        <v>1305</v>
      </c>
      <c r="AE55" s="960">
        <v>16586</v>
      </c>
      <c r="AF55" s="1056">
        <v>308</v>
      </c>
      <c r="AG55" s="1056">
        <v>18699</v>
      </c>
      <c r="AH55" s="958">
        <v>19.191452675657366</v>
      </c>
      <c r="AI55" s="1056">
        <v>97434</v>
      </c>
      <c r="AJ55" s="797" t="s">
        <v>84</v>
      </c>
      <c r="AK55" s="1062"/>
    </row>
    <row r="56" spans="1:37" ht="23.25" customHeight="1">
      <c r="A56" s="787">
        <v>10</v>
      </c>
      <c r="B56" s="789" t="s">
        <v>725</v>
      </c>
      <c r="C56" s="813">
        <v>71089</v>
      </c>
      <c r="D56" s="1064">
        <v>34098</v>
      </c>
      <c r="E56" s="1064">
        <v>36991</v>
      </c>
      <c r="F56" s="813">
        <v>26135</v>
      </c>
      <c r="G56" s="814">
        <v>36.763774986284794</v>
      </c>
      <c r="H56" s="1064">
        <v>11298</v>
      </c>
      <c r="I56" s="814">
        <v>33.133908147105402</v>
      </c>
      <c r="J56" s="1064">
        <v>14837</v>
      </c>
      <c r="K56" s="814">
        <v>40.109756427239056</v>
      </c>
      <c r="L56" s="813">
        <v>15493</v>
      </c>
      <c r="M56" s="814">
        <v>21.793807762101029</v>
      </c>
      <c r="N56" s="1064">
        <v>6183</v>
      </c>
      <c r="O56" s="814">
        <v>18.133028330107337</v>
      </c>
      <c r="P56" s="1064">
        <v>9310</v>
      </c>
      <c r="Q56" s="814">
        <v>25.168284177232298</v>
      </c>
      <c r="R56" s="1141">
        <v>3774</v>
      </c>
      <c r="S56" s="947">
        <v>14.229696101349823</v>
      </c>
      <c r="T56" s="1142">
        <v>1291</v>
      </c>
      <c r="U56" s="947">
        <v>11.339481774264383</v>
      </c>
      <c r="V56" s="1142">
        <v>2483</v>
      </c>
      <c r="W56" s="947">
        <v>16.403514566955142</v>
      </c>
      <c r="X56" s="1064">
        <v>1105</v>
      </c>
      <c r="Y56" s="1064">
        <v>468</v>
      </c>
      <c r="Z56" s="1064">
        <v>1159</v>
      </c>
      <c r="AA56" s="1064">
        <v>529</v>
      </c>
      <c r="AB56" s="1064">
        <v>458</v>
      </c>
      <c r="AC56" s="1064">
        <v>746</v>
      </c>
      <c r="AD56" s="1064">
        <v>458</v>
      </c>
      <c r="AE56" s="948">
        <v>4923</v>
      </c>
      <c r="AF56" s="1065">
        <v>165</v>
      </c>
      <c r="AG56" s="1065">
        <v>5564</v>
      </c>
      <c r="AH56" s="814">
        <v>17.801382134630149</v>
      </c>
      <c r="AI56" s="1064">
        <v>31256</v>
      </c>
      <c r="AJ56" s="789" t="s">
        <v>726</v>
      </c>
    </row>
    <row r="57" spans="1:37" ht="23.25" customHeight="1">
      <c r="A57" s="793">
        <v>22</v>
      </c>
      <c r="B57" s="791" t="s">
        <v>727</v>
      </c>
      <c r="C57" s="821">
        <v>19671</v>
      </c>
      <c r="D57" s="1052">
        <v>9420</v>
      </c>
      <c r="E57" s="1052">
        <v>10251</v>
      </c>
      <c r="F57" s="821">
        <v>8370</v>
      </c>
      <c r="G57" s="822">
        <v>42.549946621930765</v>
      </c>
      <c r="H57" s="1052">
        <v>3647</v>
      </c>
      <c r="I57" s="822">
        <v>38.71549893842888</v>
      </c>
      <c r="J57" s="1052">
        <v>4723</v>
      </c>
      <c r="K57" s="822">
        <v>46.073553799629302</v>
      </c>
      <c r="L57" s="821">
        <v>5019</v>
      </c>
      <c r="M57" s="822">
        <v>25.514717096233035</v>
      </c>
      <c r="N57" s="1052">
        <v>2000</v>
      </c>
      <c r="O57" s="822">
        <v>21.231422505307858</v>
      </c>
      <c r="P57" s="1052">
        <v>3019</v>
      </c>
      <c r="Q57" s="822">
        <v>29.450785289240073</v>
      </c>
      <c r="R57" s="1053">
        <v>1298</v>
      </c>
      <c r="S57" s="949">
        <v>14.834285714285715</v>
      </c>
      <c r="T57" s="1139">
        <v>469</v>
      </c>
      <c r="U57" s="949">
        <v>12.267852471880722</v>
      </c>
      <c r="V57" s="1139">
        <v>829</v>
      </c>
      <c r="W57" s="949">
        <v>16.825654556525269</v>
      </c>
      <c r="X57" s="1052">
        <v>143</v>
      </c>
      <c r="Y57" s="1052">
        <v>235</v>
      </c>
      <c r="Z57" s="1052">
        <v>355</v>
      </c>
      <c r="AA57" s="1052">
        <v>328</v>
      </c>
      <c r="AB57" s="1052">
        <v>283</v>
      </c>
      <c r="AC57" s="1052">
        <v>272</v>
      </c>
      <c r="AD57" s="1052">
        <v>207</v>
      </c>
      <c r="AE57" s="950">
        <v>1823</v>
      </c>
      <c r="AF57" s="1054">
        <v>38</v>
      </c>
      <c r="AG57" s="1054">
        <v>1233</v>
      </c>
      <c r="AH57" s="822">
        <v>12.408171480326054</v>
      </c>
      <c r="AI57" s="1052">
        <v>9937</v>
      </c>
      <c r="AJ57" s="791" t="s">
        <v>728</v>
      </c>
    </row>
    <row r="58" spans="1:37" ht="23.25" customHeight="1">
      <c r="A58" s="804">
        <v>25</v>
      </c>
      <c r="B58" s="791" t="s">
        <v>729</v>
      </c>
      <c r="C58" s="821">
        <v>26342</v>
      </c>
      <c r="D58" s="1052">
        <v>12681</v>
      </c>
      <c r="E58" s="1052">
        <v>13661</v>
      </c>
      <c r="F58" s="821">
        <v>10132</v>
      </c>
      <c r="G58" s="822">
        <v>38.463290562599653</v>
      </c>
      <c r="H58" s="1052">
        <v>4370</v>
      </c>
      <c r="I58" s="822">
        <v>34.461004652629917</v>
      </c>
      <c r="J58" s="1052">
        <v>5762</v>
      </c>
      <c r="K58" s="822">
        <v>42.178464241270767</v>
      </c>
      <c r="L58" s="821">
        <v>5994</v>
      </c>
      <c r="M58" s="822">
        <v>22.75453648166426</v>
      </c>
      <c r="N58" s="1052">
        <v>2363</v>
      </c>
      <c r="O58" s="822">
        <v>18.63417711536945</v>
      </c>
      <c r="P58" s="1052">
        <v>3631</v>
      </c>
      <c r="Q58" s="822">
        <v>26.57931337383793</v>
      </c>
      <c r="R58" s="1053">
        <v>1537</v>
      </c>
      <c r="S58" s="949">
        <v>14.848806878562456</v>
      </c>
      <c r="T58" s="1139">
        <v>502</v>
      </c>
      <c r="U58" s="949">
        <v>11.329271044910854</v>
      </c>
      <c r="V58" s="1139">
        <v>1035</v>
      </c>
      <c r="W58" s="949">
        <v>17.483108108108109</v>
      </c>
      <c r="X58" s="1052">
        <v>623</v>
      </c>
      <c r="Y58" s="1052">
        <v>265</v>
      </c>
      <c r="Z58" s="1052">
        <v>480</v>
      </c>
      <c r="AA58" s="1052">
        <v>195</v>
      </c>
      <c r="AB58" s="1052">
        <v>218</v>
      </c>
      <c r="AC58" s="1052">
        <v>307</v>
      </c>
      <c r="AD58" s="1052">
        <v>205</v>
      </c>
      <c r="AE58" s="950">
        <v>2293</v>
      </c>
      <c r="AF58" s="1054">
        <v>47</v>
      </c>
      <c r="AG58" s="1054">
        <v>1650</v>
      </c>
      <c r="AH58" s="822">
        <v>13.625103220478943</v>
      </c>
      <c r="AI58" s="1052">
        <v>12110</v>
      </c>
      <c r="AJ58" s="791" t="s">
        <v>730</v>
      </c>
    </row>
    <row r="59" spans="1:37" ht="23.25" customHeight="1">
      <c r="A59" s="804">
        <v>40</v>
      </c>
      <c r="B59" s="791" t="s">
        <v>731</v>
      </c>
      <c r="C59" s="821">
        <v>13871</v>
      </c>
      <c r="D59" s="1052">
        <v>6575</v>
      </c>
      <c r="E59" s="1052">
        <v>7296</v>
      </c>
      <c r="F59" s="821">
        <v>6401</v>
      </c>
      <c r="G59" s="822">
        <v>46.14663686828635</v>
      </c>
      <c r="H59" s="1052">
        <v>2708</v>
      </c>
      <c r="I59" s="822">
        <v>41.186311787072242</v>
      </c>
      <c r="J59" s="1052">
        <v>3693</v>
      </c>
      <c r="K59" s="822">
        <v>50.616776315789465</v>
      </c>
      <c r="L59" s="821">
        <v>3802</v>
      </c>
      <c r="M59" s="822">
        <v>27.40970369836349</v>
      </c>
      <c r="N59" s="1052">
        <v>1418</v>
      </c>
      <c r="O59" s="822">
        <v>21.566539923954373</v>
      </c>
      <c r="P59" s="1052">
        <v>2384</v>
      </c>
      <c r="Q59" s="822">
        <v>32.675438596491233</v>
      </c>
      <c r="R59" s="1053">
        <v>938</v>
      </c>
      <c r="S59" s="949">
        <v>14.36447166921899</v>
      </c>
      <c r="T59" s="1139">
        <v>295</v>
      </c>
      <c r="U59" s="949">
        <v>10.692279811525914</v>
      </c>
      <c r="V59" s="1139">
        <v>643</v>
      </c>
      <c r="W59" s="949">
        <v>17.051180058339963</v>
      </c>
      <c r="X59" s="1052">
        <v>298</v>
      </c>
      <c r="Y59" s="1052">
        <v>186</v>
      </c>
      <c r="Z59" s="1052">
        <v>231</v>
      </c>
      <c r="AA59" s="1052">
        <v>145</v>
      </c>
      <c r="AB59" s="1052">
        <v>137</v>
      </c>
      <c r="AC59" s="1052">
        <v>164</v>
      </c>
      <c r="AD59" s="1052">
        <v>102</v>
      </c>
      <c r="AE59" s="950">
        <v>1263</v>
      </c>
      <c r="AF59" s="1054">
        <v>61</v>
      </c>
      <c r="AG59" s="1054">
        <v>2216</v>
      </c>
      <c r="AH59" s="822">
        <v>29.001439602146316</v>
      </c>
      <c r="AI59" s="1052">
        <v>7641</v>
      </c>
      <c r="AJ59" s="791" t="s">
        <v>732</v>
      </c>
    </row>
    <row r="60" spans="1:37" ht="23.25" customHeight="1">
      <c r="A60" s="1071">
        <v>41</v>
      </c>
      <c r="B60" s="802" t="s">
        <v>733</v>
      </c>
      <c r="C60" s="839">
        <v>11723</v>
      </c>
      <c r="D60" s="1052">
        <v>5574</v>
      </c>
      <c r="E60" s="1052">
        <v>6149</v>
      </c>
      <c r="F60" s="839">
        <v>5441</v>
      </c>
      <c r="G60" s="840">
        <v>46.413034206261194</v>
      </c>
      <c r="H60" s="1067">
        <v>2364</v>
      </c>
      <c r="I60" s="840">
        <v>42.411194833153928</v>
      </c>
      <c r="J60" s="1067">
        <v>3077</v>
      </c>
      <c r="K60" s="840">
        <v>50.040657017401202</v>
      </c>
      <c r="L60" s="839">
        <v>3160</v>
      </c>
      <c r="M60" s="840">
        <v>26.955557451164381</v>
      </c>
      <c r="N60" s="1067">
        <v>1250</v>
      </c>
      <c r="O60" s="840">
        <v>22.425547183351274</v>
      </c>
      <c r="P60" s="1067">
        <v>1910</v>
      </c>
      <c r="Q60" s="840">
        <v>31.061961294519435</v>
      </c>
      <c r="R60" s="1143">
        <v>763</v>
      </c>
      <c r="S60" s="951">
        <v>13.964128843338214</v>
      </c>
      <c r="T60" s="1144">
        <v>237</v>
      </c>
      <c r="U60" s="951">
        <v>10.440528634361232</v>
      </c>
      <c r="V60" s="1144">
        <v>526</v>
      </c>
      <c r="W60" s="951">
        <v>16.468378209142141</v>
      </c>
      <c r="X60" s="1067">
        <v>177</v>
      </c>
      <c r="Y60" s="1067">
        <v>129</v>
      </c>
      <c r="Z60" s="1067">
        <v>280</v>
      </c>
      <c r="AA60" s="1067">
        <v>174</v>
      </c>
      <c r="AB60" s="1067">
        <v>129</v>
      </c>
      <c r="AC60" s="1067">
        <v>140</v>
      </c>
      <c r="AD60" s="1067">
        <v>94</v>
      </c>
      <c r="AE60" s="952">
        <v>1123</v>
      </c>
      <c r="AF60" s="1068">
        <v>24</v>
      </c>
      <c r="AG60" s="1068">
        <v>737</v>
      </c>
      <c r="AH60" s="840">
        <v>11.512027491408935</v>
      </c>
      <c r="AI60" s="1067">
        <v>6402</v>
      </c>
      <c r="AJ60" s="802" t="s">
        <v>734</v>
      </c>
    </row>
    <row r="61" spans="1:37" s="1063" customFormat="1" ht="22.7" customHeight="1">
      <c r="A61" s="1070"/>
      <c r="B61" s="797" t="s">
        <v>270</v>
      </c>
      <c r="C61" s="1056">
        <v>142696</v>
      </c>
      <c r="D61" s="1056">
        <v>68348</v>
      </c>
      <c r="E61" s="1056">
        <v>74348</v>
      </c>
      <c r="F61" s="1056">
        <v>56479</v>
      </c>
      <c r="G61" s="1058">
        <v>39.579946179290239</v>
      </c>
      <c r="H61" s="1056">
        <v>24387</v>
      </c>
      <c r="I61" s="1058">
        <v>35.680634400421376</v>
      </c>
      <c r="J61" s="1056">
        <v>32092</v>
      </c>
      <c r="K61" s="958">
        <v>43.164577392801419</v>
      </c>
      <c r="L61" s="1056">
        <v>33468</v>
      </c>
      <c r="M61" s="958">
        <v>23.45405617536581</v>
      </c>
      <c r="N61" s="1056">
        <v>13214</v>
      </c>
      <c r="O61" s="958">
        <v>19.333411365365482</v>
      </c>
      <c r="P61" s="1056">
        <v>20254</v>
      </c>
      <c r="Q61" s="958">
        <v>27.242158497874858</v>
      </c>
      <c r="R61" s="1145">
        <v>8310</v>
      </c>
      <c r="S61" s="959">
        <v>14.422826596317059</v>
      </c>
      <c r="T61" s="1145">
        <v>2794</v>
      </c>
      <c r="U61" s="959">
        <v>11.326414788389817</v>
      </c>
      <c r="V61" s="1145">
        <v>5516</v>
      </c>
      <c r="W61" s="959">
        <v>16.741024006798387</v>
      </c>
      <c r="X61" s="1056">
        <v>2346</v>
      </c>
      <c r="Y61" s="1056">
        <v>1283</v>
      </c>
      <c r="Z61" s="1056">
        <v>2505</v>
      </c>
      <c r="AA61" s="1056">
        <v>1371</v>
      </c>
      <c r="AB61" s="1056">
        <v>1225</v>
      </c>
      <c r="AC61" s="1056">
        <v>1629</v>
      </c>
      <c r="AD61" s="1056">
        <v>1066</v>
      </c>
      <c r="AE61" s="960">
        <v>11425</v>
      </c>
      <c r="AF61" s="1056">
        <v>335</v>
      </c>
      <c r="AG61" s="1056">
        <v>11400</v>
      </c>
      <c r="AH61" s="958">
        <v>16.927508686484721</v>
      </c>
      <c r="AI61" s="1056">
        <v>67346</v>
      </c>
      <c r="AJ61" s="797" t="s">
        <v>89</v>
      </c>
      <c r="AK61" s="1062"/>
    </row>
    <row r="62" spans="1:37" ht="23.25" customHeight="1">
      <c r="A62" s="800">
        <v>21</v>
      </c>
      <c r="B62" s="792" t="s">
        <v>920</v>
      </c>
      <c r="C62" s="813">
        <v>37137</v>
      </c>
      <c r="D62" s="1069">
        <v>17766</v>
      </c>
      <c r="E62" s="1069">
        <v>19371</v>
      </c>
      <c r="F62" s="825">
        <v>14142</v>
      </c>
      <c r="G62" s="819">
        <v>38.080620405525487</v>
      </c>
      <c r="H62" s="1069">
        <v>6226</v>
      </c>
      <c r="I62" s="819">
        <v>35.044466959360577</v>
      </c>
      <c r="J62" s="1069">
        <v>7916</v>
      </c>
      <c r="K62" s="819">
        <v>40.865210882246657</v>
      </c>
      <c r="L62" s="825">
        <v>8235</v>
      </c>
      <c r="M62" s="819">
        <v>22.174650617982067</v>
      </c>
      <c r="N62" s="1069">
        <v>3328</v>
      </c>
      <c r="O62" s="819">
        <v>18.732410221771925</v>
      </c>
      <c r="P62" s="1069">
        <v>4907</v>
      </c>
      <c r="Q62" s="819">
        <v>25.33168137938155</v>
      </c>
      <c r="R62" s="1146">
        <v>2115</v>
      </c>
      <c r="S62" s="961">
        <v>15.257538594719378</v>
      </c>
      <c r="T62" s="1147">
        <v>758</v>
      </c>
      <c r="U62" s="961">
        <v>12.491760052735662</v>
      </c>
      <c r="V62" s="1147">
        <v>1357</v>
      </c>
      <c r="W62" s="961">
        <v>17.410828842699512</v>
      </c>
      <c r="X62" s="1069">
        <v>317</v>
      </c>
      <c r="Y62" s="1069">
        <v>383</v>
      </c>
      <c r="Z62" s="1069">
        <v>651</v>
      </c>
      <c r="AA62" s="1069">
        <v>553</v>
      </c>
      <c r="AB62" s="1069">
        <v>412</v>
      </c>
      <c r="AC62" s="1069">
        <v>278</v>
      </c>
      <c r="AD62" s="1069">
        <v>216</v>
      </c>
      <c r="AE62" s="962">
        <v>2810</v>
      </c>
      <c r="AF62" s="1072">
        <v>64</v>
      </c>
      <c r="AG62" s="1072">
        <v>2754</v>
      </c>
      <c r="AH62" s="819">
        <v>16.392857142857142</v>
      </c>
      <c r="AI62" s="1064">
        <v>16800</v>
      </c>
      <c r="AJ62" s="792" t="s">
        <v>920</v>
      </c>
    </row>
    <row r="63" spans="1:37" ht="23.25" customHeight="1">
      <c r="A63" s="807">
        <v>23</v>
      </c>
      <c r="B63" s="795" t="s">
        <v>737</v>
      </c>
      <c r="C63" s="839">
        <v>57301</v>
      </c>
      <c r="D63" s="1073">
        <v>27644</v>
      </c>
      <c r="E63" s="1073">
        <v>29657</v>
      </c>
      <c r="F63" s="828">
        <v>21381</v>
      </c>
      <c r="G63" s="826">
        <v>37.313484930454962</v>
      </c>
      <c r="H63" s="1073">
        <v>9286</v>
      </c>
      <c r="I63" s="826">
        <v>33.591376067139343</v>
      </c>
      <c r="J63" s="1073">
        <v>12095</v>
      </c>
      <c r="K63" s="826">
        <v>40.782951748322489</v>
      </c>
      <c r="L63" s="839">
        <v>12717</v>
      </c>
      <c r="M63" s="826">
        <v>22.193329959337532</v>
      </c>
      <c r="N63" s="1073">
        <v>5134</v>
      </c>
      <c r="O63" s="829">
        <v>18.571841991028794</v>
      </c>
      <c r="P63" s="1073">
        <v>7583</v>
      </c>
      <c r="Q63" s="826">
        <v>25.56900563104832</v>
      </c>
      <c r="R63" s="1148">
        <v>2964</v>
      </c>
      <c r="S63" s="963">
        <v>13.763640585094034</v>
      </c>
      <c r="T63" s="1149">
        <v>1047</v>
      </c>
      <c r="U63" s="964">
        <v>11.19905872285806</v>
      </c>
      <c r="V63" s="1149">
        <v>1917</v>
      </c>
      <c r="W63" s="964">
        <v>15.731166912850814</v>
      </c>
      <c r="X63" s="1073">
        <v>599</v>
      </c>
      <c r="Y63" s="1073">
        <v>512</v>
      </c>
      <c r="Z63" s="1073">
        <v>1047</v>
      </c>
      <c r="AA63" s="1073">
        <v>772</v>
      </c>
      <c r="AB63" s="1073">
        <v>677</v>
      </c>
      <c r="AC63" s="1073">
        <v>569</v>
      </c>
      <c r="AD63" s="1073">
        <v>266</v>
      </c>
      <c r="AE63" s="965">
        <v>4442</v>
      </c>
      <c r="AF63" s="1074">
        <v>12</v>
      </c>
      <c r="AG63" s="1074">
        <v>330</v>
      </c>
      <c r="AH63" s="829">
        <v>1.3081741060810275</v>
      </c>
      <c r="AI63" s="1067">
        <v>25226</v>
      </c>
      <c r="AJ63" s="795" t="s">
        <v>738</v>
      </c>
    </row>
    <row r="64" spans="1:37" s="1063" customFormat="1" ht="22.7" customHeight="1">
      <c r="A64" s="1070"/>
      <c r="B64" s="797" t="s">
        <v>273</v>
      </c>
      <c r="C64" s="1056">
        <v>94438</v>
      </c>
      <c r="D64" s="1056">
        <v>45410</v>
      </c>
      <c r="E64" s="1056">
        <v>49028</v>
      </c>
      <c r="F64" s="1056">
        <v>35523</v>
      </c>
      <c r="G64" s="1058">
        <v>37.615154916453122</v>
      </c>
      <c r="H64" s="1056">
        <v>15512</v>
      </c>
      <c r="I64" s="1058">
        <v>34.159876679145562</v>
      </c>
      <c r="J64" s="1056">
        <v>20011</v>
      </c>
      <c r="K64" s="958">
        <v>40.815452394550057</v>
      </c>
      <c r="L64" s="1056">
        <v>20952</v>
      </c>
      <c r="M64" s="958">
        <v>22.185984455409898</v>
      </c>
      <c r="N64" s="1056">
        <v>8462</v>
      </c>
      <c r="O64" s="958">
        <v>18.634661968729354</v>
      </c>
      <c r="P64" s="1056">
        <v>12490</v>
      </c>
      <c r="Q64" s="958">
        <v>25.475238639144976</v>
      </c>
      <c r="R64" s="1145">
        <v>5079</v>
      </c>
      <c r="S64" s="959">
        <v>14.348673616408171</v>
      </c>
      <c r="T64" s="1145">
        <v>1805</v>
      </c>
      <c r="U64" s="959">
        <v>11.707854965298047</v>
      </c>
      <c r="V64" s="1145">
        <v>3274</v>
      </c>
      <c r="W64" s="959">
        <v>16.386386386386388</v>
      </c>
      <c r="X64" s="1056">
        <v>916</v>
      </c>
      <c r="Y64" s="1056">
        <v>895</v>
      </c>
      <c r="Z64" s="1056">
        <v>1698</v>
      </c>
      <c r="AA64" s="1056">
        <v>1325</v>
      </c>
      <c r="AB64" s="1056">
        <v>1089</v>
      </c>
      <c r="AC64" s="1056">
        <v>847</v>
      </c>
      <c r="AD64" s="1056">
        <v>482</v>
      </c>
      <c r="AE64" s="960">
        <v>7252</v>
      </c>
      <c r="AF64" s="1056">
        <v>76</v>
      </c>
      <c r="AG64" s="1056">
        <v>3084</v>
      </c>
      <c r="AH64" s="958">
        <v>7.3383143768143535</v>
      </c>
      <c r="AI64" s="1056">
        <v>42026</v>
      </c>
      <c r="AJ64" s="797" t="s">
        <v>91</v>
      </c>
      <c r="AK64" s="1062"/>
    </row>
    <row r="65" spans="1:37" ht="23.25" customHeight="1">
      <c r="A65" s="787">
        <v>6</v>
      </c>
      <c r="B65" s="789" t="s">
        <v>739</v>
      </c>
      <c r="C65" s="813">
        <v>38587</v>
      </c>
      <c r="D65" s="1073">
        <v>18430</v>
      </c>
      <c r="E65" s="1073">
        <v>20157</v>
      </c>
      <c r="F65" s="813">
        <v>14927</v>
      </c>
      <c r="G65" s="814">
        <v>38.684012750408172</v>
      </c>
      <c r="H65" s="1064">
        <v>6422</v>
      </c>
      <c r="I65" s="814">
        <v>34.845360824742265</v>
      </c>
      <c r="J65" s="1064">
        <v>8505</v>
      </c>
      <c r="K65" s="814">
        <v>42.193778836136332</v>
      </c>
      <c r="L65" s="813">
        <v>9078</v>
      </c>
      <c r="M65" s="814">
        <v>23.52605799880789</v>
      </c>
      <c r="N65" s="1064">
        <v>3658</v>
      </c>
      <c r="O65" s="814">
        <v>19.848073792729245</v>
      </c>
      <c r="P65" s="1064">
        <v>5420</v>
      </c>
      <c r="Q65" s="814">
        <v>26.888921962593642</v>
      </c>
      <c r="R65" s="1141">
        <v>3110</v>
      </c>
      <c r="S65" s="947">
        <v>20.502340299294612</v>
      </c>
      <c r="T65" s="1142">
        <v>1020</v>
      </c>
      <c r="U65" s="947">
        <v>15.501519756838904</v>
      </c>
      <c r="V65" s="1142">
        <v>2090</v>
      </c>
      <c r="W65" s="947">
        <v>24.333449761322623</v>
      </c>
      <c r="X65" s="1064">
        <v>398</v>
      </c>
      <c r="Y65" s="1064">
        <v>501</v>
      </c>
      <c r="Z65" s="1064">
        <v>734</v>
      </c>
      <c r="AA65" s="1064">
        <v>488</v>
      </c>
      <c r="AB65" s="1064">
        <v>527</v>
      </c>
      <c r="AC65" s="1064">
        <v>423</v>
      </c>
      <c r="AD65" s="1064">
        <v>236</v>
      </c>
      <c r="AE65" s="948">
        <v>3307</v>
      </c>
      <c r="AF65" s="1065">
        <v>38</v>
      </c>
      <c r="AG65" s="1065">
        <v>1702</v>
      </c>
      <c r="AH65" s="814">
        <v>9.6169058650694996</v>
      </c>
      <c r="AI65" s="1064">
        <v>17698</v>
      </c>
      <c r="AJ65" s="789" t="s">
        <v>740</v>
      </c>
    </row>
    <row r="66" spans="1:37" ht="23.25" customHeight="1">
      <c r="A66" s="804">
        <v>24</v>
      </c>
      <c r="B66" s="791" t="s">
        <v>741</v>
      </c>
      <c r="C66" s="821">
        <v>40608</v>
      </c>
      <c r="D66" s="1073">
        <v>19374</v>
      </c>
      <c r="E66" s="1073">
        <v>21234</v>
      </c>
      <c r="F66" s="821">
        <v>15927</v>
      </c>
      <c r="G66" s="822">
        <v>39.221335697399532</v>
      </c>
      <c r="H66" s="1052">
        <v>6939</v>
      </c>
      <c r="I66" s="822">
        <v>35.816042118302882</v>
      </c>
      <c r="J66" s="1052">
        <v>8988</v>
      </c>
      <c r="K66" s="822">
        <v>42.328341339361401</v>
      </c>
      <c r="L66" s="821">
        <v>9518</v>
      </c>
      <c r="M66" s="822">
        <v>23.438731284475967</v>
      </c>
      <c r="N66" s="1052">
        <v>3850</v>
      </c>
      <c r="O66" s="822">
        <v>19.87199339320739</v>
      </c>
      <c r="P66" s="1052">
        <v>5668</v>
      </c>
      <c r="Q66" s="822">
        <v>26.693039465008951</v>
      </c>
      <c r="R66" s="1053">
        <v>2346</v>
      </c>
      <c r="S66" s="949">
        <v>14.702933065931312</v>
      </c>
      <c r="T66" s="1139">
        <v>857</v>
      </c>
      <c r="U66" s="949">
        <v>12.242857142857142</v>
      </c>
      <c r="V66" s="1139">
        <v>1489</v>
      </c>
      <c r="W66" s="949">
        <v>16.625725770433228</v>
      </c>
      <c r="X66" s="1052">
        <v>556</v>
      </c>
      <c r="Y66" s="1052">
        <v>452</v>
      </c>
      <c r="Z66" s="1052">
        <v>700</v>
      </c>
      <c r="AA66" s="1052">
        <v>460</v>
      </c>
      <c r="AB66" s="1052">
        <v>386</v>
      </c>
      <c r="AC66" s="1052">
        <v>438</v>
      </c>
      <c r="AD66" s="1052">
        <v>238</v>
      </c>
      <c r="AE66" s="950">
        <v>3230</v>
      </c>
      <c r="AF66" s="1054">
        <v>157</v>
      </c>
      <c r="AG66" s="1054">
        <v>8131</v>
      </c>
      <c r="AH66" s="822">
        <v>43.110121414559146</v>
      </c>
      <c r="AI66" s="1052">
        <v>18861</v>
      </c>
      <c r="AJ66" s="791" t="s">
        <v>742</v>
      </c>
    </row>
    <row r="67" spans="1:37" ht="23.25" customHeight="1">
      <c r="A67" s="801">
        <v>26</v>
      </c>
      <c r="B67" s="802" t="s">
        <v>743</v>
      </c>
      <c r="C67" s="839">
        <v>39464</v>
      </c>
      <c r="D67" s="1073">
        <v>18625</v>
      </c>
      <c r="E67" s="1073">
        <v>20839</v>
      </c>
      <c r="F67" s="839">
        <v>15641</v>
      </c>
      <c r="G67" s="840">
        <v>39.633590107439694</v>
      </c>
      <c r="H67" s="1067">
        <v>6896</v>
      </c>
      <c r="I67" s="840">
        <v>37.0255033557047</v>
      </c>
      <c r="J67" s="1067">
        <v>8745</v>
      </c>
      <c r="K67" s="840">
        <v>41.964585632707902</v>
      </c>
      <c r="L67" s="839">
        <v>9444</v>
      </c>
      <c r="M67" s="840">
        <v>23.930670991283197</v>
      </c>
      <c r="N67" s="1067">
        <v>3830</v>
      </c>
      <c r="O67" s="840">
        <v>20.563758389261743</v>
      </c>
      <c r="P67" s="1067">
        <v>5614</v>
      </c>
      <c r="Q67" s="840">
        <v>26.939872354719519</v>
      </c>
      <c r="R67" s="1143">
        <v>3142</v>
      </c>
      <c r="S67" s="951">
        <v>19.317553027974178</v>
      </c>
      <c r="T67" s="1144">
        <v>1057</v>
      </c>
      <c r="U67" s="951">
        <v>14.881036181894974</v>
      </c>
      <c r="V67" s="1144">
        <v>2085</v>
      </c>
      <c r="W67" s="951">
        <v>22.757039947609691</v>
      </c>
      <c r="X67" s="1067">
        <v>253</v>
      </c>
      <c r="Y67" s="1067">
        <v>359</v>
      </c>
      <c r="Z67" s="1067">
        <v>741</v>
      </c>
      <c r="AA67" s="1067">
        <v>536</v>
      </c>
      <c r="AB67" s="1067">
        <v>549</v>
      </c>
      <c r="AC67" s="1067">
        <v>406</v>
      </c>
      <c r="AD67" s="1067">
        <v>233</v>
      </c>
      <c r="AE67" s="952">
        <v>3077</v>
      </c>
      <c r="AF67" s="1068">
        <v>95</v>
      </c>
      <c r="AG67" s="1068">
        <v>3635</v>
      </c>
      <c r="AH67" s="840">
        <v>19.774779675769775</v>
      </c>
      <c r="AI67" s="1067">
        <v>18382</v>
      </c>
      <c r="AJ67" s="802" t="s">
        <v>744</v>
      </c>
    </row>
    <row r="68" spans="1:37" s="1063" customFormat="1" ht="22.7" customHeight="1">
      <c r="A68" s="1075"/>
      <c r="B68" s="797" t="s">
        <v>282</v>
      </c>
      <c r="C68" s="1056">
        <v>118659</v>
      </c>
      <c r="D68" s="1056">
        <v>56429</v>
      </c>
      <c r="E68" s="1056">
        <v>62230</v>
      </c>
      <c r="F68" s="1056">
        <v>46495</v>
      </c>
      <c r="G68" s="1058">
        <v>39.183711307191196</v>
      </c>
      <c r="H68" s="1056">
        <v>20257</v>
      </c>
      <c r="I68" s="1058">
        <v>35.898208368037707</v>
      </c>
      <c r="J68" s="1056">
        <v>26238</v>
      </c>
      <c r="K68" s="958">
        <v>42.162943917724569</v>
      </c>
      <c r="L68" s="1056">
        <v>28040</v>
      </c>
      <c r="M68" s="958">
        <v>23.63074018827059</v>
      </c>
      <c r="N68" s="1056">
        <v>11338</v>
      </c>
      <c r="O68" s="958">
        <v>20.092505626539545</v>
      </c>
      <c r="P68" s="1056">
        <v>16702</v>
      </c>
      <c r="Q68" s="958">
        <v>26.839145106861643</v>
      </c>
      <c r="R68" s="1145">
        <v>8598</v>
      </c>
      <c r="S68" s="959">
        <v>18.143068157839206</v>
      </c>
      <c r="T68" s="1145">
        <v>2934</v>
      </c>
      <c r="U68" s="959">
        <v>14.185563022772325</v>
      </c>
      <c r="V68" s="1145">
        <v>5664</v>
      </c>
      <c r="W68" s="959">
        <v>21.20792301643764</v>
      </c>
      <c r="X68" s="1056">
        <v>1207</v>
      </c>
      <c r="Y68" s="1056">
        <v>1312</v>
      </c>
      <c r="Z68" s="1056">
        <v>2175</v>
      </c>
      <c r="AA68" s="1056">
        <v>1484</v>
      </c>
      <c r="AB68" s="1056">
        <v>1462</v>
      </c>
      <c r="AC68" s="1056">
        <v>1267</v>
      </c>
      <c r="AD68" s="1056">
        <v>707</v>
      </c>
      <c r="AE68" s="960">
        <v>9614</v>
      </c>
      <c r="AF68" s="1056">
        <v>290</v>
      </c>
      <c r="AG68" s="1056">
        <v>13468</v>
      </c>
      <c r="AH68" s="958">
        <v>24.513569101399682</v>
      </c>
      <c r="AI68" s="1076">
        <v>54941</v>
      </c>
      <c r="AJ68" s="797" t="s">
        <v>94</v>
      </c>
      <c r="AK68" s="1062"/>
    </row>
    <row r="69" spans="1:37" s="1078" customFormat="1" ht="23.25" customHeight="1">
      <c r="A69" s="1160" t="s">
        <v>922</v>
      </c>
      <c r="B69" s="1161"/>
      <c r="C69" s="1077">
        <v>5297398</v>
      </c>
      <c r="D69" s="1077">
        <v>2514086</v>
      </c>
      <c r="E69" s="1077">
        <v>2783312</v>
      </c>
      <c r="F69" s="1077">
        <v>1581334</v>
      </c>
      <c r="G69" s="819">
        <v>29.851145788932605</v>
      </c>
      <c r="H69" s="1077">
        <v>675614</v>
      </c>
      <c r="I69" s="819">
        <v>26.873145946479159</v>
      </c>
      <c r="J69" s="1077">
        <v>905720</v>
      </c>
      <c r="K69" s="819">
        <v>32.541087740073699</v>
      </c>
      <c r="L69" s="1077">
        <v>946056</v>
      </c>
      <c r="M69" s="819">
        <v>17.85888090719255</v>
      </c>
      <c r="N69" s="1077">
        <v>376575</v>
      </c>
      <c r="O69" s="819">
        <v>14.978604550520547</v>
      </c>
      <c r="P69" s="1077">
        <v>569481</v>
      </c>
      <c r="Q69" s="819">
        <v>20.460552032973666</v>
      </c>
      <c r="R69" s="1150">
        <v>313735</v>
      </c>
      <c r="S69" s="973">
        <v>20.286212539838854</v>
      </c>
      <c r="T69" s="1077">
        <v>96684</v>
      </c>
      <c r="U69" s="1151">
        <v>14.541505798764595</v>
      </c>
      <c r="V69" s="1077">
        <v>217051</v>
      </c>
      <c r="W69" s="1151">
        <v>24.618447020393351</v>
      </c>
      <c r="X69" s="1077">
        <v>71249</v>
      </c>
      <c r="Y69" s="1077">
        <v>61818</v>
      </c>
      <c r="Z69" s="1077">
        <v>65859</v>
      </c>
      <c r="AA69" s="1077">
        <v>47651</v>
      </c>
      <c r="AB69" s="1077">
        <v>38642</v>
      </c>
      <c r="AC69" s="1077">
        <v>38831</v>
      </c>
      <c r="AD69" s="1077">
        <v>24283</v>
      </c>
      <c r="AE69" s="1077">
        <v>348333</v>
      </c>
      <c r="AF69" s="1077">
        <v>3258</v>
      </c>
      <c r="AG69" s="1077">
        <v>173472</v>
      </c>
      <c r="AH69" s="819">
        <v>9.1514908523074983</v>
      </c>
      <c r="AI69" s="1077">
        <v>1895560</v>
      </c>
      <c r="AJ69" s="1089" t="s">
        <v>746</v>
      </c>
    </row>
    <row r="70" spans="1:37" ht="23.25" customHeight="1">
      <c r="A70" s="1162" t="s">
        <v>747</v>
      </c>
      <c r="B70" s="1157"/>
      <c r="C70" s="798">
        <v>3814372</v>
      </c>
      <c r="D70" s="798">
        <v>1818863</v>
      </c>
      <c r="E70" s="798">
        <v>1995509</v>
      </c>
      <c r="F70" s="798">
        <v>1145976</v>
      </c>
      <c r="G70" s="976">
        <v>30.043634967958027</v>
      </c>
      <c r="H70" s="798">
        <v>491436</v>
      </c>
      <c r="I70" s="1079">
        <v>27.018857385080679</v>
      </c>
      <c r="J70" s="798">
        <v>654540</v>
      </c>
      <c r="K70" s="1079">
        <v>32.800653868261179</v>
      </c>
      <c r="L70" s="798">
        <v>686395</v>
      </c>
      <c r="M70" s="976">
        <v>17.994967454668817</v>
      </c>
      <c r="N70" s="798">
        <v>274491</v>
      </c>
      <c r="O70" s="832">
        <v>15.091351025338357</v>
      </c>
      <c r="P70" s="798">
        <v>411904</v>
      </c>
      <c r="Q70" s="832">
        <v>20.641550601876514</v>
      </c>
      <c r="R70" s="1080">
        <v>211983</v>
      </c>
      <c r="S70" s="979">
        <v>18.80312085876837</v>
      </c>
      <c r="T70" s="1080">
        <v>65552</v>
      </c>
      <c r="U70" s="979">
        <v>13.465429514581453</v>
      </c>
      <c r="V70" s="1080">
        <v>146431</v>
      </c>
      <c r="W70" s="979">
        <v>22.859662953798598</v>
      </c>
      <c r="X70" s="798">
        <v>50437</v>
      </c>
      <c r="Y70" s="798">
        <v>42014</v>
      </c>
      <c r="Z70" s="798">
        <v>49116</v>
      </c>
      <c r="AA70" s="798">
        <v>34791</v>
      </c>
      <c r="AB70" s="798">
        <v>28207</v>
      </c>
      <c r="AC70" s="798">
        <v>28063</v>
      </c>
      <c r="AD70" s="798">
        <v>17731</v>
      </c>
      <c r="AE70" s="980">
        <v>250359</v>
      </c>
      <c r="AF70" s="798">
        <v>2948</v>
      </c>
      <c r="AG70" s="798">
        <v>152999</v>
      </c>
      <c r="AH70" s="832">
        <v>11.116649289220049</v>
      </c>
      <c r="AI70" s="1080">
        <v>1376305</v>
      </c>
      <c r="AJ70" s="1081" t="s">
        <v>748</v>
      </c>
    </row>
    <row r="71" spans="1:37" ht="30.75" customHeight="1">
      <c r="A71" s="1156" t="s">
        <v>566</v>
      </c>
      <c r="B71" s="1157"/>
      <c r="C71" s="798">
        <v>2056741</v>
      </c>
      <c r="D71" s="798">
        <v>979853</v>
      </c>
      <c r="E71" s="798">
        <v>1076888</v>
      </c>
      <c r="F71" s="798">
        <v>677670</v>
      </c>
      <c r="G71" s="976">
        <v>32.948728109178546</v>
      </c>
      <c r="H71" s="798">
        <v>292683</v>
      </c>
      <c r="I71" s="1079">
        <v>29.870092758811783</v>
      </c>
      <c r="J71" s="798">
        <v>384987</v>
      </c>
      <c r="K71" s="1079">
        <v>35.749957284322974</v>
      </c>
      <c r="L71" s="798">
        <v>405048</v>
      </c>
      <c r="M71" s="976">
        <v>19.693680439102444</v>
      </c>
      <c r="N71" s="798">
        <v>164129</v>
      </c>
      <c r="O71" s="832">
        <v>16.750369698311889</v>
      </c>
      <c r="P71" s="798">
        <v>240919</v>
      </c>
      <c r="Q71" s="832">
        <v>22.371778680791319</v>
      </c>
      <c r="R71" s="1080">
        <v>111520</v>
      </c>
      <c r="S71" s="979">
        <v>16.662259056891035</v>
      </c>
      <c r="T71" s="1080">
        <v>34292</v>
      </c>
      <c r="U71" s="979">
        <v>11.772702929100122</v>
      </c>
      <c r="V71" s="1080">
        <v>77228</v>
      </c>
      <c r="W71" s="979">
        <v>20.429985212148789</v>
      </c>
      <c r="X71" s="798">
        <v>26909</v>
      </c>
      <c r="Y71" s="798">
        <v>22246</v>
      </c>
      <c r="Z71" s="798">
        <v>30139</v>
      </c>
      <c r="AA71" s="798">
        <v>19950</v>
      </c>
      <c r="AB71" s="798">
        <v>16446</v>
      </c>
      <c r="AC71" s="798">
        <v>16237</v>
      </c>
      <c r="AD71" s="798">
        <v>10198</v>
      </c>
      <c r="AE71" s="980">
        <v>142125</v>
      </c>
      <c r="AF71" s="798">
        <v>1940</v>
      </c>
      <c r="AG71" s="798">
        <v>97564</v>
      </c>
      <c r="AH71" s="832">
        <v>12.052690681290064</v>
      </c>
      <c r="AI71" s="1080">
        <v>809479</v>
      </c>
      <c r="AJ71" s="850" t="s">
        <v>566</v>
      </c>
    </row>
    <row r="72" spans="1:37" ht="10.5" customHeight="1">
      <c r="F72" s="1082"/>
    </row>
    <row r="73" spans="1:37" s="1078" customFormat="1" ht="15" customHeight="1">
      <c r="A73" s="1083" t="s">
        <v>749</v>
      </c>
      <c r="B73" s="1084" t="s">
        <v>750</v>
      </c>
      <c r="C73" s="1084"/>
      <c r="D73" s="1085"/>
      <c r="E73" s="1085"/>
      <c r="F73" s="1085"/>
      <c r="G73" s="1085"/>
      <c r="H73" s="1085"/>
      <c r="I73" s="1085"/>
      <c r="J73" s="1085"/>
      <c r="K73" s="1085"/>
      <c r="L73" s="1085"/>
      <c r="M73" s="1085"/>
      <c r="N73" s="1085"/>
      <c r="O73" s="1085"/>
      <c r="P73" s="1085"/>
      <c r="Q73" s="1086"/>
      <c r="R73" s="1086"/>
      <c r="S73" s="1086"/>
      <c r="T73" s="1086"/>
      <c r="U73" s="1086"/>
      <c r="V73" s="1086"/>
      <c r="W73" s="1086"/>
      <c r="X73" s="1086"/>
      <c r="Y73" s="1086"/>
      <c r="Z73" s="1086"/>
      <c r="AA73" s="1086"/>
      <c r="AB73" s="1086"/>
      <c r="AC73" s="1086"/>
      <c r="AD73" s="1086"/>
      <c r="AE73" s="1086"/>
      <c r="AF73" s="1086"/>
      <c r="AG73" s="1086"/>
      <c r="AH73" s="1086"/>
      <c r="AI73" s="1086"/>
    </row>
    <row r="74" spans="1:37" s="1078" customFormat="1" ht="15" customHeight="1">
      <c r="A74" s="1083"/>
      <c r="B74" s="1084" t="s">
        <v>1021</v>
      </c>
      <c r="C74" s="1084"/>
      <c r="D74" s="1085"/>
      <c r="E74" s="1085"/>
      <c r="F74" s="1085"/>
      <c r="G74" s="1085"/>
      <c r="H74" s="1085"/>
      <c r="I74" s="1085"/>
      <c r="J74" s="1085"/>
      <c r="K74" s="1085"/>
      <c r="L74" s="1085"/>
      <c r="M74" s="1085"/>
      <c r="N74" s="1085"/>
      <c r="O74" s="1085"/>
      <c r="P74" s="1085"/>
      <c r="Q74" s="1086"/>
      <c r="R74" s="1086"/>
      <c r="S74" s="1086"/>
      <c r="T74" s="1086"/>
      <c r="U74" s="1086"/>
      <c r="V74" s="1086"/>
      <c r="W74" s="1086"/>
      <c r="X74" s="1086"/>
      <c r="Y74" s="1086"/>
      <c r="Z74" s="1086"/>
      <c r="AA74" s="1086"/>
      <c r="AB74" s="1086"/>
      <c r="AC74" s="1086"/>
      <c r="AD74" s="1086"/>
      <c r="AE74" s="1086"/>
      <c r="AF74" s="1086"/>
      <c r="AG74" s="1086"/>
      <c r="AH74" s="1086"/>
      <c r="AI74" s="1086"/>
    </row>
    <row r="75" spans="1:37" s="1078" customFormat="1" ht="15" customHeight="1">
      <c r="A75" s="1083"/>
      <c r="B75" s="1084" t="s">
        <v>1022</v>
      </c>
      <c r="C75" s="1084" t="s">
        <v>1024</v>
      </c>
      <c r="D75" s="1085"/>
      <c r="E75" s="1085"/>
      <c r="F75" s="1085"/>
      <c r="G75" s="1085"/>
      <c r="H75" s="1085"/>
      <c r="I75" s="1085"/>
      <c r="J75" s="1085"/>
      <c r="K75" s="1085"/>
      <c r="L75" s="1085"/>
      <c r="M75" s="1085"/>
      <c r="N75" s="1085"/>
      <c r="O75" s="1085"/>
      <c r="P75" s="1085"/>
      <c r="Q75" s="1086"/>
      <c r="R75" s="1086"/>
      <c r="S75" s="1086"/>
      <c r="T75" s="1086"/>
      <c r="U75" s="1086"/>
      <c r="V75" s="1086"/>
      <c r="W75" s="1086"/>
      <c r="X75" s="1086"/>
      <c r="Y75" s="1086"/>
      <c r="Z75" s="1086"/>
      <c r="AA75" s="1086"/>
      <c r="AB75" s="1086"/>
      <c r="AC75" s="1086"/>
      <c r="AD75" s="1086"/>
      <c r="AE75" s="1086"/>
      <c r="AF75" s="1086"/>
      <c r="AG75" s="1086"/>
      <c r="AH75" s="1086"/>
      <c r="AI75" s="1086"/>
    </row>
    <row r="76" spans="1:37" s="1078" customFormat="1" ht="15" customHeight="1">
      <c r="A76" s="1083"/>
      <c r="B76" s="1084" t="s">
        <v>1023</v>
      </c>
      <c r="C76" s="1084" t="s">
        <v>23</v>
      </c>
      <c r="D76" s="1085"/>
      <c r="E76" s="1085"/>
      <c r="F76" s="1085"/>
      <c r="G76" s="1085"/>
      <c r="H76" s="1085"/>
      <c r="I76" s="1085"/>
      <c r="J76" s="1085"/>
      <c r="K76" s="1085"/>
      <c r="L76" s="1085"/>
      <c r="M76" s="1085"/>
      <c r="N76" s="1085"/>
      <c r="O76" s="1085"/>
      <c r="P76" s="1085"/>
      <c r="Q76" s="1086"/>
      <c r="R76" s="1086"/>
      <c r="S76" s="1086"/>
      <c r="T76" s="1086"/>
      <c r="U76" s="1086"/>
      <c r="V76" s="1086"/>
      <c r="W76" s="1086"/>
      <c r="X76" s="1086"/>
      <c r="Y76" s="1086"/>
      <c r="Z76" s="1086"/>
      <c r="AA76" s="1086"/>
      <c r="AB76" s="1086"/>
      <c r="AC76" s="1086"/>
      <c r="AD76" s="1086"/>
      <c r="AE76" s="1086"/>
      <c r="AF76" s="1086"/>
      <c r="AG76" s="1086"/>
      <c r="AH76" s="1086"/>
      <c r="AI76" s="1086"/>
    </row>
    <row r="77" spans="1:37" s="1078" customFormat="1" ht="15" customHeight="1">
      <c r="A77" s="1083" t="s">
        <v>764</v>
      </c>
      <c r="B77" s="1084"/>
      <c r="C77" s="1084"/>
      <c r="D77" s="1085"/>
      <c r="E77" s="1085"/>
      <c r="F77" s="1085"/>
      <c r="G77" s="1085"/>
      <c r="H77" s="1085"/>
      <c r="I77" s="1085"/>
      <c r="J77" s="1085"/>
      <c r="K77" s="1085"/>
      <c r="L77" s="1085"/>
      <c r="M77" s="1085"/>
      <c r="N77" s="1085"/>
      <c r="O77" s="1085"/>
      <c r="P77" s="1085"/>
      <c r="Q77" s="1086"/>
      <c r="R77" s="1086"/>
      <c r="S77" s="1086"/>
      <c r="T77" s="1086"/>
      <c r="U77" s="1086"/>
      <c r="V77" s="1086"/>
      <c r="W77" s="1086"/>
      <c r="X77" s="1086"/>
      <c r="Y77" s="1086"/>
      <c r="Z77" s="1086"/>
      <c r="AA77" s="1086"/>
      <c r="AB77" s="1086"/>
      <c r="AC77" s="1086"/>
      <c r="AD77" s="1086"/>
      <c r="AE77" s="1086"/>
      <c r="AF77" s="1086"/>
      <c r="AG77" s="1086"/>
      <c r="AH77" s="1086"/>
      <c r="AI77" s="1086"/>
    </row>
    <row r="78" spans="1:37" s="1078" customFormat="1" ht="15" customHeight="1">
      <c r="A78" s="1087" t="s">
        <v>957</v>
      </c>
      <c r="B78" s="1084"/>
      <c r="C78" s="1084"/>
      <c r="D78" s="1085"/>
      <c r="E78" s="1085"/>
      <c r="F78" s="1085"/>
      <c r="G78" s="1085"/>
      <c r="H78" s="1085"/>
      <c r="I78" s="1085"/>
      <c r="J78" s="1085"/>
      <c r="K78" s="1085"/>
      <c r="L78" s="1085"/>
      <c r="M78" s="1085"/>
      <c r="N78" s="1085"/>
      <c r="O78" s="1085"/>
      <c r="P78" s="1085"/>
      <c r="Q78" s="1086"/>
      <c r="R78" s="1086"/>
      <c r="S78" s="1086"/>
      <c r="T78" s="1086"/>
      <c r="U78" s="1086"/>
      <c r="V78" s="1086"/>
      <c r="W78" s="1086"/>
      <c r="X78" s="1086"/>
      <c r="Y78" s="1086"/>
      <c r="Z78" s="1086"/>
      <c r="AA78" s="1086"/>
      <c r="AB78" s="1086"/>
      <c r="AC78" s="1086"/>
      <c r="AD78" s="1086"/>
      <c r="AE78" s="1086"/>
      <c r="AF78" s="1086"/>
      <c r="AG78" s="1086"/>
      <c r="AH78" s="1086"/>
      <c r="AI78" s="1086"/>
    </row>
    <row r="79" spans="1:37" s="1078" customFormat="1" ht="15" customHeight="1">
      <c r="A79" s="1087"/>
      <c r="B79" s="1085"/>
      <c r="C79" s="1086"/>
      <c r="D79" s="1086"/>
      <c r="E79" s="1085"/>
      <c r="F79" s="1085"/>
      <c r="G79" s="1085"/>
      <c r="H79" s="1085"/>
      <c r="I79" s="1085"/>
      <c r="J79" s="1085"/>
      <c r="K79" s="1085"/>
      <c r="L79" s="1085"/>
      <c r="M79" s="1085"/>
      <c r="N79" s="1085"/>
      <c r="O79" s="1085"/>
      <c r="P79" s="1085"/>
      <c r="Q79" s="1086"/>
      <c r="R79" s="1086"/>
      <c r="S79" s="1086"/>
      <c r="T79" s="1086"/>
      <c r="U79" s="1086"/>
      <c r="V79" s="1086"/>
      <c r="W79" s="1086"/>
      <c r="X79" s="1086"/>
      <c r="Y79" s="1086"/>
      <c r="Z79" s="1086"/>
      <c r="AA79" s="1086"/>
      <c r="AB79" s="1086"/>
      <c r="AC79" s="1086"/>
      <c r="AD79" s="1086"/>
      <c r="AE79" s="1086"/>
      <c r="AF79" s="1086"/>
      <c r="AG79" s="1086"/>
      <c r="AH79" s="1086"/>
      <c r="AI79" s="1086"/>
    </row>
    <row r="80" spans="1:37" s="1043" customFormat="1">
      <c r="A80" s="812"/>
      <c r="B80" s="758"/>
      <c r="AJ80" s="761"/>
      <c r="AK80" s="761"/>
    </row>
    <row r="81" spans="1:37" s="1043" customFormat="1">
      <c r="A81" s="812"/>
      <c r="B81" s="758"/>
      <c r="AJ81" s="761"/>
      <c r="AK81" s="761"/>
    </row>
    <row r="82" spans="1:37" s="1043" customFormat="1">
      <c r="A82" s="812"/>
      <c r="B82" s="758"/>
      <c r="AJ82" s="761"/>
      <c r="AK82" s="761"/>
    </row>
    <row r="83" spans="1:37" s="1043" customFormat="1">
      <c r="A83" s="812"/>
      <c r="B83" s="758"/>
      <c r="AJ83" s="761"/>
      <c r="AK83" s="761"/>
    </row>
    <row r="84" spans="1:37" s="1043" customFormat="1">
      <c r="A84" s="812"/>
      <c r="B84" s="758"/>
      <c r="AJ84" s="761"/>
      <c r="AK84" s="761"/>
    </row>
    <row r="85" spans="1:37" s="1043" customFormat="1">
      <c r="A85" s="812"/>
      <c r="B85" s="758"/>
      <c r="AJ85" s="761"/>
      <c r="AK85" s="761"/>
    </row>
    <row r="86" spans="1:37" s="1043" customFormat="1">
      <c r="A86" s="757"/>
      <c r="B86" s="758"/>
      <c r="AJ86" s="761"/>
      <c r="AK86" s="761"/>
    </row>
    <row r="87" spans="1:37" s="1043" customFormat="1">
      <c r="A87" s="757"/>
      <c r="B87" s="758"/>
      <c r="AJ87" s="761"/>
      <c r="AK87" s="761"/>
    </row>
    <row r="88" spans="1:37" s="1043" customFormat="1">
      <c r="A88" s="757"/>
      <c r="B88" s="758"/>
      <c r="AJ88" s="761"/>
      <c r="AK88" s="761"/>
    </row>
    <row r="89" spans="1:37" s="1043" customFormat="1">
      <c r="A89" s="757"/>
      <c r="B89" s="758"/>
      <c r="AJ89" s="761"/>
      <c r="AK89" s="761"/>
    </row>
    <row r="90" spans="1:37" s="1043" customFormat="1">
      <c r="A90" s="757"/>
      <c r="B90" s="758"/>
      <c r="AJ90" s="761"/>
      <c r="AK90" s="761"/>
    </row>
    <row r="91" spans="1:37" s="1043" customFormat="1">
      <c r="A91" s="757"/>
      <c r="B91" s="758"/>
      <c r="AJ91" s="761"/>
      <c r="AK91" s="761"/>
    </row>
    <row r="92" spans="1:37" s="1043" customFormat="1">
      <c r="A92" s="757"/>
      <c r="B92" s="758"/>
      <c r="AJ92" s="761"/>
      <c r="AK92" s="761"/>
    </row>
    <row r="93" spans="1:37" s="1043" customFormat="1">
      <c r="A93" s="757"/>
      <c r="B93" s="758"/>
      <c r="AJ93" s="761"/>
      <c r="AK93" s="761"/>
    </row>
    <row r="94" spans="1:37" s="1043" customFormat="1">
      <c r="A94" s="757"/>
      <c r="B94" s="758"/>
      <c r="AJ94" s="761"/>
      <c r="AK94" s="761"/>
    </row>
    <row r="95" spans="1:37" s="1043" customFormat="1">
      <c r="A95" s="757"/>
      <c r="B95" s="758"/>
      <c r="AJ95" s="761"/>
      <c r="AK95" s="761"/>
    </row>
    <row r="96" spans="1:37" s="1043" customFormat="1">
      <c r="A96" s="757"/>
      <c r="B96" s="758"/>
      <c r="AJ96" s="761"/>
      <c r="AK96" s="761"/>
    </row>
    <row r="97" spans="1:37" s="1043" customFormat="1">
      <c r="A97" s="757"/>
      <c r="B97" s="758"/>
      <c r="AJ97" s="761"/>
      <c r="AK97" s="761"/>
    </row>
    <row r="98" spans="1:37" s="1043" customFormat="1">
      <c r="A98" s="757"/>
      <c r="B98" s="758"/>
      <c r="AJ98" s="761"/>
      <c r="AK98" s="761"/>
    </row>
    <row r="99" spans="1:37" s="1043" customFormat="1">
      <c r="A99" s="757"/>
      <c r="B99" s="758"/>
      <c r="AJ99" s="761"/>
      <c r="AK99" s="761"/>
    </row>
    <row r="100" spans="1:37" s="1043" customFormat="1">
      <c r="A100" s="757"/>
      <c r="B100" s="758"/>
      <c r="AJ100" s="761"/>
      <c r="AK100" s="761"/>
    </row>
    <row r="101" spans="1:37" s="1043" customFormat="1">
      <c r="A101" s="757"/>
      <c r="B101" s="758"/>
      <c r="AJ101" s="761"/>
      <c r="AK101" s="761"/>
    </row>
    <row r="102" spans="1:37" s="1043" customFormat="1">
      <c r="A102" s="757"/>
      <c r="B102" s="758"/>
      <c r="AJ102" s="761"/>
      <c r="AK102" s="761"/>
    </row>
    <row r="103" spans="1:37" s="1043" customFormat="1">
      <c r="A103" s="757"/>
      <c r="B103" s="758"/>
      <c r="AJ103" s="761"/>
      <c r="AK103" s="761"/>
    </row>
    <row r="104" spans="1:37" s="1043" customFormat="1">
      <c r="A104" s="757"/>
      <c r="B104" s="758"/>
      <c r="AJ104" s="761"/>
      <c r="AK104" s="761"/>
    </row>
    <row r="105" spans="1:37" s="1043" customFormat="1">
      <c r="A105" s="757"/>
      <c r="B105" s="758"/>
      <c r="AJ105" s="761"/>
      <c r="AK105" s="761"/>
    </row>
  </sheetData>
  <mergeCells count="29">
    <mergeCell ref="C4:E4"/>
    <mergeCell ref="F4:Q4"/>
    <mergeCell ref="X4:AE4"/>
    <mergeCell ref="A5:B6"/>
    <mergeCell ref="F5:K5"/>
    <mergeCell ref="L5:Q5"/>
    <mergeCell ref="R5:W5"/>
    <mergeCell ref="R7:R8"/>
    <mergeCell ref="T7:T8"/>
    <mergeCell ref="V7:V8"/>
    <mergeCell ref="N7:N8"/>
    <mergeCell ref="P7:P8"/>
    <mergeCell ref="AH5:AH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A71:B71"/>
    <mergeCell ref="F7:F8"/>
    <mergeCell ref="H7:H8"/>
    <mergeCell ref="J7:J8"/>
    <mergeCell ref="L7:L8"/>
    <mergeCell ref="A69:B69"/>
    <mergeCell ref="A70:B70"/>
  </mergeCells>
  <phoneticPr fontId="19"/>
  <conditionalFormatting sqref="A4:XFD71">
    <cfRule type="containsText" dxfId="24" priority="1" operator="containsText" text="R４度管轄別">
      <formula>NOT(ISERROR(SEARCH("R４度管轄別",A4)))</formula>
    </cfRule>
  </conditionalFormatting>
  <printOptions horizontalCentered="1" verticalCentered="1"/>
  <pageMargins left="0.39370078740157483" right="0" top="0.19685039370078741" bottom="0" header="0" footer="0"/>
  <pageSetup paperSize="8" scale="47" orientation="landscape" blackAndWhite="1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K111"/>
  <sheetViews>
    <sheetView view="pageBreakPreview" topLeftCell="A2" zoomScaleNormal="100" zoomScaleSheetLayoutView="100" workbookViewId="0">
      <selection activeCell="S14" sqref="S14"/>
    </sheetView>
  </sheetViews>
  <sheetFormatPr defaultColWidth="9" defaultRowHeight="13.5"/>
  <cols>
    <col min="1" max="1" width="6.375" style="757" customWidth="1"/>
    <col min="2" max="2" width="18" style="758" customWidth="1"/>
    <col min="3" max="5" width="13.125" style="759" customWidth="1"/>
    <col min="6" max="6" width="11.75" style="759" customWidth="1"/>
    <col min="7" max="7" width="9" style="759"/>
    <col min="8" max="8" width="11" style="759" customWidth="1"/>
    <col min="9" max="9" width="9" style="759"/>
    <col min="10" max="10" width="11" style="759" customWidth="1"/>
    <col min="11" max="11" width="9" style="759"/>
    <col min="12" max="12" width="11" style="759" customWidth="1"/>
    <col min="13" max="13" width="9" style="759"/>
    <col min="14" max="14" width="11" style="759" customWidth="1"/>
    <col min="15" max="15" width="9" style="759"/>
    <col min="16" max="16" width="11" style="759" customWidth="1"/>
    <col min="17" max="17" width="9" style="759"/>
    <col min="18" max="18" width="11" style="759" customWidth="1"/>
    <col min="19" max="19" width="9" style="759"/>
    <col min="20" max="20" width="11" style="759" customWidth="1"/>
    <col min="21" max="21" width="9" style="759"/>
    <col min="22" max="22" width="11" style="759" customWidth="1"/>
    <col min="23" max="23" width="9" style="759"/>
    <col min="24" max="30" width="9.625" style="759" customWidth="1"/>
    <col min="31" max="31" width="10" style="759" customWidth="1"/>
    <col min="32" max="32" width="10.25" style="759" customWidth="1"/>
    <col min="33" max="33" width="10.875" style="759" customWidth="1"/>
    <col min="34" max="34" width="8.75" style="759" customWidth="1"/>
    <col min="35" max="35" width="12.5" style="759" customWidth="1"/>
    <col min="36" max="36" width="16.25" style="761" customWidth="1"/>
    <col min="37" max="16384" width="9" style="761"/>
  </cols>
  <sheetData>
    <row r="1" spans="1:37" ht="21" hidden="1" customHeight="1">
      <c r="L1" s="760"/>
    </row>
    <row r="2" spans="1:37" ht="26.25" customHeight="1">
      <c r="A2" s="762" t="s">
        <v>855</v>
      </c>
      <c r="B2" s="763"/>
    </row>
    <row r="3" spans="1:37" ht="24.75" customHeight="1">
      <c r="A3" s="764" t="s">
        <v>631</v>
      </c>
      <c r="B3" s="763"/>
      <c r="AJ3" s="765" t="s">
        <v>856</v>
      </c>
    </row>
    <row r="4" spans="1:37" ht="24.75" customHeight="1">
      <c r="A4" s="766"/>
      <c r="B4" s="767"/>
      <c r="C4" s="1181" t="s">
        <v>817</v>
      </c>
      <c r="D4" s="1182"/>
      <c r="E4" s="1183"/>
      <c r="F4" s="1170" t="s">
        <v>634</v>
      </c>
      <c r="G4" s="1171"/>
      <c r="H4" s="1171"/>
      <c r="I4" s="1171"/>
      <c r="J4" s="1171"/>
      <c r="K4" s="1171"/>
      <c r="L4" s="1171"/>
      <c r="M4" s="1171"/>
      <c r="N4" s="1171"/>
      <c r="O4" s="1171"/>
      <c r="P4" s="1171"/>
      <c r="Q4" s="1172"/>
      <c r="R4" s="768" t="s">
        <v>52</v>
      </c>
      <c r="S4" s="769"/>
      <c r="T4" s="770"/>
      <c r="U4" s="770"/>
      <c r="V4" s="770"/>
      <c r="W4" s="769"/>
      <c r="X4" s="1173" t="s">
        <v>857</v>
      </c>
      <c r="Y4" s="1174"/>
      <c r="Z4" s="1174"/>
      <c r="AA4" s="1174"/>
      <c r="AB4" s="1174"/>
      <c r="AC4" s="1174"/>
      <c r="AD4" s="1174"/>
      <c r="AE4" s="1175"/>
      <c r="AF4" s="1173" t="s">
        <v>818</v>
      </c>
      <c r="AG4" s="1174"/>
      <c r="AH4" s="1175"/>
      <c r="AI4" s="771" t="s">
        <v>819</v>
      </c>
      <c r="AJ4" s="772"/>
      <c r="AK4" s="773"/>
    </row>
    <row r="5" spans="1:37" ht="16.5" customHeight="1">
      <c r="A5" s="1226" t="s">
        <v>638</v>
      </c>
      <c r="B5" s="1227"/>
      <c r="C5" s="1184" t="s">
        <v>45</v>
      </c>
      <c r="D5" s="1184" t="s">
        <v>46</v>
      </c>
      <c r="E5" s="1184" t="s">
        <v>47</v>
      </c>
      <c r="F5" s="1165" t="s">
        <v>814</v>
      </c>
      <c r="G5" s="1178"/>
      <c r="H5" s="1178"/>
      <c r="I5" s="1178"/>
      <c r="J5" s="1178"/>
      <c r="K5" s="1166"/>
      <c r="L5" s="1165" t="s">
        <v>820</v>
      </c>
      <c r="M5" s="1178"/>
      <c r="N5" s="1178"/>
      <c r="O5" s="1178"/>
      <c r="P5" s="1178"/>
      <c r="Q5" s="1166"/>
      <c r="R5" s="1165" t="s">
        <v>858</v>
      </c>
      <c r="S5" s="1178"/>
      <c r="T5" s="1178"/>
      <c r="U5" s="1178"/>
      <c r="V5" s="1178"/>
      <c r="W5" s="1166"/>
      <c r="X5" s="777"/>
      <c r="Y5" s="777"/>
      <c r="Z5" s="777"/>
      <c r="AA5" s="777"/>
      <c r="AB5" s="777"/>
      <c r="AC5" s="777"/>
      <c r="AD5" s="777"/>
      <c r="AE5" s="777"/>
      <c r="AF5" s="776" t="s">
        <v>28</v>
      </c>
      <c r="AG5" s="776" t="s">
        <v>1</v>
      </c>
      <c r="AH5" s="1163" t="s">
        <v>29</v>
      </c>
      <c r="AI5" s="778" t="s">
        <v>815</v>
      </c>
      <c r="AJ5" s="779"/>
      <c r="AK5" s="773"/>
    </row>
    <row r="6" spans="1:37" ht="16.5" customHeight="1">
      <c r="A6" s="1226"/>
      <c r="B6" s="1227"/>
      <c r="C6" s="1185"/>
      <c r="D6" s="1185"/>
      <c r="E6" s="1185"/>
      <c r="F6" s="1165" t="s">
        <v>45</v>
      </c>
      <c r="G6" s="1166"/>
      <c r="H6" s="1165" t="s">
        <v>46</v>
      </c>
      <c r="I6" s="1166"/>
      <c r="J6" s="1165" t="s">
        <v>47</v>
      </c>
      <c r="K6" s="1166"/>
      <c r="L6" s="1165" t="s">
        <v>45</v>
      </c>
      <c r="M6" s="1166"/>
      <c r="N6" s="1165" t="s">
        <v>46</v>
      </c>
      <c r="O6" s="1166"/>
      <c r="P6" s="1165" t="s">
        <v>47</v>
      </c>
      <c r="Q6" s="1166"/>
      <c r="R6" s="1165" t="s">
        <v>45</v>
      </c>
      <c r="S6" s="1166"/>
      <c r="T6" s="1165" t="s">
        <v>46</v>
      </c>
      <c r="U6" s="1166"/>
      <c r="V6" s="1165" t="s">
        <v>47</v>
      </c>
      <c r="W6" s="1166"/>
      <c r="X6" s="778" t="s">
        <v>43</v>
      </c>
      <c r="Y6" s="778" t="s">
        <v>44</v>
      </c>
      <c r="Z6" s="778" t="s">
        <v>172</v>
      </c>
      <c r="AA6" s="778" t="s">
        <v>173</v>
      </c>
      <c r="AB6" s="778" t="s">
        <v>174</v>
      </c>
      <c r="AC6" s="778" t="s">
        <v>175</v>
      </c>
      <c r="AD6" s="778" t="s">
        <v>176</v>
      </c>
      <c r="AE6" s="778" t="s">
        <v>45</v>
      </c>
      <c r="AF6" s="778" t="s">
        <v>859</v>
      </c>
      <c r="AG6" s="778" t="str">
        <f>AF6</f>
        <v>(H28.4.1)</v>
      </c>
      <c r="AH6" s="1164"/>
      <c r="AI6" s="778" t="s">
        <v>860</v>
      </c>
      <c r="AJ6" s="779"/>
      <c r="AK6" s="773"/>
    </row>
    <row r="7" spans="1:37" ht="12.75" customHeight="1">
      <c r="A7" s="774"/>
      <c r="B7" s="775"/>
      <c r="C7" s="1185"/>
      <c r="D7" s="1185"/>
      <c r="E7" s="1185"/>
      <c r="F7" s="1158" t="s">
        <v>30</v>
      </c>
      <c r="G7" s="776" t="s">
        <v>48</v>
      </c>
      <c r="H7" s="1158" t="s">
        <v>30</v>
      </c>
      <c r="I7" s="776" t="s">
        <v>48</v>
      </c>
      <c r="J7" s="1158" t="s">
        <v>30</v>
      </c>
      <c r="K7" s="776" t="s">
        <v>48</v>
      </c>
      <c r="L7" s="1158" t="s">
        <v>30</v>
      </c>
      <c r="M7" s="776" t="s">
        <v>48</v>
      </c>
      <c r="N7" s="1158" t="s">
        <v>30</v>
      </c>
      <c r="O7" s="776" t="s">
        <v>48</v>
      </c>
      <c r="P7" s="1158" t="s">
        <v>30</v>
      </c>
      <c r="Q7" s="776" t="s">
        <v>48</v>
      </c>
      <c r="R7" s="1158" t="s">
        <v>30</v>
      </c>
      <c r="S7" s="776" t="s">
        <v>48</v>
      </c>
      <c r="T7" s="1158" t="s">
        <v>30</v>
      </c>
      <c r="U7" s="776" t="s">
        <v>48</v>
      </c>
      <c r="V7" s="1158" t="s">
        <v>30</v>
      </c>
      <c r="W7" s="776" t="s">
        <v>48</v>
      </c>
      <c r="X7" s="778"/>
      <c r="Y7" s="778"/>
      <c r="Z7" s="778"/>
      <c r="AA7" s="778"/>
      <c r="AB7" s="778"/>
      <c r="AC7" s="778"/>
      <c r="AD7" s="778"/>
      <c r="AE7" s="778"/>
      <c r="AF7" s="778"/>
      <c r="AG7" s="778"/>
      <c r="AH7" s="777"/>
      <c r="AI7" s="778"/>
      <c r="AJ7" s="779"/>
      <c r="AK7" s="773"/>
    </row>
    <row r="8" spans="1:37" ht="12.75" customHeight="1">
      <c r="A8" s="780"/>
      <c r="B8" s="781"/>
      <c r="C8" s="782" t="s">
        <v>30</v>
      </c>
      <c r="D8" s="782" t="s">
        <v>30</v>
      </c>
      <c r="E8" s="782" t="s">
        <v>30</v>
      </c>
      <c r="F8" s="1159"/>
      <c r="G8" s="783" t="s">
        <v>816</v>
      </c>
      <c r="H8" s="1159"/>
      <c r="I8" s="783" t="s">
        <v>816</v>
      </c>
      <c r="J8" s="1159"/>
      <c r="K8" s="783" t="s">
        <v>816</v>
      </c>
      <c r="L8" s="1159"/>
      <c r="M8" s="783" t="s">
        <v>816</v>
      </c>
      <c r="N8" s="1159"/>
      <c r="O8" s="783" t="s">
        <v>816</v>
      </c>
      <c r="P8" s="1159"/>
      <c r="Q8" s="783" t="s">
        <v>816</v>
      </c>
      <c r="R8" s="1159"/>
      <c r="S8" s="783" t="s">
        <v>816</v>
      </c>
      <c r="T8" s="1159"/>
      <c r="U8" s="783" t="s">
        <v>816</v>
      </c>
      <c r="V8" s="1159"/>
      <c r="W8" s="783" t="s">
        <v>816</v>
      </c>
      <c r="X8" s="784"/>
      <c r="Y8" s="784"/>
      <c r="Z8" s="784"/>
      <c r="AA8" s="784"/>
      <c r="AB8" s="784"/>
      <c r="AC8" s="784"/>
      <c r="AD8" s="784"/>
      <c r="AE8" s="784"/>
      <c r="AF8" s="782" t="s">
        <v>32</v>
      </c>
      <c r="AG8" s="782" t="s">
        <v>30</v>
      </c>
      <c r="AH8" s="785" t="s">
        <v>31</v>
      </c>
      <c r="AI8" s="782" t="s">
        <v>30</v>
      </c>
      <c r="AJ8" s="786"/>
      <c r="AK8" s="773"/>
    </row>
    <row r="9" spans="1:37" ht="23.25" customHeight="1">
      <c r="A9" s="858">
        <v>1</v>
      </c>
      <c r="B9" s="859" t="s">
        <v>821</v>
      </c>
      <c r="C9" s="813">
        <v>1534388</v>
      </c>
      <c r="D9" s="813">
        <v>725090</v>
      </c>
      <c r="E9" s="813">
        <v>809298</v>
      </c>
      <c r="F9" s="813">
        <v>416482</v>
      </c>
      <c r="G9" s="814">
        <f t="shared" ref="G9:G71" si="0">F9/C9*100</f>
        <v>27.143199764336007</v>
      </c>
      <c r="H9" s="815">
        <v>177660</v>
      </c>
      <c r="I9" s="814">
        <f t="shared" ref="I9:I40" si="1">H9/D9*100</f>
        <v>24.501785985188047</v>
      </c>
      <c r="J9" s="816">
        <v>238822</v>
      </c>
      <c r="K9" s="814">
        <f t="shared" ref="K9:K71" si="2">J9/E9*100</f>
        <v>29.509772667175749</v>
      </c>
      <c r="L9" s="813">
        <v>202892</v>
      </c>
      <c r="M9" s="814">
        <f t="shared" ref="M9:M71" si="3">L9/C9*100</f>
        <v>13.222991837788095</v>
      </c>
      <c r="N9" s="816">
        <v>77362</v>
      </c>
      <c r="O9" s="814">
        <f t="shared" ref="O9:O71" si="4">N9/D9*100</f>
        <v>10.66929622529617</v>
      </c>
      <c r="P9" s="816">
        <v>125530</v>
      </c>
      <c r="Q9" s="814">
        <f t="shared" ref="Q9:Q71" si="5">P9/E9*100</f>
        <v>15.510973708077866</v>
      </c>
      <c r="R9" s="813">
        <v>99962</v>
      </c>
      <c r="S9" s="814">
        <v>24.296412243241207</v>
      </c>
      <c r="T9" s="813">
        <v>31165</v>
      </c>
      <c r="U9" s="814">
        <v>17.725111475111476</v>
      </c>
      <c r="V9" s="813">
        <v>68797</v>
      </c>
      <c r="W9" s="814">
        <v>29.200392185158929</v>
      </c>
      <c r="X9" s="813">
        <v>16485</v>
      </c>
      <c r="Y9" s="813">
        <v>16812</v>
      </c>
      <c r="Z9" s="813">
        <v>12159</v>
      </c>
      <c r="AA9" s="813">
        <v>11890</v>
      </c>
      <c r="AB9" s="813">
        <v>9536</v>
      </c>
      <c r="AC9" s="813">
        <v>8892</v>
      </c>
      <c r="AD9" s="813">
        <v>6752</v>
      </c>
      <c r="AE9" s="817">
        <v>82526</v>
      </c>
      <c r="AF9" s="813">
        <v>475</v>
      </c>
      <c r="AG9" s="813">
        <v>35815</v>
      </c>
      <c r="AH9" s="814">
        <v>7.2176666068805133</v>
      </c>
      <c r="AI9" s="813">
        <v>496213</v>
      </c>
      <c r="AJ9" s="851" t="s">
        <v>646</v>
      </c>
    </row>
    <row r="10" spans="1:37" ht="23.25" customHeight="1">
      <c r="A10" s="860"/>
      <c r="B10" s="853" t="s">
        <v>647</v>
      </c>
      <c r="C10" s="818">
        <v>213762</v>
      </c>
      <c r="D10" s="818">
        <v>100893</v>
      </c>
      <c r="E10" s="818">
        <v>112869</v>
      </c>
      <c r="F10" s="818">
        <v>50165</v>
      </c>
      <c r="G10" s="819">
        <f t="shared" si="0"/>
        <v>23.467688363694204</v>
      </c>
      <c r="H10" s="820">
        <v>20922</v>
      </c>
      <c r="I10" s="819">
        <f t="shared" si="1"/>
        <v>20.736820195652818</v>
      </c>
      <c r="J10" s="821">
        <v>29243</v>
      </c>
      <c r="K10" s="819">
        <f t="shared" si="2"/>
        <v>25.908796923867495</v>
      </c>
      <c r="L10" s="818">
        <v>24713</v>
      </c>
      <c r="M10" s="819">
        <f t="shared" si="3"/>
        <v>11.560988388955943</v>
      </c>
      <c r="N10" s="821">
        <v>9255</v>
      </c>
      <c r="O10" s="822">
        <f t="shared" si="4"/>
        <v>9.1730843566947158</v>
      </c>
      <c r="P10" s="821">
        <v>15458</v>
      </c>
      <c r="Q10" s="819">
        <f t="shared" si="5"/>
        <v>13.695523128582693</v>
      </c>
      <c r="R10" s="821">
        <v>11504</v>
      </c>
      <c r="S10" s="819">
        <v>23.182798299175786</v>
      </c>
      <c r="T10" s="823">
        <v>3136</v>
      </c>
      <c r="U10" s="819">
        <v>15.004784688995215</v>
      </c>
      <c r="V10" s="823">
        <v>8368</v>
      </c>
      <c r="W10" s="819">
        <v>29.133447063329037</v>
      </c>
      <c r="X10" s="818">
        <v>2327</v>
      </c>
      <c r="Y10" s="818">
        <v>1848</v>
      </c>
      <c r="Z10" s="818">
        <v>1610</v>
      </c>
      <c r="AA10" s="818">
        <v>1393</v>
      </c>
      <c r="AB10" s="818">
        <v>1010</v>
      </c>
      <c r="AC10" s="818">
        <v>1063</v>
      </c>
      <c r="AD10" s="818">
        <v>733</v>
      </c>
      <c r="AE10" s="824">
        <v>9984</v>
      </c>
      <c r="AF10" s="818">
        <v>44</v>
      </c>
      <c r="AG10" s="818">
        <v>3830</v>
      </c>
      <c r="AH10" s="819">
        <v>6.3328813783524591</v>
      </c>
      <c r="AI10" s="818">
        <v>60478</v>
      </c>
      <c r="AJ10" s="852" t="s">
        <v>648</v>
      </c>
    </row>
    <row r="11" spans="1:37" ht="23.25" customHeight="1">
      <c r="A11" s="861"/>
      <c r="B11" s="853" t="s">
        <v>649</v>
      </c>
      <c r="C11" s="818">
        <v>136753</v>
      </c>
      <c r="D11" s="818">
        <v>64627</v>
      </c>
      <c r="E11" s="818">
        <v>72126</v>
      </c>
      <c r="F11" s="818">
        <v>33565</v>
      </c>
      <c r="G11" s="819">
        <f t="shared" si="0"/>
        <v>24.544251314413579</v>
      </c>
      <c r="H11" s="820">
        <v>13577</v>
      </c>
      <c r="I11" s="819">
        <f t="shared" si="1"/>
        <v>21.008247326968604</v>
      </c>
      <c r="J11" s="821">
        <v>19988</v>
      </c>
      <c r="K11" s="819">
        <f t="shared" si="2"/>
        <v>27.712614036547155</v>
      </c>
      <c r="L11" s="818">
        <v>17428</v>
      </c>
      <c r="M11" s="819">
        <f t="shared" si="3"/>
        <v>12.74414455258751</v>
      </c>
      <c r="N11" s="821">
        <v>6216</v>
      </c>
      <c r="O11" s="822">
        <f t="shared" si="4"/>
        <v>9.6182710012842918</v>
      </c>
      <c r="P11" s="821">
        <v>11212</v>
      </c>
      <c r="Q11" s="819">
        <f t="shared" si="5"/>
        <v>15.545018439952305</v>
      </c>
      <c r="R11" s="818">
        <v>8809</v>
      </c>
      <c r="S11" s="819">
        <v>26.278265019986875</v>
      </c>
      <c r="T11" s="823">
        <v>2609</v>
      </c>
      <c r="U11" s="819">
        <v>19.041015910086116</v>
      </c>
      <c r="V11" s="823">
        <v>6200</v>
      </c>
      <c r="W11" s="819">
        <v>31.281533804238144</v>
      </c>
      <c r="X11" s="818">
        <v>1385</v>
      </c>
      <c r="Y11" s="818">
        <v>1449</v>
      </c>
      <c r="Z11" s="818">
        <v>1069</v>
      </c>
      <c r="AA11" s="818">
        <v>1018</v>
      </c>
      <c r="AB11" s="818">
        <v>793</v>
      </c>
      <c r="AC11" s="818">
        <v>794</v>
      </c>
      <c r="AD11" s="818">
        <v>645</v>
      </c>
      <c r="AE11" s="824">
        <v>7153</v>
      </c>
      <c r="AF11" s="818">
        <v>48</v>
      </c>
      <c r="AG11" s="818">
        <v>3627</v>
      </c>
      <c r="AH11" s="819">
        <v>9.1713657167421037</v>
      </c>
      <c r="AI11" s="818">
        <v>39547</v>
      </c>
      <c r="AJ11" s="853" t="s">
        <v>650</v>
      </c>
    </row>
    <row r="12" spans="1:37" ht="23.25" customHeight="1">
      <c r="A12" s="861"/>
      <c r="B12" s="853" t="s">
        <v>651</v>
      </c>
      <c r="C12" s="818">
        <v>106921</v>
      </c>
      <c r="D12" s="818">
        <v>52748</v>
      </c>
      <c r="E12" s="818">
        <v>54173</v>
      </c>
      <c r="F12" s="818">
        <v>31693</v>
      </c>
      <c r="G12" s="819">
        <f t="shared" si="0"/>
        <v>29.641511022156546</v>
      </c>
      <c r="H12" s="820">
        <v>13533</v>
      </c>
      <c r="I12" s="819">
        <f t="shared" si="1"/>
        <v>25.655949040721922</v>
      </c>
      <c r="J12" s="821">
        <v>18160</v>
      </c>
      <c r="K12" s="819">
        <f t="shared" si="2"/>
        <v>33.522234323371421</v>
      </c>
      <c r="L12" s="818">
        <v>16562</v>
      </c>
      <c r="M12" s="819">
        <f t="shared" si="3"/>
        <v>15.489941171519158</v>
      </c>
      <c r="N12" s="821">
        <v>6103</v>
      </c>
      <c r="O12" s="822">
        <f t="shared" si="4"/>
        <v>11.57010692348525</v>
      </c>
      <c r="P12" s="821">
        <v>10459</v>
      </c>
      <c r="Q12" s="819">
        <f t="shared" si="5"/>
        <v>19.306665682166393</v>
      </c>
      <c r="R12" s="818">
        <v>11363</v>
      </c>
      <c r="S12" s="819">
        <v>35.399856693354934</v>
      </c>
      <c r="T12" s="823">
        <v>4718</v>
      </c>
      <c r="U12" s="819">
        <v>33.789300293633175</v>
      </c>
      <c r="V12" s="823">
        <v>6645</v>
      </c>
      <c r="W12" s="819">
        <v>36.639832377591532</v>
      </c>
      <c r="X12" s="818">
        <v>1543</v>
      </c>
      <c r="Y12" s="818">
        <v>1495</v>
      </c>
      <c r="Z12" s="818">
        <v>1093</v>
      </c>
      <c r="AA12" s="818">
        <v>1072</v>
      </c>
      <c r="AB12" s="818">
        <v>881</v>
      </c>
      <c r="AC12" s="818">
        <v>766</v>
      </c>
      <c r="AD12" s="818">
        <v>576</v>
      </c>
      <c r="AE12" s="824">
        <v>7426</v>
      </c>
      <c r="AF12" s="818">
        <v>58</v>
      </c>
      <c r="AG12" s="818">
        <v>4288</v>
      </c>
      <c r="AH12" s="819">
        <v>11.466773632838615</v>
      </c>
      <c r="AI12" s="818">
        <v>37395</v>
      </c>
      <c r="AJ12" s="853" t="s">
        <v>652</v>
      </c>
    </row>
    <row r="13" spans="1:37" ht="23.25" customHeight="1">
      <c r="A13" s="861"/>
      <c r="B13" s="853" t="s">
        <v>653</v>
      </c>
      <c r="C13" s="818">
        <v>96915</v>
      </c>
      <c r="D13" s="818">
        <v>45499</v>
      </c>
      <c r="E13" s="818">
        <v>51416</v>
      </c>
      <c r="F13" s="818">
        <v>32671</v>
      </c>
      <c r="G13" s="819">
        <f t="shared" si="0"/>
        <v>33.710983851828921</v>
      </c>
      <c r="H13" s="820">
        <v>13430</v>
      </c>
      <c r="I13" s="819">
        <f t="shared" si="1"/>
        <v>29.517132244664719</v>
      </c>
      <c r="J13" s="821">
        <v>19241</v>
      </c>
      <c r="K13" s="819">
        <f t="shared" si="2"/>
        <v>37.422203205227945</v>
      </c>
      <c r="L13" s="818">
        <v>17058</v>
      </c>
      <c r="M13" s="819">
        <f t="shared" si="3"/>
        <v>17.600990558737038</v>
      </c>
      <c r="N13" s="821">
        <v>6075</v>
      </c>
      <c r="O13" s="822">
        <f t="shared" si="4"/>
        <v>13.351941800918702</v>
      </c>
      <c r="P13" s="821">
        <v>10983</v>
      </c>
      <c r="Q13" s="819">
        <f t="shared" si="5"/>
        <v>21.361054924537111</v>
      </c>
      <c r="R13" s="818">
        <v>10020</v>
      </c>
      <c r="S13" s="819">
        <v>31.484681853888453</v>
      </c>
      <c r="T13" s="823">
        <v>3128</v>
      </c>
      <c r="U13" s="819">
        <v>24.074501654737166</v>
      </c>
      <c r="V13" s="823">
        <v>6892</v>
      </c>
      <c r="W13" s="819">
        <v>36.597281223449443</v>
      </c>
      <c r="X13" s="818">
        <v>1459</v>
      </c>
      <c r="Y13" s="818">
        <v>1702</v>
      </c>
      <c r="Z13" s="818">
        <v>1070</v>
      </c>
      <c r="AA13" s="818">
        <v>1110</v>
      </c>
      <c r="AB13" s="818">
        <v>880</v>
      </c>
      <c r="AC13" s="818">
        <v>817</v>
      </c>
      <c r="AD13" s="818">
        <v>628</v>
      </c>
      <c r="AE13" s="824">
        <v>7666</v>
      </c>
      <c r="AF13" s="818">
        <v>43</v>
      </c>
      <c r="AG13" s="818">
        <v>3653</v>
      </c>
      <c r="AH13" s="819">
        <v>9.9528648884287385</v>
      </c>
      <c r="AI13" s="818">
        <v>36703</v>
      </c>
      <c r="AJ13" s="853" t="s">
        <v>654</v>
      </c>
    </row>
    <row r="14" spans="1:37" ht="23.25" customHeight="1">
      <c r="A14" s="861"/>
      <c r="B14" s="853" t="s">
        <v>655</v>
      </c>
      <c r="C14" s="818">
        <v>160909</v>
      </c>
      <c r="D14" s="818">
        <v>74142</v>
      </c>
      <c r="E14" s="818">
        <v>86767</v>
      </c>
      <c r="F14" s="818">
        <v>50343</v>
      </c>
      <c r="G14" s="819">
        <f t="shared" si="0"/>
        <v>31.286627845552456</v>
      </c>
      <c r="H14" s="820">
        <v>21379</v>
      </c>
      <c r="I14" s="819">
        <f t="shared" si="1"/>
        <v>28.835208114159315</v>
      </c>
      <c r="J14" s="821">
        <v>28964</v>
      </c>
      <c r="K14" s="819">
        <f t="shared" si="2"/>
        <v>33.381354662486892</v>
      </c>
      <c r="L14" s="818">
        <v>24470</v>
      </c>
      <c r="M14" s="819">
        <f t="shared" si="3"/>
        <v>15.207353224493348</v>
      </c>
      <c r="N14" s="821">
        <v>9518</v>
      </c>
      <c r="O14" s="822">
        <f t="shared" si="4"/>
        <v>12.837527986836072</v>
      </c>
      <c r="P14" s="821">
        <v>14952</v>
      </c>
      <c r="Q14" s="819">
        <f t="shared" si="5"/>
        <v>17.232357924095567</v>
      </c>
      <c r="R14" s="818">
        <v>11289</v>
      </c>
      <c r="S14" s="819">
        <v>22.960522301543719</v>
      </c>
      <c r="T14" s="823">
        <v>2997</v>
      </c>
      <c r="U14" s="819">
        <v>14.358949789191261</v>
      </c>
      <c r="V14" s="823">
        <v>8292</v>
      </c>
      <c r="W14" s="819">
        <v>29.305531012546389</v>
      </c>
      <c r="X14" s="818">
        <v>1926</v>
      </c>
      <c r="Y14" s="818">
        <v>2083</v>
      </c>
      <c r="Z14" s="818">
        <v>1274</v>
      </c>
      <c r="AA14" s="818">
        <v>1335</v>
      </c>
      <c r="AB14" s="818">
        <v>1118</v>
      </c>
      <c r="AC14" s="818">
        <v>981</v>
      </c>
      <c r="AD14" s="818">
        <v>731</v>
      </c>
      <c r="AE14" s="824">
        <v>9448</v>
      </c>
      <c r="AF14" s="818">
        <v>44</v>
      </c>
      <c r="AG14" s="818">
        <v>3498</v>
      </c>
      <c r="AH14" s="819">
        <v>5.9121792921610385</v>
      </c>
      <c r="AI14" s="818">
        <v>59166</v>
      </c>
      <c r="AJ14" s="853" t="s">
        <v>656</v>
      </c>
    </row>
    <row r="15" spans="1:37" ht="23.25" customHeight="1">
      <c r="A15" s="861"/>
      <c r="B15" s="853" t="s">
        <v>657</v>
      </c>
      <c r="C15" s="818">
        <v>218828</v>
      </c>
      <c r="D15" s="818">
        <v>102258</v>
      </c>
      <c r="E15" s="818">
        <v>116570</v>
      </c>
      <c r="F15" s="818">
        <v>63967</v>
      </c>
      <c r="G15" s="819">
        <f t="shared" si="0"/>
        <v>29.231633977370354</v>
      </c>
      <c r="H15" s="820">
        <v>26989</v>
      </c>
      <c r="I15" s="819">
        <f t="shared" si="1"/>
        <v>26.393045042930623</v>
      </c>
      <c r="J15" s="821">
        <v>36978</v>
      </c>
      <c r="K15" s="819">
        <f t="shared" si="2"/>
        <v>31.721712275885732</v>
      </c>
      <c r="L15" s="818">
        <v>32212</v>
      </c>
      <c r="M15" s="819">
        <f t="shared" si="3"/>
        <v>14.720236898385947</v>
      </c>
      <c r="N15" s="821">
        <v>12443</v>
      </c>
      <c r="O15" s="822">
        <f t="shared" si="4"/>
        <v>12.168241115609536</v>
      </c>
      <c r="P15" s="821">
        <v>19769</v>
      </c>
      <c r="Q15" s="819">
        <f t="shared" si="5"/>
        <v>16.958908810156988</v>
      </c>
      <c r="R15" s="818">
        <v>13999</v>
      </c>
      <c r="S15" s="819">
        <v>22.484380270153064</v>
      </c>
      <c r="T15" s="823">
        <v>3819</v>
      </c>
      <c r="U15" s="819">
        <v>14.559109450649993</v>
      </c>
      <c r="V15" s="823">
        <v>10180</v>
      </c>
      <c r="W15" s="819">
        <v>28.254232583957812</v>
      </c>
      <c r="X15" s="818">
        <v>2560</v>
      </c>
      <c r="Y15" s="818">
        <v>2501</v>
      </c>
      <c r="Z15" s="818">
        <v>1800</v>
      </c>
      <c r="AA15" s="818">
        <v>1701</v>
      </c>
      <c r="AB15" s="818">
        <v>1444</v>
      </c>
      <c r="AC15" s="818">
        <v>1273</v>
      </c>
      <c r="AD15" s="818">
        <v>979</v>
      </c>
      <c r="AE15" s="824">
        <v>12258</v>
      </c>
      <c r="AF15" s="818">
        <v>40</v>
      </c>
      <c r="AG15" s="818">
        <v>3070</v>
      </c>
      <c r="AH15" s="819">
        <v>4.0306169338427402</v>
      </c>
      <c r="AI15" s="818">
        <v>76167</v>
      </c>
      <c r="AJ15" s="853" t="s">
        <v>658</v>
      </c>
    </row>
    <row r="16" spans="1:37" ht="23.25" customHeight="1">
      <c r="A16" s="861"/>
      <c r="B16" s="853" t="s">
        <v>659</v>
      </c>
      <c r="C16" s="818">
        <v>217630</v>
      </c>
      <c r="D16" s="818">
        <v>102674</v>
      </c>
      <c r="E16" s="818">
        <v>114956</v>
      </c>
      <c r="F16" s="818">
        <v>63474</v>
      </c>
      <c r="G16" s="819">
        <f t="shared" si="0"/>
        <v>29.166015714745207</v>
      </c>
      <c r="H16" s="820">
        <v>27981</v>
      </c>
      <c r="I16" s="819">
        <f t="shared" si="1"/>
        <v>27.252274188207338</v>
      </c>
      <c r="J16" s="821">
        <v>35493</v>
      </c>
      <c r="K16" s="819">
        <f t="shared" si="2"/>
        <v>30.875291415846064</v>
      </c>
      <c r="L16" s="818">
        <v>29730</v>
      </c>
      <c r="M16" s="819">
        <f t="shared" si="3"/>
        <v>13.660800441115656</v>
      </c>
      <c r="N16" s="821">
        <v>12144</v>
      </c>
      <c r="O16" s="822">
        <f t="shared" si="4"/>
        <v>11.82772659095779</v>
      </c>
      <c r="P16" s="821">
        <v>17586</v>
      </c>
      <c r="Q16" s="819">
        <f t="shared" si="5"/>
        <v>15.298027071227253</v>
      </c>
      <c r="R16" s="818">
        <v>10736</v>
      </c>
      <c r="S16" s="819">
        <v>17.283235133133712</v>
      </c>
      <c r="T16" s="823">
        <v>3225</v>
      </c>
      <c r="U16" s="819">
        <v>11.834862385321102</v>
      </c>
      <c r="V16" s="823">
        <v>7511</v>
      </c>
      <c r="W16" s="819">
        <v>21.541241252724561</v>
      </c>
      <c r="X16" s="818">
        <v>2132</v>
      </c>
      <c r="Y16" s="818">
        <v>2041</v>
      </c>
      <c r="Z16" s="818">
        <v>1707</v>
      </c>
      <c r="AA16" s="818">
        <v>1597</v>
      </c>
      <c r="AB16" s="818">
        <v>1287</v>
      </c>
      <c r="AC16" s="818">
        <v>1264</v>
      </c>
      <c r="AD16" s="818">
        <v>1012</v>
      </c>
      <c r="AE16" s="824">
        <v>11040</v>
      </c>
      <c r="AF16" s="818">
        <v>60</v>
      </c>
      <c r="AG16" s="818">
        <v>4971</v>
      </c>
      <c r="AH16" s="819">
        <v>6.5095266155961511</v>
      </c>
      <c r="AI16" s="818">
        <v>76365</v>
      </c>
      <c r="AJ16" s="853" t="s">
        <v>660</v>
      </c>
    </row>
    <row r="17" spans="1:37" ht="23.25" customHeight="1">
      <c r="A17" s="861"/>
      <c r="B17" s="853" t="s">
        <v>661</v>
      </c>
      <c r="C17" s="818">
        <v>138009</v>
      </c>
      <c r="D17" s="818">
        <v>64139</v>
      </c>
      <c r="E17" s="818">
        <v>73870</v>
      </c>
      <c r="F17" s="818">
        <v>31610</v>
      </c>
      <c r="G17" s="819">
        <f t="shared" si="0"/>
        <v>22.904303342535631</v>
      </c>
      <c r="H17" s="820">
        <v>13071</v>
      </c>
      <c r="I17" s="819">
        <f t="shared" si="1"/>
        <v>20.37917647609099</v>
      </c>
      <c r="J17" s="821">
        <v>18539</v>
      </c>
      <c r="K17" s="819">
        <f t="shared" si="2"/>
        <v>25.096791661026124</v>
      </c>
      <c r="L17" s="818">
        <v>15648</v>
      </c>
      <c r="M17" s="819">
        <f t="shared" si="3"/>
        <v>11.338390974501662</v>
      </c>
      <c r="N17" s="821">
        <v>5550</v>
      </c>
      <c r="O17" s="822">
        <f t="shared" si="4"/>
        <v>8.65308158842514</v>
      </c>
      <c r="P17" s="821">
        <v>10098</v>
      </c>
      <c r="Q17" s="819">
        <f t="shared" si="5"/>
        <v>13.669960741843779</v>
      </c>
      <c r="R17" s="818">
        <v>13201</v>
      </c>
      <c r="S17" s="819">
        <v>39.384808162778207</v>
      </c>
      <c r="T17" s="823">
        <v>4796</v>
      </c>
      <c r="U17" s="819">
        <v>34.05040823571175</v>
      </c>
      <c r="V17" s="823">
        <v>8405</v>
      </c>
      <c r="W17" s="819">
        <v>43.251170689034119</v>
      </c>
      <c r="X17" s="818">
        <v>1271</v>
      </c>
      <c r="Y17" s="818">
        <v>1588</v>
      </c>
      <c r="Z17" s="818">
        <v>958</v>
      </c>
      <c r="AA17" s="818">
        <v>1003</v>
      </c>
      <c r="AB17" s="818">
        <v>785</v>
      </c>
      <c r="AC17" s="818">
        <v>758</v>
      </c>
      <c r="AD17" s="818">
        <v>546</v>
      </c>
      <c r="AE17" s="824">
        <v>6909</v>
      </c>
      <c r="AF17" s="818">
        <v>37</v>
      </c>
      <c r="AG17" s="818">
        <v>2277</v>
      </c>
      <c r="AH17" s="819">
        <v>6.283632751055551</v>
      </c>
      <c r="AI17" s="818">
        <v>36237</v>
      </c>
      <c r="AJ17" s="853" t="s">
        <v>662</v>
      </c>
    </row>
    <row r="18" spans="1:37" ht="23.25" customHeight="1">
      <c r="A18" s="862"/>
      <c r="B18" s="854" t="s">
        <v>663</v>
      </c>
      <c r="C18" s="825">
        <v>244661</v>
      </c>
      <c r="D18" s="825">
        <v>118110</v>
      </c>
      <c r="E18" s="825">
        <v>126551</v>
      </c>
      <c r="F18" s="825">
        <v>58994</v>
      </c>
      <c r="G18" s="826">
        <f t="shared" si="0"/>
        <v>24.112547565815557</v>
      </c>
      <c r="H18" s="827">
        <v>26778</v>
      </c>
      <c r="I18" s="826">
        <f t="shared" si="1"/>
        <v>22.672085344170689</v>
      </c>
      <c r="J18" s="828">
        <v>32216</v>
      </c>
      <c r="K18" s="826">
        <f t="shared" si="2"/>
        <v>25.456930407503691</v>
      </c>
      <c r="L18" s="825">
        <v>25071</v>
      </c>
      <c r="M18" s="826">
        <f t="shared" si="3"/>
        <v>10.247240058693457</v>
      </c>
      <c r="N18" s="828">
        <v>10058</v>
      </c>
      <c r="O18" s="829">
        <f t="shared" si="4"/>
        <v>8.5157903649140643</v>
      </c>
      <c r="P18" s="828">
        <v>15013</v>
      </c>
      <c r="Q18" s="826">
        <f t="shared" si="5"/>
        <v>11.863201397065215</v>
      </c>
      <c r="R18" s="825">
        <v>9041</v>
      </c>
      <c r="S18" s="826">
        <v>15.780011868607533</v>
      </c>
      <c r="T18" s="830">
        <v>2737</v>
      </c>
      <c r="U18" s="826">
        <v>10.59702648288679</v>
      </c>
      <c r="V18" s="830">
        <v>6304</v>
      </c>
      <c r="W18" s="826">
        <v>20.034322761075448</v>
      </c>
      <c r="X18" s="825">
        <v>1882</v>
      </c>
      <c r="Y18" s="825">
        <v>2105</v>
      </c>
      <c r="Z18" s="825">
        <v>1578</v>
      </c>
      <c r="AA18" s="825">
        <v>1661</v>
      </c>
      <c r="AB18" s="825">
        <v>1338</v>
      </c>
      <c r="AC18" s="825">
        <v>1176</v>
      </c>
      <c r="AD18" s="825">
        <v>902</v>
      </c>
      <c r="AE18" s="831">
        <v>10642</v>
      </c>
      <c r="AF18" s="825">
        <v>101</v>
      </c>
      <c r="AG18" s="825">
        <v>6601</v>
      </c>
      <c r="AH18" s="826">
        <v>8.9016249747151228</v>
      </c>
      <c r="AI18" s="825">
        <v>74155</v>
      </c>
      <c r="AJ18" s="854" t="s">
        <v>664</v>
      </c>
    </row>
    <row r="19" spans="1:37" s="759" customFormat="1" ht="22.7" customHeight="1">
      <c r="A19" s="863"/>
      <c r="B19" s="855" t="s">
        <v>49</v>
      </c>
      <c r="C19" s="798">
        <v>1534388</v>
      </c>
      <c r="D19" s="798">
        <v>725090</v>
      </c>
      <c r="E19" s="798">
        <v>809298</v>
      </c>
      <c r="F19" s="798">
        <v>416482</v>
      </c>
      <c r="G19" s="832">
        <f t="shared" si="0"/>
        <v>27.143199764336007</v>
      </c>
      <c r="H19" s="798">
        <v>177660</v>
      </c>
      <c r="I19" s="832">
        <f t="shared" si="1"/>
        <v>24.501785985188047</v>
      </c>
      <c r="J19" s="798">
        <v>238822</v>
      </c>
      <c r="K19" s="832">
        <f t="shared" si="2"/>
        <v>29.509772667175749</v>
      </c>
      <c r="L19" s="798">
        <v>202892</v>
      </c>
      <c r="M19" s="832">
        <f t="shared" si="3"/>
        <v>13.222991837788095</v>
      </c>
      <c r="N19" s="798">
        <v>77362</v>
      </c>
      <c r="O19" s="832">
        <f t="shared" si="4"/>
        <v>10.66929622529617</v>
      </c>
      <c r="P19" s="798">
        <v>125530</v>
      </c>
      <c r="Q19" s="832">
        <f t="shared" si="5"/>
        <v>15.510973708077866</v>
      </c>
      <c r="R19" s="798">
        <v>99962</v>
      </c>
      <c r="S19" s="832">
        <v>24.296412243241207</v>
      </c>
      <c r="T19" s="798">
        <v>31165</v>
      </c>
      <c r="U19" s="832">
        <v>17.725111475111476</v>
      </c>
      <c r="V19" s="798">
        <v>68797</v>
      </c>
      <c r="W19" s="832">
        <v>29.200392185158929</v>
      </c>
      <c r="X19" s="798">
        <v>16485</v>
      </c>
      <c r="Y19" s="798">
        <v>16812</v>
      </c>
      <c r="Z19" s="798">
        <v>12159</v>
      </c>
      <c r="AA19" s="798">
        <v>11890</v>
      </c>
      <c r="AB19" s="798">
        <v>9536</v>
      </c>
      <c r="AC19" s="798">
        <v>8892</v>
      </c>
      <c r="AD19" s="798">
        <v>6752</v>
      </c>
      <c r="AE19" s="833">
        <v>82526</v>
      </c>
      <c r="AF19" s="798">
        <v>475</v>
      </c>
      <c r="AG19" s="798">
        <v>35815</v>
      </c>
      <c r="AH19" s="832">
        <v>7.2176666068805133</v>
      </c>
      <c r="AI19" s="798">
        <v>496213</v>
      </c>
      <c r="AJ19" s="855" t="s">
        <v>71</v>
      </c>
      <c r="AK19" s="799"/>
    </row>
    <row r="20" spans="1:37" ht="23.25" customHeight="1">
      <c r="A20" s="864">
        <v>3</v>
      </c>
      <c r="B20" s="852" t="s">
        <v>822</v>
      </c>
      <c r="C20" s="818">
        <v>451123</v>
      </c>
      <c r="D20" s="818">
        <v>218371</v>
      </c>
      <c r="E20" s="818">
        <v>232752</v>
      </c>
      <c r="F20" s="818">
        <v>125272</v>
      </c>
      <c r="G20" s="819">
        <f t="shared" si="0"/>
        <v>27.768923331330924</v>
      </c>
      <c r="H20" s="834">
        <v>54222</v>
      </c>
      <c r="I20" s="819">
        <f t="shared" si="1"/>
        <v>24.830220129962314</v>
      </c>
      <c r="J20" s="818">
        <v>71050</v>
      </c>
      <c r="K20" s="819">
        <f t="shared" si="2"/>
        <v>30.526053481817556</v>
      </c>
      <c r="L20" s="818">
        <v>60575</v>
      </c>
      <c r="M20" s="819">
        <f t="shared" si="3"/>
        <v>13.427601784879068</v>
      </c>
      <c r="N20" s="818">
        <v>23632</v>
      </c>
      <c r="O20" s="819">
        <f t="shared" si="4"/>
        <v>10.821949801026694</v>
      </c>
      <c r="P20" s="818">
        <v>36943</v>
      </c>
      <c r="Q20" s="819">
        <f t="shared" si="5"/>
        <v>15.872258884993471</v>
      </c>
      <c r="R20" s="818">
        <v>28903</v>
      </c>
      <c r="S20" s="819">
        <v>23.856217242375468</v>
      </c>
      <c r="T20" s="823">
        <v>10104</v>
      </c>
      <c r="U20" s="819">
        <v>19.292015122007104</v>
      </c>
      <c r="V20" s="823">
        <v>18799</v>
      </c>
      <c r="W20" s="819">
        <v>27.33167589886742</v>
      </c>
      <c r="X20" s="818">
        <v>4821</v>
      </c>
      <c r="Y20" s="818">
        <v>4547</v>
      </c>
      <c r="Z20" s="818">
        <v>4453</v>
      </c>
      <c r="AA20" s="818">
        <v>4434</v>
      </c>
      <c r="AB20" s="818">
        <v>3202</v>
      </c>
      <c r="AC20" s="818">
        <v>2770</v>
      </c>
      <c r="AD20" s="818">
        <v>2251</v>
      </c>
      <c r="AE20" s="824">
        <v>26478</v>
      </c>
      <c r="AF20" s="818">
        <v>345</v>
      </c>
      <c r="AG20" s="818">
        <v>18777</v>
      </c>
      <c r="AH20" s="819">
        <v>12.708371403626323</v>
      </c>
      <c r="AI20" s="818">
        <v>147753</v>
      </c>
      <c r="AJ20" s="852" t="s">
        <v>666</v>
      </c>
    </row>
    <row r="21" spans="1:37" ht="23.25" customHeight="1">
      <c r="A21" s="861">
        <v>5</v>
      </c>
      <c r="B21" s="853" t="s">
        <v>823</v>
      </c>
      <c r="C21" s="821">
        <v>488711</v>
      </c>
      <c r="D21" s="821">
        <v>228508</v>
      </c>
      <c r="E21" s="821">
        <v>260203</v>
      </c>
      <c r="F21" s="821">
        <v>111685</v>
      </c>
      <c r="G21" s="819">
        <f t="shared" si="0"/>
        <v>22.852974457296849</v>
      </c>
      <c r="H21" s="820">
        <v>47459</v>
      </c>
      <c r="I21" s="819">
        <f t="shared" si="1"/>
        <v>20.769075918567403</v>
      </c>
      <c r="J21" s="821">
        <v>64226</v>
      </c>
      <c r="K21" s="819">
        <f t="shared" si="2"/>
        <v>24.683035937325855</v>
      </c>
      <c r="L21" s="821">
        <v>53049</v>
      </c>
      <c r="M21" s="819">
        <f t="shared" si="3"/>
        <v>10.854881514842104</v>
      </c>
      <c r="N21" s="821">
        <v>20394</v>
      </c>
      <c r="O21" s="822">
        <f t="shared" si="4"/>
        <v>8.9248516463318559</v>
      </c>
      <c r="P21" s="821">
        <v>32655</v>
      </c>
      <c r="Q21" s="819">
        <f t="shared" si="5"/>
        <v>12.549816873748574</v>
      </c>
      <c r="R21" s="821">
        <v>22449</v>
      </c>
      <c r="S21" s="822">
        <v>20.556751064511698</v>
      </c>
      <c r="T21" s="835">
        <v>6191</v>
      </c>
      <c r="U21" s="819">
        <v>13.240514992086915</v>
      </c>
      <c r="V21" s="835">
        <v>16258</v>
      </c>
      <c r="W21" s="819">
        <v>26.034877576184606</v>
      </c>
      <c r="X21" s="821">
        <v>4172</v>
      </c>
      <c r="Y21" s="821">
        <v>3197</v>
      </c>
      <c r="Z21" s="821">
        <v>3716</v>
      </c>
      <c r="AA21" s="821">
        <v>2444</v>
      </c>
      <c r="AB21" s="821">
        <v>2614</v>
      </c>
      <c r="AC21" s="821">
        <v>1619</v>
      </c>
      <c r="AD21" s="821">
        <v>1656</v>
      </c>
      <c r="AE21" s="836">
        <v>19418</v>
      </c>
      <c r="AF21" s="821">
        <v>346</v>
      </c>
      <c r="AG21" s="821">
        <v>18454</v>
      </c>
      <c r="AH21" s="822">
        <v>13.738934923577453</v>
      </c>
      <c r="AI21" s="821">
        <v>134319</v>
      </c>
      <c r="AJ21" s="853" t="s">
        <v>668</v>
      </c>
    </row>
    <row r="22" spans="1:37" ht="23.25" customHeight="1">
      <c r="A22" s="862">
        <v>7</v>
      </c>
      <c r="B22" s="854" t="s">
        <v>824</v>
      </c>
      <c r="C22" s="828">
        <v>94919</v>
      </c>
      <c r="D22" s="828">
        <v>42871</v>
      </c>
      <c r="E22" s="828">
        <v>52048</v>
      </c>
      <c r="F22" s="828">
        <v>26732</v>
      </c>
      <c r="G22" s="826">
        <f t="shared" si="0"/>
        <v>28.162959997471525</v>
      </c>
      <c r="H22" s="827">
        <v>11056</v>
      </c>
      <c r="I22" s="826">
        <f t="shared" si="1"/>
        <v>25.788994891651701</v>
      </c>
      <c r="J22" s="828">
        <v>15676</v>
      </c>
      <c r="K22" s="826">
        <f t="shared" si="2"/>
        <v>30.118352290193666</v>
      </c>
      <c r="L22" s="828">
        <v>13258</v>
      </c>
      <c r="M22" s="826">
        <f t="shared" si="3"/>
        <v>13.967698774744782</v>
      </c>
      <c r="N22" s="828">
        <v>5067</v>
      </c>
      <c r="O22" s="829">
        <f t="shared" si="4"/>
        <v>11.819178465629447</v>
      </c>
      <c r="P22" s="828">
        <v>8191</v>
      </c>
      <c r="Q22" s="826">
        <f t="shared" si="5"/>
        <v>15.73739624961574</v>
      </c>
      <c r="R22" s="828">
        <v>5978</v>
      </c>
      <c r="S22" s="829">
        <v>23.042824654049262</v>
      </c>
      <c r="T22" s="837">
        <v>1342</v>
      </c>
      <c r="U22" s="826">
        <v>12.501164415463437</v>
      </c>
      <c r="V22" s="837">
        <v>4636</v>
      </c>
      <c r="W22" s="826">
        <v>30.483955812730141</v>
      </c>
      <c r="X22" s="828">
        <v>1256</v>
      </c>
      <c r="Y22" s="828">
        <v>620</v>
      </c>
      <c r="Z22" s="828">
        <v>958</v>
      </c>
      <c r="AA22" s="828">
        <v>527</v>
      </c>
      <c r="AB22" s="828">
        <v>608</v>
      </c>
      <c r="AC22" s="828">
        <v>494</v>
      </c>
      <c r="AD22" s="828">
        <v>478</v>
      </c>
      <c r="AE22" s="838">
        <v>4941</v>
      </c>
      <c r="AF22" s="828">
        <v>47</v>
      </c>
      <c r="AG22" s="828">
        <v>3042</v>
      </c>
      <c r="AH22" s="829">
        <v>9.5420326223337515</v>
      </c>
      <c r="AI22" s="828">
        <v>31880</v>
      </c>
      <c r="AJ22" s="854" t="s">
        <v>670</v>
      </c>
    </row>
    <row r="23" spans="1:37" s="759" customFormat="1" ht="22.7" customHeight="1">
      <c r="A23" s="863"/>
      <c r="B23" s="855" t="s">
        <v>190</v>
      </c>
      <c r="C23" s="798">
        <v>1034753</v>
      </c>
      <c r="D23" s="798">
        <v>489750</v>
      </c>
      <c r="E23" s="798">
        <v>545003</v>
      </c>
      <c r="F23" s="798">
        <v>263689</v>
      </c>
      <c r="G23" s="832">
        <f t="shared" si="0"/>
        <v>25.48327958459652</v>
      </c>
      <c r="H23" s="798">
        <v>112737</v>
      </c>
      <c r="I23" s="832">
        <f t="shared" si="1"/>
        <v>23.019295558958653</v>
      </c>
      <c r="J23" s="798">
        <v>150952</v>
      </c>
      <c r="K23" s="832">
        <f t="shared" si="2"/>
        <v>27.697462215804318</v>
      </c>
      <c r="L23" s="798">
        <v>126882</v>
      </c>
      <c r="M23" s="832">
        <f t="shared" si="3"/>
        <v>12.262056742043754</v>
      </c>
      <c r="N23" s="798">
        <v>49093</v>
      </c>
      <c r="O23" s="832">
        <f t="shared" si="4"/>
        <v>10.024093925472179</v>
      </c>
      <c r="P23" s="798">
        <v>77789</v>
      </c>
      <c r="Q23" s="832">
        <f t="shared" si="5"/>
        <v>14.2731324414728</v>
      </c>
      <c r="R23" s="798">
        <v>57330</v>
      </c>
      <c r="S23" s="832">
        <v>22.368056558058235</v>
      </c>
      <c r="T23" s="798">
        <v>17637</v>
      </c>
      <c r="U23" s="832">
        <v>16.053045955564453</v>
      </c>
      <c r="V23" s="798">
        <v>39693</v>
      </c>
      <c r="W23" s="832">
        <v>27.10603949848398</v>
      </c>
      <c r="X23" s="798">
        <v>10249</v>
      </c>
      <c r="Y23" s="798">
        <v>8364</v>
      </c>
      <c r="Z23" s="798">
        <v>9127</v>
      </c>
      <c r="AA23" s="798">
        <v>7405</v>
      </c>
      <c r="AB23" s="798">
        <v>6424</v>
      </c>
      <c r="AC23" s="798">
        <v>4883</v>
      </c>
      <c r="AD23" s="798">
        <v>4385</v>
      </c>
      <c r="AE23" s="833">
        <v>50837</v>
      </c>
      <c r="AF23" s="798">
        <v>738</v>
      </c>
      <c r="AG23" s="798">
        <v>40273</v>
      </c>
      <c r="AH23" s="832">
        <v>12.827757109367036</v>
      </c>
      <c r="AI23" s="798">
        <v>313952</v>
      </c>
      <c r="AJ23" s="855" t="s">
        <v>72</v>
      </c>
      <c r="AK23" s="799"/>
    </row>
    <row r="24" spans="1:37" ht="23.25" customHeight="1">
      <c r="A24" s="864">
        <v>8</v>
      </c>
      <c r="B24" s="852" t="s">
        <v>825</v>
      </c>
      <c r="C24" s="818">
        <v>196891</v>
      </c>
      <c r="D24" s="818">
        <v>95441</v>
      </c>
      <c r="E24" s="818">
        <v>101450</v>
      </c>
      <c r="F24" s="818">
        <v>48963</v>
      </c>
      <c r="G24" s="819">
        <f t="shared" si="0"/>
        <v>24.868074213651209</v>
      </c>
      <c r="H24" s="834">
        <v>21228</v>
      </c>
      <c r="I24" s="819">
        <f t="shared" si="1"/>
        <v>22.242013390471602</v>
      </c>
      <c r="J24" s="818">
        <v>27735</v>
      </c>
      <c r="K24" s="819">
        <f t="shared" si="2"/>
        <v>27.338590438639727</v>
      </c>
      <c r="L24" s="818">
        <v>23187</v>
      </c>
      <c r="M24" s="819">
        <f t="shared" si="3"/>
        <v>11.776566729814974</v>
      </c>
      <c r="N24" s="818">
        <v>9428</v>
      </c>
      <c r="O24" s="819">
        <f t="shared" si="4"/>
        <v>9.878354166448382</v>
      </c>
      <c r="P24" s="818">
        <v>13759</v>
      </c>
      <c r="Q24" s="819">
        <f t="shared" si="5"/>
        <v>13.562345983242977</v>
      </c>
      <c r="R24" s="818">
        <v>8675</v>
      </c>
      <c r="S24" s="819">
        <v>18.345810599331728</v>
      </c>
      <c r="T24" s="823">
        <v>2559</v>
      </c>
      <c r="U24" s="819">
        <v>12.421727100626184</v>
      </c>
      <c r="V24" s="823">
        <v>6116</v>
      </c>
      <c r="W24" s="819">
        <v>22.919243020423458</v>
      </c>
      <c r="X24" s="818">
        <v>1578</v>
      </c>
      <c r="Y24" s="818">
        <v>1425</v>
      </c>
      <c r="Z24" s="818">
        <v>1629</v>
      </c>
      <c r="AA24" s="818">
        <v>1199</v>
      </c>
      <c r="AB24" s="818">
        <v>985</v>
      </c>
      <c r="AC24" s="818">
        <v>923</v>
      </c>
      <c r="AD24" s="818">
        <v>557</v>
      </c>
      <c r="AE24" s="824">
        <v>8296</v>
      </c>
      <c r="AF24" s="818">
        <v>149</v>
      </c>
      <c r="AG24" s="818">
        <v>7280</v>
      </c>
      <c r="AH24" s="819">
        <v>12.473015111537539</v>
      </c>
      <c r="AI24" s="818">
        <v>58366</v>
      </c>
      <c r="AJ24" s="852" t="s">
        <v>672</v>
      </c>
    </row>
    <row r="25" spans="1:37" ht="23.25" customHeight="1">
      <c r="A25" s="861">
        <v>14</v>
      </c>
      <c r="B25" s="853" t="s">
        <v>826</v>
      </c>
      <c r="C25" s="821">
        <v>225177</v>
      </c>
      <c r="D25" s="821">
        <v>104166</v>
      </c>
      <c r="E25" s="821">
        <v>121011</v>
      </c>
      <c r="F25" s="821">
        <v>62369</v>
      </c>
      <c r="G25" s="819">
        <f t="shared" si="0"/>
        <v>27.697766645794196</v>
      </c>
      <c r="H25" s="820">
        <v>26461</v>
      </c>
      <c r="I25" s="819">
        <f t="shared" si="1"/>
        <v>25.402722577424498</v>
      </c>
      <c r="J25" s="821">
        <v>35908</v>
      </c>
      <c r="K25" s="819">
        <f t="shared" si="2"/>
        <v>29.673335481898338</v>
      </c>
      <c r="L25" s="821">
        <v>30322</v>
      </c>
      <c r="M25" s="819">
        <f t="shared" si="3"/>
        <v>13.465851308082085</v>
      </c>
      <c r="N25" s="821">
        <v>12020</v>
      </c>
      <c r="O25" s="822">
        <f t="shared" si="4"/>
        <v>11.539273851352648</v>
      </c>
      <c r="P25" s="821">
        <v>18302</v>
      </c>
      <c r="Q25" s="819">
        <f t="shared" si="5"/>
        <v>15.124244903355894</v>
      </c>
      <c r="R25" s="821">
        <v>10726</v>
      </c>
      <c r="S25" s="822">
        <v>17.956573418378451</v>
      </c>
      <c r="T25" s="835">
        <v>2637</v>
      </c>
      <c r="U25" s="819">
        <v>10.265493615696045</v>
      </c>
      <c r="V25" s="835">
        <v>8089</v>
      </c>
      <c r="W25" s="819">
        <v>23.759729769422822</v>
      </c>
      <c r="X25" s="821">
        <v>2349</v>
      </c>
      <c r="Y25" s="821">
        <v>1698</v>
      </c>
      <c r="Z25" s="821">
        <v>2569</v>
      </c>
      <c r="AA25" s="821">
        <v>1614</v>
      </c>
      <c r="AB25" s="821">
        <v>1328</v>
      </c>
      <c r="AC25" s="821">
        <v>1187</v>
      </c>
      <c r="AD25" s="821">
        <v>1016</v>
      </c>
      <c r="AE25" s="836">
        <v>11761</v>
      </c>
      <c r="AF25" s="821">
        <v>97</v>
      </c>
      <c r="AG25" s="821">
        <v>5476</v>
      </c>
      <c r="AH25" s="822">
        <v>7.4088104773243861</v>
      </c>
      <c r="AI25" s="821">
        <v>73912</v>
      </c>
      <c r="AJ25" s="853" t="s">
        <v>674</v>
      </c>
    </row>
    <row r="26" spans="1:37" ht="23.25" customHeight="1">
      <c r="A26" s="861">
        <v>17</v>
      </c>
      <c r="B26" s="853" t="s">
        <v>827</v>
      </c>
      <c r="C26" s="821">
        <v>155650</v>
      </c>
      <c r="D26" s="821">
        <v>73451</v>
      </c>
      <c r="E26" s="821">
        <v>82199</v>
      </c>
      <c r="F26" s="821">
        <v>48084</v>
      </c>
      <c r="G26" s="819">
        <f t="shared" si="0"/>
        <v>30.892386765178287</v>
      </c>
      <c r="H26" s="820">
        <v>21246</v>
      </c>
      <c r="I26" s="819">
        <f t="shared" si="1"/>
        <v>28.925406053014935</v>
      </c>
      <c r="J26" s="821">
        <v>26838</v>
      </c>
      <c r="K26" s="819">
        <f t="shared" si="2"/>
        <v>32.650032238835024</v>
      </c>
      <c r="L26" s="821">
        <v>24022</v>
      </c>
      <c r="M26" s="819">
        <f t="shared" si="3"/>
        <v>15.433344041117895</v>
      </c>
      <c r="N26" s="821">
        <v>10372</v>
      </c>
      <c r="O26" s="822">
        <f t="shared" si="4"/>
        <v>14.120978611591401</v>
      </c>
      <c r="P26" s="821">
        <v>13650</v>
      </c>
      <c r="Q26" s="819">
        <f t="shared" si="5"/>
        <v>16.606041436027201</v>
      </c>
      <c r="R26" s="821">
        <v>7468</v>
      </c>
      <c r="S26" s="822">
        <v>15.881252126573663</v>
      </c>
      <c r="T26" s="835">
        <v>2085</v>
      </c>
      <c r="U26" s="819">
        <v>10.008640552995391</v>
      </c>
      <c r="V26" s="835">
        <v>5383</v>
      </c>
      <c r="W26" s="819">
        <v>20.552076970067194</v>
      </c>
      <c r="X26" s="821">
        <v>1798</v>
      </c>
      <c r="Y26" s="821">
        <v>1225</v>
      </c>
      <c r="Z26" s="821">
        <v>1906</v>
      </c>
      <c r="AA26" s="821">
        <v>1197</v>
      </c>
      <c r="AB26" s="821">
        <v>967</v>
      </c>
      <c r="AC26" s="821">
        <v>825</v>
      </c>
      <c r="AD26" s="821">
        <v>622</v>
      </c>
      <c r="AE26" s="836">
        <v>8540</v>
      </c>
      <c r="AF26" s="821">
        <v>76</v>
      </c>
      <c r="AG26" s="821">
        <v>4868</v>
      </c>
      <c r="AH26" s="822">
        <v>8.617759524146722</v>
      </c>
      <c r="AI26" s="821">
        <v>56488</v>
      </c>
      <c r="AJ26" s="853" t="s">
        <v>676</v>
      </c>
    </row>
    <row r="27" spans="1:37" ht="23.25" customHeight="1">
      <c r="A27" s="862">
        <v>19</v>
      </c>
      <c r="B27" s="854" t="s">
        <v>828</v>
      </c>
      <c r="C27" s="828">
        <v>112314</v>
      </c>
      <c r="D27" s="828">
        <v>54007</v>
      </c>
      <c r="E27" s="828">
        <v>58307</v>
      </c>
      <c r="F27" s="828">
        <v>24570</v>
      </c>
      <c r="G27" s="826">
        <f t="shared" si="0"/>
        <v>21.876168598749935</v>
      </c>
      <c r="H27" s="827">
        <v>11344</v>
      </c>
      <c r="I27" s="826">
        <f t="shared" si="1"/>
        <v>21.004684577925083</v>
      </c>
      <c r="J27" s="828">
        <v>13226</v>
      </c>
      <c r="K27" s="826">
        <f t="shared" si="2"/>
        <v>22.683382784228311</v>
      </c>
      <c r="L27" s="828">
        <v>10620</v>
      </c>
      <c r="M27" s="826">
        <f t="shared" si="3"/>
        <v>9.455633313745393</v>
      </c>
      <c r="N27" s="828">
        <v>4175</v>
      </c>
      <c r="O27" s="829">
        <f t="shared" si="4"/>
        <v>7.7304793823022937</v>
      </c>
      <c r="P27" s="828">
        <v>6445</v>
      </c>
      <c r="Q27" s="826">
        <f t="shared" si="5"/>
        <v>11.053561321968203</v>
      </c>
      <c r="R27" s="828">
        <v>2887</v>
      </c>
      <c r="S27" s="829">
        <v>12.053273213092853</v>
      </c>
      <c r="T27" s="837">
        <v>831</v>
      </c>
      <c r="U27" s="826">
        <v>7.662517289073306</v>
      </c>
      <c r="V27" s="837">
        <v>2056</v>
      </c>
      <c r="W27" s="826">
        <v>15.686274509803921</v>
      </c>
      <c r="X27" s="828">
        <v>781</v>
      </c>
      <c r="Y27" s="828">
        <v>630</v>
      </c>
      <c r="Z27" s="828">
        <v>880</v>
      </c>
      <c r="AA27" s="828">
        <v>603</v>
      </c>
      <c r="AB27" s="828">
        <v>485</v>
      </c>
      <c r="AC27" s="828">
        <v>436</v>
      </c>
      <c r="AD27" s="828">
        <v>350</v>
      </c>
      <c r="AE27" s="838">
        <v>4165</v>
      </c>
      <c r="AF27" s="828">
        <v>64</v>
      </c>
      <c r="AG27" s="828">
        <v>4193</v>
      </c>
      <c r="AH27" s="829">
        <v>13.135553397449954</v>
      </c>
      <c r="AI27" s="828">
        <v>31921</v>
      </c>
      <c r="AJ27" s="854" t="s">
        <v>678</v>
      </c>
    </row>
    <row r="28" spans="1:37" ht="23.25" customHeight="1">
      <c r="A28" s="865">
        <v>30</v>
      </c>
      <c r="B28" s="856" t="s">
        <v>829</v>
      </c>
      <c r="C28" s="839">
        <v>30865</v>
      </c>
      <c r="D28" s="839">
        <v>14558</v>
      </c>
      <c r="E28" s="839">
        <v>16307</v>
      </c>
      <c r="F28" s="839">
        <v>8279</v>
      </c>
      <c r="G28" s="840">
        <f t="shared" si="0"/>
        <v>26.823262595172526</v>
      </c>
      <c r="H28" s="841">
        <v>3760</v>
      </c>
      <c r="I28" s="840">
        <f t="shared" si="1"/>
        <v>25.827723588405</v>
      </c>
      <c r="J28" s="842">
        <v>4519</v>
      </c>
      <c r="K28" s="840">
        <f t="shared" si="2"/>
        <v>27.712025510516959</v>
      </c>
      <c r="L28" s="839">
        <v>3566</v>
      </c>
      <c r="M28" s="840">
        <f t="shared" si="3"/>
        <v>11.553539607970192</v>
      </c>
      <c r="N28" s="839">
        <v>1457</v>
      </c>
      <c r="O28" s="840">
        <f t="shared" si="4"/>
        <v>10.008242890506938</v>
      </c>
      <c r="P28" s="839">
        <v>2109</v>
      </c>
      <c r="Q28" s="840">
        <f t="shared" si="5"/>
        <v>12.933096216348808</v>
      </c>
      <c r="R28" s="839">
        <v>905</v>
      </c>
      <c r="S28" s="840">
        <v>11.179740580605312</v>
      </c>
      <c r="T28" s="842">
        <v>239</v>
      </c>
      <c r="U28" s="840">
        <v>6.6370452652041099</v>
      </c>
      <c r="V28" s="842">
        <v>666</v>
      </c>
      <c r="W28" s="840">
        <v>14.819759679572764</v>
      </c>
      <c r="X28" s="839">
        <v>340</v>
      </c>
      <c r="Y28" s="839">
        <v>169</v>
      </c>
      <c r="Z28" s="839">
        <v>286</v>
      </c>
      <c r="AA28" s="839">
        <v>201</v>
      </c>
      <c r="AB28" s="839">
        <v>152</v>
      </c>
      <c r="AC28" s="839">
        <v>148</v>
      </c>
      <c r="AD28" s="839">
        <v>115</v>
      </c>
      <c r="AE28" s="843">
        <v>1411</v>
      </c>
      <c r="AF28" s="839">
        <v>39</v>
      </c>
      <c r="AG28" s="839">
        <v>1856</v>
      </c>
      <c r="AH28" s="840">
        <v>17.837578087457953</v>
      </c>
      <c r="AI28" s="839">
        <v>10405</v>
      </c>
      <c r="AJ28" s="856" t="s">
        <v>680</v>
      </c>
    </row>
    <row r="29" spans="1:37" s="759" customFormat="1" ht="22.7" customHeight="1">
      <c r="A29" s="863"/>
      <c r="B29" s="855" t="s">
        <v>192</v>
      </c>
      <c r="C29" s="798">
        <v>720897</v>
      </c>
      <c r="D29" s="798">
        <v>341623</v>
      </c>
      <c r="E29" s="798">
        <v>379274</v>
      </c>
      <c r="F29" s="798">
        <v>192265</v>
      </c>
      <c r="G29" s="832">
        <f t="shared" si="0"/>
        <v>26.670245541318661</v>
      </c>
      <c r="H29" s="798">
        <v>84039</v>
      </c>
      <c r="I29" s="832">
        <f t="shared" si="1"/>
        <v>24.599924478152818</v>
      </c>
      <c r="J29" s="798">
        <v>108226</v>
      </c>
      <c r="K29" s="832">
        <f t="shared" si="2"/>
        <v>28.535043266873029</v>
      </c>
      <c r="L29" s="798">
        <v>91717</v>
      </c>
      <c r="M29" s="832">
        <f t="shared" si="3"/>
        <v>12.72262195570241</v>
      </c>
      <c r="N29" s="798">
        <v>37452</v>
      </c>
      <c r="O29" s="832">
        <f t="shared" si="4"/>
        <v>10.962962095643443</v>
      </c>
      <c r="P29" s="798">
        <v>54265</v>
      </c>
      <c r="Q29" s="832">
        <f t="shared" si="5"/>
        <v>14.307598200773056</v>
      </c>
      <c r="R29" s="798">
        <v>30661</v>
      </c>
      <c r="S29" s="832">
        <v>16.476436133053898</v>
      </c>
      <c r="T29" s="798">
        <v>8351</v>
      </c>
      <c r="U29" s="832">
        <v>10.238209079652311</v>
      </c>
      <c r="V29" s="798">
        <v>22310</v>
      </c>
      <c r="W29" s="832">
        <v>21.344584445528735</v>
      </c>
      <c r="X29" s="798">
        <v>6846</v>
      </c>
      <c r="Y29" s="798">
        <v>5147</v>
      </c>
      <c r="Z29" s="798">
        <v>7270</v>
      </c>
      <c r="AA29" s="798">
        <v>4814</v>
      </c>
      <c r="AB29" s="798">
        <v>3917</v>
      </c>
      <c r="AC29" s="798">
        <v>3519</v>
      </c>
      <c r="AD29" s="798">
        <v>2660</v>
      </c>
      <c r="AE29" s="833">
        <v>34173</v>
      </c>
      <c r="AF29" s="798">
        <v>425</v>
      </c>
      <c r="AG29" s="798">
        <v>23673</v>
      </c>
      <c r="AH29" s="832">
        <v>10.243972097692694</v>
      </c>
      <c r="AI29" s="798">
        <v>231092</v>
      </c>
      <c r="AJ29" s="855" t="s">
        <v>74</v>
      </c>
      <c r="AK29" s="799"/>
    </row>
    <row r="30" spans="1:37" ht="23.25" customHeight="1">
      <c r="A30" s="864">
        <v>4</v>
      </c>
      <c r="B30" s="852" t="s">
        <v>830</v>
      </c>
      <c r="C30" s="818">
        <v>294186</v>
      </c>
      <c r="D30" s="818">
        <v>142027</v>
      </c>
      <c r="E30" s="818">
        <v>152159</v>
      </c>
      <c r="F30" s="818">
        <v>76206</v>
      </c>
      <c r="G30" s="819">
        <f t="shared" si="0"/>
        <v>25.9040199057739</v>
      </c>
      <c r="H30" s="834">
        <v>33084</v>
      </c>
      <c r="I30" s="819">
        <f t="shared" si="1"/>
        <v>23.294162377576093</v>
      </c>
      <c r="J30" s="818">
        <v>43122</v>
      </c>
      <c r="K30" s="819">
        <f t="shared" si="2"/>
        <v>28.340091614692525</v>
      </c>
      <c r="L30" s="818">
        <v>35366</v>
      </c>
      <c r="M30" s="819">
        <f t="shared" si="3"/>
        <v>12.021646169430223</v>
      </c>
      <c r="N30" s="818">
        <v>14040</v>
      </c>
      <c r="O30" s="819">
        <f t="shared" si="4"/>
        <v>9.8854443169256552</v>
      </c>
      <c r="P30" s="818">
        <v>21326</v>
      </c>
      <c r="Q30" s="819">
        <f t="shared" si="5"/>
        <v>14.015602100434412</v>
      </c>
      <c r="R30" s="818">
        <v>15511</v>
      </c>
      <c r="S30" s="819">
        <v>20.920665749507702</v>
      </c>
      <c r="T30" s="823">
        <v>4670</v>
      </c>
      <c r="U30" s="819">
        <v>14.416249922825214</v>
      </c>
      <c r="V30" s="823">
        <v>10841</v>
      </c>
      <c r="W30" s="819">
        <v>25.967711028073204</v>
      </c>
      <c r="X30" s="818">
        <v>2632</v>
      </c>
      <c r="Y30" s="818">
        <v>2662</v>
      </c>
      <c r="Z30" s="818">
        <v>2130</v>
      </c>
      <c r="AA30" s="818">
        <v>1980</v>
      </c>
      <c r="AB30" s="818">
        <v>1589</v>
      </c>
      <c r="AC30" s="818">
        <v>1436</v>
      </c>
      <c r="AD30" s="818">
        <v>1127</v>
      </c>
      <c r="AE30" s="824">
        <v>13556</v>
      </c>
      <c r="AF30" s="818">
        <v>203</v>
      </c>
      <c r="AG30" s="818">
        <v>9890</v>
      </c>
      <c r="AH30" s="819">
        <v>10.750701132682567</v>
      </c>
      <c r="AI30" s="818">
        <v>91994</v>
      </c>
      <c r="AJ30" s="852" t="s">
        <v>682</v>
      </c>
    </row>
    <row r="31" spans="1:37" ht="23.25" customHeight="1">
      <c r="A31" s="861">
        <v>11</v>
      </c>
      <c r="B31" s="853" t="s">
        <v>831</v>
      </c>
      <c r="C31" s="821">
        <v>266236</v>
      </c>
      <c r="D31" s="821">
        <v>130426</v>
      </c>
      <c r="E31" s="821">
        <v>135810</v>
      </c>
      <c r="F31" s="821">
        <v>69129</v>
      </c>
      <c r="G31" s="819">
        <f t="shared" si="0"/>
        <v>25.965308973993</v>
      </c>
      <c r="H31" s="820">
        <v>30909</v>
      </c>
      <c r="I31" s="819">
        <f t="shared" si="1"/>
        <v>23.698495698710381</v>
      </c>
      <c r="J31" s="821">
        <v>38220</v>
      </c>
      <c r="K31" s="819">
        <f t="shared" si="2"/>
        <v>28.142257565716811</v>
      </c>
      <c r="L31" s="821">
        <v>30485</v>
      </c>
      <c r="M31" s="819">
        <f t="shared" si="3"/>
        <v>11.450367343259364</v>
      </c>
      <c r="N31" s="821">
        <v>12616</v>
      </c>
      <c r="O31" s="822">
        <f t="shared" si="4"/>
        <v>9.6729179764770823</v>
      </c>
      <c r="P31" s="821">
        <v>17869</v>
      </c>
      <c r="Q31" s="819">
        <f t="shared" si="5"/>
        <v>13.157352183197112</v>
      </c>
      <c r="R31" s="821">
        <v>10152</v>
      </c>
      <c r="S31" s="822">
        <v>15.192146534179338</v>
      </c>
      <c r="T31" s="835">
        <v>2969</v>
      </c>
      <c r="U31" s="819">
        <v>9.9271098033970837</v>
      </c>
      <c r="V31" s="835">
        <v>7183</v>
      </c>
      <c r="W31" s="819">
        <v>19.457687723480333</v>
      </c>
      <c r="X31" s="821">
        <v>2605</v>
      </c>
      <c r="Y31" s="821">
        <v>2566</v>
      </c>
      <c r="Z31" s="821">
        <v>1541</v>
      </c>
      <c r="AA31" s="821">
        <v>1679</v>
      </c>
      <c r="AB31" s="821">
        <v>1175</v>
      </c>
      <c r="AC31" s="821">
        <v>1209</v>
      </c>
      <c r="AD31" s="821">
        <v>862</v>
      </c>
      <c r="AE31" s="836">
        <v>11637</v>
      </c>
      <c r="AF31" s="821">
        <v>142</v>
      </c>
      <c r="AG31" s="821">
        <v>7381</v>
      </c>
      <c r="AH31" s="822">
        <v>8.7372894397291567</v>
      </c>
      <c r="AI31" s="821">
        <v>84477</v>
      </c>
      <c r="AJ31" s="853" t="s">
        <v>684</v>
      </c>
    </row>
    <row r="32" spans="1:37" ht="23.25" customHeight="1">
      <c r="A32" s="861">
        <v>16</v>
      </c>
      <c r="B32" s="853" t="s">
        <v>832</v>
      </c>
      <c r="C32" s="821">
        <v>90260</v>
      </c>
      <c r="D32" s="821">
        <v>43991</v>
      </c>
      <c r="E32" s="821">
        <v>46269</v>
      </c>
      <c r="F32" s="821">
        <v>25097</v>
      </c>
      <c r="G32" s="822">
        <f t="shared" si="0"/>
        <v>27.805229337469534</v>
      </c>
      <c r="H32" s="820">
        <v>11106</v>
      </c>
      <c r="I32" s="822">
        <f t="shared" si="1"/>
        <v>25.246073060398714</v>
      </c>
      <c r="J32" s="821">
        <v>13991</v>
      </c>
      <c r="K32" s="822">
        <f t="shared" si="2"/>
        <v>30.238388553891376</v>
      </c>
      <c r="L32" s="821">
        <v>11095</v>
      </c>
      <c r="M32" s="822">
        <f t="shared" si="3"/>
        <v>12.292266784843784</v>
      </c>
      <c r="N32" s="821">
        <v>4417</v>
      </c>
      <c r="O32" s="822">
        <f t="shared" si="4"/>
        <v>10.040690141165239</v>
      </c>
      <c r="P32" s="821">
        <v>6678</v>
      </c>
      <c r="Q32" s="822">
        <f t="shared" si="5"/>
        <v>14.432989690721648</v>
      </c>
      <c r="R32" s="821">
        <v>4124</v>
      </c>
      <c r="S32" s="822">
        <v>17.206992948637712</v>
      </c>
      <c r="T32" s="835">
        <v>1213</v>
      </c>
      <c r="U32" s="822">
        <v>11.420770172300159</v>
      </c>
      <c r="V32" s="835">
        <v>2911</v>
      </c>
      <c r="W32" s="822">
        <v>21.811778810130374</v>
      </c>
      <c r="X32" s="821">
        <v>945</v>
      </c>
      <c r="Y32" s="821">
        <v>1044</v>
      </c>
      <c r="Z32" s="821">
        <v>1046</v>
      </c>
      <c r="AA32" s="821">
        <v>575</v>
      </c>
      <c r="AB32" s="821">
        <v>429</v>
      </c>
      <c r="AC32" s="821">
        <v>453</v>
      </c>
      <c r="AD32" s="821">
        <v>364</v>
      </c>
      <c r="AE32" s="836">
        <v>4856</v>
      </c>
      <c r="AF32" s="821">
        <v>76</v>
      </c>
      <c r="AG32" s="821">
        <v>4224</v>
      </c>
      <c r="AH32" s="822">
        <v>13.866456568839865</v>
      </c>
      <c r="AI32" s="821">
        <v>30462</v>
      </c>
      <c r="AJ32" s="853" t="s">
        <v>686</v>
      </c>
    </row>
    <row r="33" spans="1:37" ht="23.25" customHeight="1">
      <c r="A33" s="861">
        <v>31</v>
      </c>
      <c r="B33" s="853" t="s">
        <v>833</v>
      </c>
      <c r="C33" s="821">
        <v>30773</v>
      </c>
      <c r="D33" s="821">
        <v>15067</v>
      </c>
      <c r="E33" s="821">
        <v>15706</v>
      </c>
      <c r="F33" s="821">
        <v>9171</v>
      </c>
      <c r="G33" s="822">
        <f t="shared" si="0"/>
        <v>29.80209924284275</v>
      </c>
      <c r="H33" s="820">
        <v>4164</v>
      </c>
      <c r="I33" s="822">
        <f t="shared" si="1"/>
        <v>27.636556713347048</v>
      </c>
      <c r="J33" s="835">
        <v>5007</v>
      </c>
      <c r="K33" s="822">
        <f t="shared" si="2"/>
        <v>31.879536482872791</v>
      </c>
      <c r="L33" s="821">
        <v>3879</v>
      </c>
      <c r="M33" s="822">
        <f t="shared" si="3"/>
        <v>12.605205862281871</v>
      </c>
      <c r="N33" s="821">
        <v>1644</v>
      </c>
      <c r="O33" s="822">
        <f t="shared" si="4"/>
        <v>10.911263025154311</v>
      </c>
      <c r="P33" s="821">
        <v>2235</v>
      </c>
      <c r="Q33" s="822">
        <f t="shared" si="5"/>
        <v>14.230230485164904</v>
      </c>
      <c r="R33" s="821">
        <v>1105</v>
      </c>
      <c r="S33" s="822">
        <v>12.313349676844217</v>
      </c>
      <c r="T33" s="835">
        <v>335</v>
      </c>
      <c r="U33" s="822">
        <v>8.0625752105896513</v>
      </c>
      <c r="V33" s="835">
        <v>770</v>
      </c>
      <c r="W33" s="822">
        <v>15.978418759078647</v>
      </c>
      <c r="X33" s="821">
        <v>207</v>
      </c>
      <c r="Y33" s="821">
        <v>204</v>
      </c>
      <c r="Z33" s="821">
        <v>262</v>
      </c>
      <c r="AA33" s="821">
        <v>178</v>
      </c>
      <c r="AB33" s="821">
        <v>120</v>
      </c>
      <c r="AC33" s="821">
        <v>128</v>
      </c>
      <c r="AD33" s="821">
        <v>69</v>
      </c>
      <c r="AE33" s="836">
        <v>1168</v>
      </c>
      <c r="AF33" s="821">
        <v>54</v>
      </c>
      <c r="AG33" s="821">
        <v>3284</v>
      </c>
      <c r="AH33" s="822">
        <v>29.284822543249511</v>
      </c>
      <c r="AI33" s="821">
        <v>11214</v>
      </c>
      <c r="AJ33" s="853" t="s">
        <v>688</v>
      </c>
    </row>
    <row r="34" spans="1:37" ht="23.25" customHeight="1">
      <c r="A34" s="862">
        <v>32</v>
      </c>
      <c r="B34" s="854" t="s">
        <v>834</v>
      </c>
      <c r="C34" s="828">
        <v>33778</v>
      </c>
      <c r="D34" s="828">
        <v>16452</v>
      </c>
      <c r="E34" s="828">
        <v>17326</v>
      </c>
      <c r="F34" s="828">
        <v>9038</v>
      </c>
      <c r="G34" s="826">
        <f t="shared" si="0"/>
        <v>26.757060808810468</v>
      </c>
      <c r="H34" s="827">
        <v>4019</v>
      </c>
      <c r="I34" s="826">
        <f t="shared" si="1"/>
        <v>24.428640894724047</v>
      </c>
      <c r="J34" s="837">
        <v>5019</v>
      </c>
      <c r="K34" s="826">
        <f t="shared" si="2"/>
        <v>28.968024933625763</v>
      </c>
      <c r="L34" s="828">
        <v>3960</v>
      </c>
      <c r="M34" s="826">
        <f t="shared" si="3"/>
        <v>11.723607081532359</v>
      </c>
      <c r="N34" s="828">
        <v>1658</v>
      </c>
      <c r="O34" s="829">
        <f t="shared" si="4"/>
        <v>10.077802090931193</v>
      </c>
      <c r="P34" s="828">
        <v>2302</v>
      </c>
      <c r="Q34" s="826">
        <f t="shared" si="5"/>
        <v>13.286390395936742</v>
      </c>
      <c r="R34" s="828">
        <v>1442</v>
      </c>
      <c r="S34" s="829">
        <v>17.083283971093472</v>
      </c>
      <c r="T34" s="837">
        <v>417</v>
      </c>
      <c r="U34" s="826">
        <v>10.956384655806621</v>
      </c>
      <c r="V34" s="837">
        <v>1025</v>
      </c>
      <c r="W34" s="826">
        <v>22.114347357065803</v>
      </c>
      <c r="X34" s="828">
        <v>319</v>
      </c>
      <c r="Y34" s="828">
        <v>216</v>
      </c>
      <c r="Z34" s="828">
        <v>275</v>
      </c>
      <c r="AA34" s="828">
        <v>182</v>
      </c>
      <c r="AB34" s="828">
        <v>169</v>
      </c>
      <c r="AC34" s="828">
        <v>156</v>
      </c>
      <c r="AD34" s="828">
        <v>116</v>
      </c>
      <c r="AE34" s="838">
        <v>1433</v>
      </c>
      <c r="AF34" s="828">
        <v>17</v>
      </c>
      <c r="AG34" s="828">
        <v>1022</v>
      </c>
      <c r="AH34" s="829">
        <v>9.3778674986235995</v>
      </c>
      <c r="AI34" s="828">
        <v>10898</v>
      </c>
      <c r="AJ34" s="854" t="s">
        <v>690</v>
      </c>
    </row>
    <row r="35" spans="1:37" s="759" customFormat="1" ht="22.7" customHeight="1">
      <c r="A35" s="866"/>
      <c r="B35" s="855" t="s">
        <v>197</v>
      </c>
      <c r="C35" s="798">
        <v>715233</v>
      </c>
      <c r="D35" s="798">
        <v>347963</v>
      </c>
      <c r="E35" s="798">
        <v>367270</v>
      </c>
      <c r="F35" s="798">
        <v>188641</v>
      </c>
      <c r="G35" s="832">
        <f t="shared" si="0"/>
        <v>26.374761790912892</v>
      </c>
      <c r="H35" s="798">
        <v>83282</v>
      </c>
      <c r="I35" s="832">
        <f t="shared" si="1"/>
        <v>23.934153918663768</v>
      </c>
      <c r="J35" s="798">
        <v>105359</v>
      </c>
      <c r="K35" s="832">
        <f t="shared" si="2"/>
        <v>28.687069458436572</v>
      </c>
      <c r="L35" s="798">
        <v>84785</v>
      </c>
      <c r="M35" s="832">
        <f t="shared" si="3"/>
        <v>11.854178987826344</v>
      </c>
      <c r="N35" s="798">
        <v>34375</v>
      </c>
      <c r="O35" s="832">
        <f t="shared" si="4"/>
        <v>9.8789239085764873</v>
      </c>
      <c r="P35" s="798">
        <v>50410</v>
      </c>
      <c r="Q35" s="832">
        <f t="shared" si="5"/>
        <v>13.725596972254744</v>
      </c>
      <c r="R35" s="798">
        <v>32334</v>
      </c>
      <c r="S35" s="832">
        <v>17.732028867879002</v>
      </c>
      <c r="T35" s="798">
        <v>9604</v>
      </c>
      <c r="U35" s="832">
        <v>11.873794570001483</v>
      </c>
      <c r="V35" s="798">
        <v>22730</v>
      </c>
      <c r="W35" s="832">
        <v>22.40203421903335</v>
      </c>
      <c r="X35" s="798">
        <v>6708</v>
      </c>
      <c r="Y35" s="798">
        <v>6692</v>
      </c>
      <c r="Z35" s="798">
        <v>5254</v>
      </c>
      <c r="AA35" s="798">
        <v>4594</v>
      </c>
      <c r="AB35" s="798">
        <v>3482</v>
      </c>
      <c r="AC35" s="798">
        <v>3382</v>
      </c>
      <c r="AD35" s="798">
        <v>2538</v>
      </c>
      <c r="AE35" s="833">
        <v>32650</v>
      </c>
      <c r="AF35" s="798">
        <v>492</v>
      </c>
      <c r="AG35" s="798">
        <v>25801</v>
      </c>
      <c r="AH35" s="832">
        <v>11.264598659652034</v>
      </c>
      <c r="AI35" s="798">
        <v>229045</v>
      </c>
      <c r="AJ35" s="855" t="s">
        <v>76</v>
      </c>
      <c r="AK35" s="799"/>
    </row>
    <row r="36" spans="1:37" ht="23.25" customHeight="1">
      <c r="A36" s="864">
        <v>13</v>
      </c>
      <c r="B36" s="852" t="s">
        <v>835</v>
      </c>
      <c r="C36" s="818">
        <v>40298</v>
      </c>
      <c r="D36" s="818">
        <v>19265</v>
      </c>
      <c r="E36" s="818">
        <v>21033</v>
      </c>
      <c r="F36" s="818">
        <v>12978</v>
      </c>
      <c r="G36" s="819">
        <f t="shared" si="0"/>
        <v>32.205072212020447</v>
      </c>
      <c r="H36" s="834">
        <v>5511</v>
      </c>
      <c r="I36" s="819">
        <f t="shared" si="1"/>
        <v>28.60628082014015</v>
      </c>
      <c r="J36" s="818">
        <v>7467</v>
      </c>
      <c r="K36" s="819">
        <f t="shared" si="2"/>
        <v>35.501355013550132</v>
      </c>
      <c r="L36" s="818">
        <v>6869</v>
      </c>
      <c r="M36" s="819">
        <f t="shared" si="3"/>
        <v>17.04551094347114</v>
      </c>
      <c r="N36" s="818">
        <v>2649</v>
      </c>
      <c r="O36" s="819">
        <f t="shared" si="4"/>
        <v>13.750324422527902</v>
      </c>
      <c r="P36" s="818">
        <v>4220</v>
      </c>
      <c r="Q36" s="819">
        <f t="shared" si="5"/>
        <v>20.063709409023915</v>
      </c>
      <c r="R36" s="818">
        <v>1739</v>
      </c>
      <c r="S36" s="819">
        <v>13.744862472336388</v>
      </c>
      <c r="T36" s="823">
        <v>483</v>
      </c>
      <c r="U36" s="819">
        <v>9.0297251822770619</v>
      </c>
      <c r="V36" s="823">
        <v>1256</v>
      </c>
      <c r="W36" s="819">
        <v>17.19841161166644</v>
      </c>
      <c r="X36" s="818">
        <v>270</v>
      </c>
      <c r="Y36" s="818">
        <v>331</v>
      </c>
      <c r="Z36" s="818">
        <v>568</v>
      </c>
      <c r="AA36" s="818">
        <v>454</v>
      </c>
      <c r="AB36" s="818">
        <v>353</v>
      </c>
      <c r="AC36" s="818">
        <v>278</v>
      </c>
      <c r="AD36" s="818">
        <v>270</v>
      </c>
      <c r="AE36" s="824">
        <v>2524</v>
      </c>
      <c r="AF36" s="818">
        <v>56</v>
      </c>
      <c r="AG36" s="818">
        <v>4788</v>
      </c>
      <c r="AH36" s="819">
        <v>30.73170731707317</v>
      </c>
      <c r="AI36" s="818">
        <v>15580</v>
      </c>
      <c r="AJ36" s="852" t="s">
        <v>692</v>
      </c>
    </row>
    <row r="37" spans="1:37" ht="23.25" customHeight="1">
      <c r="A37" s="861">
        <v>15</v>
      </c>
      <c r="B37" s="853" t="s">
        <v>836</v>
      </c>
      <c r="C37" s="821">
        <v>76631</v>
      </c>
      <c r="D37" s="821">
        <v>36820</v>
      </c>
      <c r="E37" s="821">
        <v>39811</v>
      </c>
      <c r="F37" s="821">
        <v>25106</v>
      </c>
      <c r="G37" s="819">
        <f t="shared" si="0"/>
        <v>32.762198066056818</v>
      </c>
      <c r="H37" s="820">
        <v>11260</v>
      </c>
      <c r="I37" s="819">
        <f t="shared" si="1"/>
        <v>30.581205866376969</v>
      </c>
      <c r="J37" s="821">
        <v>13846</v>
      </c>
      <c r="K37" s="819">
        <f t="shared" si="2"/>
        <v>34.779332345331696</v>
      </c>
      <c r="L37" s="821">
        <v>11703</v>
      </c>
      <c r="M37" s="819">
        <f t="shared" si="3"/>
        <v>15.271887356291842</v>
      </c>
      <c r="N37" s="821">
        <v>4923</v>
      </c>
      <c r="O37" s="822">
        <f t="shared" si="4"/>
        <v>13.370450841933732</v>
      </c>
      <c r="P37" s="821">
        <v>6780</v>
      </c>
      <c r="Q37" s="819">
        <f t="shared" si="5"/>
        <v>17.030468965863708</v>
      </c>
      <c r="R37" s="821">
        <v>3090</v>
      </c>
      <c r="S37" s="822">
        <v>12.596820220138605</v>
      </c>
      <c r="T37" s="835">
        <v>971</v>
      </c>
      <c r="U37" s="819">
        <v>8.8643417929523451</v>
      </c>
      <c r="V37" s="835">
        <v>2119</v>
      </c>
      <c r="W37" s="819">
        <v>15.608426635238656</v>
      </c>
      <c r="X37" s="821">
        <v>495</v>
      </c>
      <c r="Y37" s="821">
        <v>786</v>
      </c>
      <c r="Z37" s="821">
        <v>485</v>
      </c>
      <c r="AA37" s="821">
        <v>659</v>
      </c>
      <c r="AB37" s="821">
        <v>537</v>
      </c>
      <c r="AC37" s="821">
        <v>531</v>
      </c>
      <c r="AD37" s="821">
        <v>343</v>
      </c>
      <c r="AE37" s="836">
        <v>3836</v>
      </c>
      <c r="AF37" s="821">
        <v>105</v>
      </c>
      <c r="AG37" s="821">
        <v>6085</v>
      </c>
      <c r="AH37" s="822">
        <v>20.119027938502231</v>
      </c>
      <c r="AI37" s="821">
        <v>30245</v>
      </c>
      <c r="AJ37" s="853" t="s">
        <v>694</v>
      </c>
    </row>
    <row r="38" spans="1:37" ht="23.25" customHeight="1">
      <c r="A38" s="861">
        <v>18</v>
      </c>
      <c r="B38" s="853" t="s">
        <v>837</v>
      </c>
      <c r="C38" s="821">
        <v>48336</v>
      </c>
      <c r="D38" s="821">
        <v>23614</v>
      </c>
      <c r="E38" s="821">
        <v>24722</v>
      </c>
      <c r="F38" s="821">
        <v>13085</v>
      </c>
      <c r="G38" s="819">
        <f t="shared" si="0"/>
        <v>27.070920225091026</v>
      </c>
      <c r="H38" s="820">
        <v>5818</v>
      </c>
      <c r="I38" s="819">
        <f t="shared" si="1"/>
        <v>24.637926653680019</v>
      </c>
      <c r="J38" s="821">
        <v>7267</v>
      </c>
      <c r="K38" s="819">
        <f t="shared" si="2"/>
        <v>29.39487096513227</v>
      </c>
      <c r="L38" s="821">
        <v>6185</v>
      </c>
      <c r="M38" s="819">
        <f t="shared" si="3"/>
        <v>12.795845746441575</v>
      </c>
      <c r="N38" s="821">
        <v>2480</v>
      </c>
      <c r="O38" s="822">
        <f t="shared" si="4"/>
        <v>10.502244431269586</v>
      </c>
      <c r="P38" s="821">
        <v>3705</v>
      </c>
      <c r="Q38" s="819">
        <f t="shared" si="5"/>
        <v>14.98665156540733</v>
      </c>
      <c r="R38" s="821">
        <v>1554</v>
      </c>
      <c r="S38" s="822">
        <v>12.287499011623309</v>
      </c>
      <c r="T38" s="835">
        <v>484</v>
      </c>
      <c r="U38" s="819">
        <v>8.6645184389545289</v>
      </c>
      <c r="V38" s="835">
        <v>1070</v>
      </c>
      <c r="W38" s="819">
        <v>15.153660954539017</v>
      </c>
      <c r="X38" s="821">
        <v>201</v>
      </c>
      <c r="Y38" s="821">
        <v>375</v>
      </c>
      <c r="Z38" s="821">
        <v>303</v>
      </c>
      <c r="AA38" s="821">
        <v>460</v>
      </c>
      <c r="AB38" s="821">
        <v>336</v>
      </c>
      <c r="AC38" s="821">
        <v>278</v>
      </c>
      <c r="AD38" s="821">
        <v>204</v>
      </c>
      <c r="AE38" s="836">
        <v>2157</v>
      </c>
      <c r="AF38" s="821">
        <v>43</v>
      </c>
      <c r="AG38" s="821">
        <v>2499</v>
      </c>
      <c r="AH38" s="822">
        <v>15.602172691515264</v>
      </c>
      <c r="AI38" s="821">
        <v>16017</v>
      </c>
      <c r="AJ38" s="853" t="s">
        <v>696</v>
      </c>
    </row>
    <row r="39" spans="1:37" ht="23.25" customHeight="1">
      <c r="A39" s="861">
        <v>20</v>
      </c>
      <c r="B39" s="853" t="s">
        <v>838</v>
      </c>
      <c r="C39" s="821">
        <v>43970</v>
      </c>
      <c r="D39" s="821">
        <v>21525</v>
      </c>
      <c r="E39" s="821">
        <v>22445</v>
      </c>
      <c r="F39" s="821">
        <v>13942</v>
      </c>
      <c r="G39" s="819">
        <f t="shared" si="0"/>
        <v>31.70798271548783</v>
      </c>
      <c r="H39" s="820">
        <v>6156</v>
      </c>
      <c r="I39" s="819">
        <f t="shared" si="1"/>
        <v>28.599303135888505</v>
      </c>
      <c r="J39" s="821">
        <v>7786</v>
      </c>
      <c r="K39" s="819">
        <f t="shared" si="2"/>
        <v>34.68924036533749</v>
      </c>
      <c r="L39" s="821">
        <v>6987</v>
      </c>
      <c r="M39" s="819">
        <f t="shared" si="3"/>
        <v>15.890379804412099</v>
      </c>
      <c r="N39" s="821">
        <v>2709</v>
      </c>
      <c r="O39" s="822">
        <f t="shared" si="4"/>
        <v>12.585365853658537</v>
      </c>
      <c r="P39" s="821">
        <v>4278</v>
      </c>
      <c r="Q39" s="819">
        <f t="shared" si="5"/>
        <v>19.059924259300512</v>
      </c>
      <c r="R39" s="821">
        <v>1372</v>
      </c>
      <c r="S39" s="822">
        <v>10.173513273023877</v>
      </c>
      <c r="T39" s="835">
        <v>465</v>
      </c>
      <c r="U39" s="819">
        <v>7.8520770010131722</v>
      </c>
      <c r="V39" s="835">
        <v>907</v>
      </c>
      <c r="W39" s="819">
        <v>11.991010047593866</v>
      </c>
      <c r="X39" s="821">
        <v>264</v>
      </c>
      <c r="Y39" s="821">
        <v>520</v>
      </c>
      <c r="Z39" s="821">
        <v>365</v>
      </c>
      <c r="AA39" s="821">
        <v>509</v>
      </c>
      <c r="AB39" s="821">
        <v>364</v>
      </c>
      <c r="AC39" s="821">
        <v>346</v>
      </c>
      <c r="AD39" s="821">
        <v>289</v>
      </c>
      <c r="AE39" s="836">
        <v>2657</v>
      </c>
      <c r="AF39" s="821">
        <v>131</v>
      </c>
      <c r="AG39" s="821">
        <v>11586</v>
      </c>
      <c r="AH39" s="822">
        <v>67.698959915858353</v>
      </c>
      <c r="AI39" s="821">
        <v>17114</v>
      </c>
      <c r="AJ39" s="853" t="s">
        <v>698</v>
      </c>
    </row>
    <row r="40" spans="1:37" ht="23.25" customHeight="1">
      <c r="A40" s="867">
        <v>28</v>
      </c>
      <c r="B40" s="853" t="s">
        <v>699</v>
      </c>
      <c r="C40" s="821">
        <v>40698</v>
      </c>
      <c r="D40" s="821">
        <v>19871</v>
      </c>
      <c r="E40" s="821">
        <v>20827</v>
      </c>
      <c r="F40" s="821">
        <v>10191</v>
      </c>
      <c r="G40" s="819">
        <f t="shared" si="0"/>
        <v>25.040542532802597</v>
      </c>
      <c r="H40" s="820">
        <v>4450</v>
      </c>
      <c r="I40" s="819">
        <f t="shared" si="1"/>
        <v>22.394444164863369</v>
      </c>
      <c r="J40" s="821">
        <v>5741</v>
      </c>
      <c r="K40" s="819">
        <f t="shared" si="2"/>
        <v>27.565179814663658</v>
      </c>
      <c r="L40" s="821">
        <v>5181</v>
      </c>
      <c r="M40" s="819">
        <f t="shared" si="3"/>
        <v>12.730355300014743</v>
      </c>
      <c r="N40" s="828">
        <v>1985</v>
      </c>
      <c r="O40" s="829">
        <f t="shared" si="4"/>
        <v>9.9894318353379301</v>
      </c>
      <c r="P40" s="828">
        <v>3196</v>
      </c>
      <c r="Q40" s="819">
        <f t="shared" si="5"/>
        <v>15.345465021366495</v>
      </c>
      <c r="R40" s="821">
        <v>1273</v>
      </c>
      <c r="S40" s="822">
        <v>12.528294459206771</v>
      </c>
      <c r="T40" s="835">
        <v>435</v>
      </c>
      <c r="U40" s="819">
        <v>9.7665020206555901</v>
      </c>
      <c r="V40" s="835">
        <v>838</v>
      </c>
      <c r="W40" s="819">
        <v>14.683721745225162</v>
      </c>
      <c r="X40" s="821">
        <v>89</v>
      </c>
      <c r="Y40" s="821">
        <v>118</v>
      </c>
      <c r="Z40" s="821">
        <v>393</v>
      </c>
      <c r="AA40" s="821">
        <v>362</v>
      </c>
      <c r="AB40" s="821">
        <v>251</v>
      </c>
      <c r="AC40" s="821">
        <v>218</v>
      </c>
      <c r="AD40" s="821">
        <v>156</v>
      </c>
      <c r="AE40" s="836">
        <v>1587</v>
      </c>
      <c r="AF40" s="821">
        <v>92</v>
      </c>
      <c r="AG40" s="821">
        <v>5207</v>
      </c>
      <c r="AH40" s="822">
        <v>41.539688871160749</v>
      </c>
      <c r="AI40" s="821">
        <v>12535</v>
      </c>
      <c r="AJ40" s="853" t="s">
        <v>839</v>
      </c>
    </row>
    <row r="41" spans="1:37" ht="23.25" customHeight="1">
      <c r="A41" s="862">
        <v>33</v>
      </c>
      <c r="B41" s="854" t="s">
        <v>701</v>
      </c>
      <c r="C41" s="828">
        <v>20778</v>
      </c>
      <c r="D41" s="828">
        <v>9992</v>
      </c>
      <c r="E41" s="828">
        <v>10786</v>
      </c>
      <c r="F41" s="828">
        <v>7246</v>
      </c>
      <c r="G41" s="826">
        <f t="shared" si="0"/>
        <v>34.873423813649055</v>
      </c>
      <c r="H41" s="827">
        <v>3172</v>
      </c>
      <c r="I41" s="826">
        <f t="shared" ref="I41:I71" si="6">H41/D41*100</f>
        <v>31.745396317053643</v>
      </c>
      <c r="J41" s="827">
        <v>4074</v>
      </c>
      <c r="K41" s="826">
        <f t="shared" si="2"/>
        <v>37.77118486927499</v>
      </c>
      <c r="L41" s="828">
        <v>3868</v>
      </c>
      <c r="M41" s="826">
        <f t="shared" si="3"/>
        <v>18.615843680816248</v>
      </c>
      <c r="N41" s="839">
        <v>1506</v>
      </c>
      <c r="O41" s="840">
        <f t="shared" si="4"/>
        <v>15.072057646116892</v>
      </c>
      <c r="P41" s="839">
        <v>2362</v>
      </c>
      <c r="Q41" s="826">
        <f t="shared" si="5"/>
        <v>21.898757648804004</v>
      </c>
      <c r="R41" s="828">
        <v>665</v>
      </c>
      <c r="S41" s="829">
        <v>9.2348284960422156</v>
      </c>
      <c r="T41" s="828">
        <v>220</v>
      </c>
      <c r="U41" s="826">
        <v>7.04</v>
      </c>
      <c r="V41" s="828">
        <v>445</v>
      </c>
      <c r="W41" s="826">
        <v>10.91756624141315</v>
      </c>
      <c r="X41" s="828">
        <v>129</v>
      </c>
      <c r="Y41" s="828">
        <v>101</v>
      </c>
      <c r="Z41" s="828">
        <v>293</v>
      </c>
      <c r="AA41" s="828">
        <v>262</v>
      </c>
      <c r="AB41" s="828">
        <v>181</v>
      </c>
      <c r="AC41" s="828">
        <v>174</v>
      </c>
      <c r="AD41" s="828">
        <v>143</v>
      </c>
      <c r="AE41" s="838">
        <v>1283</v>
      </c>
      <c r="AF41" s="828">
        <v>62</v>
      </c>
      <c r="AG41" s="828">
        <v>4232</v>
      </c>
      <c r="AH41" s="829">
        <v>48.167539267015705</v>
      </c>
      <c r="AI41" s="828">
        <v>8786</v>
      </c>
      <c r="AJ41" s="854" t="s">
        <v>702</v>
      </c>
    </row>
    <row r="42" spans="1:37" s="759" customFormat="1" ht="22.7" customHeight="1">
      <c r="A42" s="866"/>
      <c r="B42" s="855" t="s">
        <v>211</v>
      </c>
      <c r="C42" s="798">
        <v>270711</v>
      </c>
      <c r="D42" s="798">
        <v>131087</v>
      </c>
      <c r="E42" s="798">
        <v>139624</v>
      </c>
      <c r="F42" s="798">
        <v>82548</v>
      </c>
      <c r="G42" s="832">
        <f t="shared" si="0"/>
        <v>30.493035007812757</v>
      </c>
      <c r="H42" s="798">
        <v>36367</v>
      </c>
      <c r="I42" s="832">
        <f t="shared" si="6"/>
        <v>27.742644198127959</v>
      </c>
      <c r="J42" s="798">
        <v>46181</v>
      </c>
      <c r="K42" s="832">
        <f t="shared" si="2"/>
        <v>33.075259267747661</v>
      </c>
      <c r="L42" s="798">
        <v>40793</v>
      </c>
      <c r="M42" s="832">
        <f t="shared" si="3"/>
        <v>15.068837247101152</v>
      </c>
      <c r="N42" s="798">
        <v>16252</v>
      </c>
      <c r="O42" s="832">
        <f t="shared" si="4"/>
        <v>12.39787316820127</v>
      </c>
      <c r="P42" s="798">
        <v>24541</v>
      </c>
      <c r="Q42" s="832">
        <f t="shared" si="5"/>
        <v>17.576491147653698</v>
      </c>
      <c r="R42" s="798">
        <v>9693</v>
      </c>
      <c r="S42" s="832">
        <v>12.014576645140499</v>
      </c>
      <c r="T42" s="798">
        <v>3058</v>
      </c>
      <c r="U42" s="832">
        <v>8.6408589997174339</v>
      </c>
      <c r="V42" s="798">
        <v>6635</v>
      </c>
      <c r="W42" s="832">
        <v>14.651003599266899</v>
      </c>
      <c r="X42" s="798">
        <v>1448</v>
      </c>
      <c r="Y42" s="798">
        <v>2231</v>
      </c>
      <c r="Z42" s="798">
        <v>2407</v>
      </c>
      <c r="AA42" s="798">
        <v>2706</v>
      </c>
      <c r="AB42" s="798">
        <v>2022</v>
      </c>
      <c r="AC42" s="798">
        <v>1825</v>
      </c>
      <c r="AD42" s="798">
        <v>1405</v>
      </c>
      <c r="AE42" s="833">
        <v>14044</v>
      </c>
      <c r="AF42" s="798">
        <v>489</v>
      </c>
      <c r="AG42" s="798">
        <v>34397</v>
      </c>
      <c r="AH42" s="832">
        <v>34.301983505689243</v>
      </c>
      <c r="AI42" s="798">
        <v>100277</v>
      </c>
      <c r="AJ42" s="855" t="s">
        <v>79</v>
      </c>
      <c r="AK42" s="799"/>
    </row>
    <row r="43" spans="1:37" ht="23.25" customHeight="1">
      <c r="A43" s="864">
        <v>2</v>
      </c>
      <c r="B43" s="852" t="s">
        <v>840</v>
      </c>
      <c r="C43" s="818">
        <v>533891</v>
      </c>
      <c r="D43" s="818">
        <v>257878</v>
      </c>
      <c r="E43" s="818">
        <v>276013</v>
      </c>
      <c r="F43" s="818">
        <v>137803</v>
      </c>
      <c r="G43" s="819">
        <f t="shared" si="0"/>
        <v>25.811073795962098</v>
      </c>
      <c r="H43" s="834">
        <v>58932</v>
      </c>
      <c r="I43" s="819">
        <f t="shared" si="6"/>
        <v>22.852666764904335</v>
      </c>
      <c r="J43" s="818">
        <v>78871</v>
      </c>
      <c r="K43" s="819">
        <f t="shared" si="2"/>
        <v>28.575103346581503</v>
      </c>
      <c r="L43" s="818">
        <v>65171</v>
      </c>
      <c r="M43" s="819">
        <f t="shared" si="3"/>
        <v>12.20679876604026</v>
      </c>
      <c r="N43" s="825">
        <v>25111</v>
      </c>
      <c r="O43" s="826">
        <f t="shared" si="4"/>
        <v>9.7375503144897966</v>
      </c>
      <c r="P43" s="825">
        <v>40060</v>
      </c>
      <c r="Q43" s="819">
        <f t="shared" si="5"/>
        <v>14.513809132178556</v>
      </c>
      <c r="R43" s="818">
        <v>24046</v>
      </c>
      <c r="S43" s="819">
        <v>17.855366040201677</v>
      </c>
      <c r="T43" s="823">
        <v>7221</v>
      </c>
      <c r="U43" s="819">
        <v>12.508444629215818</v>
      </c>
      <c r="V43" s="823">
        <v>16825</v>
      </c>
      <c r="W43" s="819">
        <v>21.867120688310678</v>
      </c>
      <c r="X43" s="818">
        <v>6500</v>
      </c>
      <c r="Y43" s="818">
        <v>4572</v>
      </c>
      <c r="Z43" s="818">
        <v>6064</v>
      </c>
      <c r="AA43" s="818">
        <v>3537</v>
      </c>
      <c r="AB43" s="818">
        <v>3079</v>
      </c>
      <c r="AC43" s="818">
        <v>2829</v>
      </c>
      <c r="AD43" s="818">
        <v>2343</v>
      </c>
      <c r="AE43" s="824">
        <v>28924</v>
      </c>
      <c r="AF43" s="818">
        <v>569</v>
      </c>
      <c r="AG43" s="818">
        <v>49375</v>
      </c>
      <c r="AH43" s="819">
        <v>29.742184205770737</v>
      </c>
      <c r="AI43" s="818">
        <v>166010</v>
      </c>
      <c r="AJ43" s="852" t="s">
        <v>704</v>
      </c>
    </row>
    <row r="44" spans="1:37" ht="23.25" customHeight="1">
      <c r="A44" s="861">
        <v>34</v>
      </c>
      <c r="B44" s="853" t="s">
        <v>841</v>
      </c>
      <c r="C44" s="821">
        <v>12058</v>
      </c>
      <c r="D44" s="821">
        <v>5846</v>
      </c>
      <c r="E44" s="821">
        <v>6212</v>
      </c>
      <c r="F44" s="821">
        <v>4296</v>
      </c>
      <c r="G44" s="819">
        <f t="shared" si="0"/>
        <v>35.627798971637084</v>
      </c>
      <c r="H44" s="820">
        <v>1929</v>
      </c>
      <c r="I44" s="819">
        <f t="shared" si="6"/>
        <v>32.996920971604517</v>
      </c>
      <c r="J44" s="835">
        <v>2367</v>
      </c>
      <c r="K44" s="819">
        <f t="shared" si="2"/>
        <v>38.10367031551835</v>
      </c>
      <c r="L44" s="821">
        <v>2200</v>
      </c>
      <c r="M44" s="819">
        <f t="shared" si="3"/>
        <v>18.245148449162382</v>
      </c>
      <c r="N44" s="821">
        <v>870</v>
      </c>
      <c r="O44" s="822">
        <f t="shared" si="4"/>
        <v>14.88197057817311</v>
      </c>
      <c r="P44" s="821">
        <v>1330</v>
      </c>
      <c r="Q44" s="819">
        <f t="shared" si="5"/>
        <v>21.410173857050868</v>
      </c>
      <c r="R44" s="821">
        <v>477</v>
      </c>
      <c r="S44" s="822">
        <v>11.748768472906404</v>
      </c>
      <c r="T44" s="835">
        <v>167</v>
      </c>
      <c r="U44" s="819">
        <v>9.2112520683949271</v>
      </c>
      <c r="V44" s="835">
        <v>310</v>
      </c>
      <c r="W44" s="819">
        <v>13.796172674677349</v>
      </c>
      <c r="X44" s="821">
        <v>133</v>
      </c>
      <c r="Y44" s="821">
        <v>111</v>
      </c>
      <c r="Z44" s="821">
        <v>136</v>
      </c>
      <c r="AA44" s="821">
        <v>98</v>
      </c>
      <c r="AB44" s="821">
        <v>99</v>
      </c>
      <c r="AC44" s="821">
        <v>94</v>
      </c>
      <c r="AD44" s="821">
        <v>82</v>
      </c>
      <c r="AE44" s="836">
        <v>753</v>
      </c>
      <c r="AF44" s="821">
        <v>44</v>
      </c>
      <c r="AG44" s="821">
        <v>3747</v>
      </c>
      <c r="AH44" s="822">
        <v>74.227416798732165</v>
      </c>
      <c r="AI44" s="821">
        <v>5048</v>
      </c>
      <c r="AJ44" s="853" t="s">
        <v>706</v>
      </c>
    </row>
    <row r="45" spans="1:37" ht="23.25" customHeight="1">
      <c r="A45" s="861">
        <v>35</v>
      </c>
      <c r="B45" s="853" t="s">
        <v>842</v>
      </c>
      <c r="C45" s="821">
        <v>19679</v>
      </c>
      <c r="D45" s="821">
        <v>9397</v>
      </c>
      <c r="E45" s="821">
        <v>10282</v>
      </c>
      <c r="F45" s="821">
        <v>5320</v>
      </c>
      <c r="G45" s="819">
        <f t="shared" si="0"/>
        <v>27.033893998678792</v>
      </c>
      <c r="H45" s="820">
        <v>2319</v>
      </c>
      <c r="I45" s="819">
        <f t="shared" si="6"/>
        <v>24.678088751729273</v>
      </c>
      <c r="J45" s="835">
        <v>3001</v>
      </c>
      <c r="K45" s="819">
        <f t="shared" si="2"/>
        <v>29.18692861311029</v>
      </c>
      <c r="L45" s="821">
        <v>2554</v>
      </c>
      <c r="M45" s="819">
        <f t="shared" si="3"/>
        <v>12.978301742974747</v>
      </c>
      <c r="N45" s="821">
        <v>1017</v>
      </c>
      <c r="O45" s="822">
        <f t="shared" si="4"/>
        <v>10.822602958390975</v>
      </c>
      <c r="P45" s="821">
        <v>1537</v>
      </c>
      <c r="Q45" s="819">
        <f t="shared" si="5"/>
        <v>14.948453608247423</v>
      </c>
      <c r="R45" s="821">
        <v>682</v>
      </c>
      <c r="S45" s="822">
        <v>12.723880597014926</v>
      </c>
      <c r="T45" s="835">
        <v>194</v>
      </c>
      <c r="U45" s="819">
        <v>8.3012409071459139</v>
      </c>
      <c r="V45" s="835">
        <v>488</v>
      </c>
      <c r="W45" s="819">
        <v>16.142904399603044</v>
      </c>
      <c r="X45" s="821">
        <v>94</v>
      </c>
      <c r="Y45" s="821">
        <v>109</v>
      </c>
      <c r="Z45" s="821">
        <v>169</v>
      </c>
      <c r="AA45" s="821">
        <v>139</v>
      </c>
      <c r="AB45" s="821">
        <v>119</v>
      </c>
      <c r="AC45" s="821">
        <v>127</v>
      </c>
      <c r="AD45" s="821">
        <v>120</v>
      </c>
      <c r="AE45" s="836">
        <v>877</v>
      </c>
      <c r="AF45" s="821">
        <v>57</v>
      </c>
      <c r="AG45" s="821">
        <v>4204</v>
      </c>
      <c r="AH45" s="822">
        <v>64.866532942447151</v>
      </c>
      <c r="AI45" s="821">
        <v>6481</v>
      </c>
      <c r="AJ45" s="853" t="s">
        <v>708</v>
      </c>
    </row>
    <row r="46" spans="1:37" ht="23.25" customHeight="1">
      <c r="A46" s="862">
        <v>36</v>
      </c>
      <c r="B46" s="854" t="s">
        <v>709</v>
      </c>
      <c r="C46" s="828">
        <v>11289</v>
      </c>
      <c r="D46" s="828">
        <v>5291</v>
      </c>
      <c r="E46" s="828">
        <v>5998</v>
      </c>
      <c r="F46" s="828">
        <v>4021</v>
      </c>
      <c r="G46" s="826">
        <f t="shared" si="0"/>
        <v>35.618743910000887</v>
      </c>
      <c r="H46" s="827">
        <v>1704</v>
      </c>
      <c r="I46" s="826">
        <f t="shared" si="6"/>
        <v>32.205632205632206</v>
      </c>
      <c r="J46" s="837">
        <v>2317</v>
      </c>
      <c r="K46" s="826">
        <f t="shared" si="2"/>
        <v>38.629543181060356</v>
      </c>
      <c r="L46" s="828">
        <v>2172</v>
      </c>
      <c r="M46" s="826">
        <f t="shared" si="3"/>
        <v>19.239968110550095</v>
      </c>
      <c r="N46" s="825">
        <v>787</v>
      </c>
      <c r="O46" s="829">
        <f t="shared" si="4"/>
        <v>14.874314874314877</v>
      </c>
      <c r="P46" s="825">
        <v>1385</v>
      </c>
      <c r="Q46" s="826">
        <f t="shared" si="5"/>
        <v>23.091030343447816</v>
      </c>
      <c r="R46" s="828">
        <v>459</v>
      </c>
      <c r="S46" s="829">
        <v>11.75717213114754</v>
      </c>
      <c r="T46" s="837">
        <v>132</v>
      </c>
      <c r="U46" s="826">
        <v>7.9758308157099691</v>
      </c>
      <c r="V46" s="837">
        <v>327</v>
      </c>
      <c r="W46" s="826">
        <v>14.539795464650956</v>
      </c>
      <c r="X46" s="828">
        <v>88</v>
      </c>
      <c r="Y46" s="828">
        <v>103</v>
      </c>
      <c r="Z46" s="828">
        <v>121</v>
      </c>
      <c r="AA46" s="828">
        <v>134</v>
      </c>
      <c r="AB46" s="828">
        <v>91</v>
      </c>
      <c r="AC46" s="828">
        <v>105</v>
      </c>
      <c r="AD46" s="828">
        <v>109</v>
      </c>
      <c r="AE46" s="838">
        <v>751</v>
      </c>
      <c r="AF46" s="828">
        <v>36</v>
      </c>
      <c r="AG46" s="828">
        <v>3314</v>
      </c>
      <c r="AH46" s="829">
        <v>67.687908496732035</v>
      </c>
      <c r="AI46" s="828">
        <v>4896</v>
      </c>
      <c r="AJ46" s="854" t="s">
        <v>710</v>
      </c>
    </row>
    <row r="47" spans="1:37" s="759" customFormat="1" ht="22.7" customHeight="1">
      <c r="A47" s="866"/>
      <c r="B47" s="855" t="s">
        <v>224</v>
      </c>
      <c r="C47" s="798">
        <v>576917</v>
      </c>
      <c r="D47" s="798">
        <v>278412</v>
      </c>
      <c r="E47" s="798">
        <v>298505</v>
      </c>
      <c r="F47" s="798">
        <v>151440</v>
      </c>
      <c r="G47" s="832">
        <f t="shared" si="0"/>
        <v>26.24987649869912</v>
      </c>
      <c r="H47" s="798">
        <v>64884</v>
      </c>
      <c r="I47" s="832">
        <f t="shared" si="6"/>
        <v>23.30502995560536</v>
      </c>
      <c r="J47" s="798">
        <v>86556</v>
      </c>
      <c r="K47" s="832">
        <f t="shared" si="2"/>
        <v>28.996499221118576</v>
      </c>
      <c r="L47" s="798">
        <v>72097</v>
      </c>
      <c r="M47" s="832">
        <f t="shared" si="3"/>
        <v>12.496944967820328</v>
      </c>
      <c r="N47" s="798">
        <v>27785</v>
      </c>
      <c r="O47" s="832">
        <f t="shared" si="4"/>
        <v>9.9798140884731978</v>
      </c>
      <c r="P47" s="798">
        <v>44312</v>
      </c>
      <c r="Q47" s="832">
        <f t="shared" si="5"/>
        <v>14.844642468300364</v>
      </c>
      <c r="R47" s="798">
        <v>25664</v>
      </c>
      <c r="S47" s="832">
        <v>17.341126389405048</v>
      </c>
      <c r="T47" s="798">
        <v>7714</v>
      </c>
      <c r="U47" s="832">
        <v>12.141530519092139</v>
      </c>
      <c r="V47" s="798">
        <v>17950</v>
      </c>
      <c r="W47" s="832">
        <v>21.252412355998626</v>
      </c>
      <c r="X47" s="798">
        <v>6815</v>
      </c>
      <c r="Y47" s="798">
        <v>4895</v>
      </c>
      <c r="Z47" s="798">
        <v>6490</v>
      </c>
      <c r="AA47" s="798">
        <v>3908</v>
      </c>
      <c r="AB47" s="798">
        <v>3388</v>
      </c>
      <c r="AC47" s="798">
        <v>3155</v>
      </c>
      <c r="AD47" s="798">
        <v>2654</v>
      </c>
      <c r="AE47" s="833">
        <v>31305</v>
      </c>
      <c r="AF47" s="798">
        <v>706</v>
      </c>
      <c r="AG47" s="798">
        <v>60640</v>
      </c>
      <c r="AH47" s="832">
        <v>33.239235892235591</v>
      </c>
      <c r="AI47" s="798">
        <v>182435</v>
      </c>
      <c r="AJ47" s="855" t="s">
        <v>81</v>
      </c>
      <c r="AK47" s="799"/>
    </row>
    <row r="48" spans="1:37" ht="23.25" customHeight="1">
      <c r="A48" s="864">
        <v>9</v>
      </c>
      <c r="B48" s="852" t="s">
        <v>843</v>
      </c>
      <c r="C48" s="818">
        <v>29874</v>
      </c>
      <c r="D48" s="818">
        <v>14424</v>
      </c>
      <c r="E48" s="818">
        <v>15450</v>
      </c>
      <c r="F48" s="818">
        <v>10324</v>
      </c>
      <c r="G48" s="819">
        <f t="shared" si="0"/>
        <v>34.558478944901921</v>
      </c>
      <c r="H48" s="834">
        <v>4400</v>
      </c>
      <c r="I48" s="819">
        <f t="shared" si="6"/>
        <v>30.504714364947311</v>
      </c>
      <c r="J48" s="818">
        <v>5924</v>
      </c>
      <c r="K48" s="819">
        <f t="shared" si="2"/>
        <v>38.343042071197409</v>
      </c>
      <c r="L48" s="818">
        <v>5039</v>
      </c>
      <c r="M48" s="819">
        <f t="shared" si="3"/>
        <v>16.867510209546762</v>
      </c>
      <c r="N48" s="818">
        <v>1910</v>
      </c>
      <c r="O48" s="819">
        <f t="shared" si="4"/>
        <v>13.241819190238491</v>
      </c>
      <c r="P48" s="818">
        <v>3129</v>
      </c>
      <c r="Q48" s="819">
        <f t="shared" si="5"/>
        <v>20.252427184466018</v>
      </c>
      <c r="R48" s="818">
        <v>1825</v>
      </c>
      <c r="S48" s="819">
        <v>17.636258214147663</v>
      </c>
      <c r="T48" s="823">
        <v>536</v>
      </c>
      <c r="U48" s="819">
        <v>12.14868540344515</v>
      </c>
      <c r="V48" s="823">
        <v>1289</v>
      </c>
      <c r="W48" s="819">
        <v>21.714959568733153</v>
      </c>
      <c r="X48" s="818">
        <v>378</v>
      </c>
      <c r="Y48" s="818">
        <v>280</v>
      </c>
      <c r="Z48" s="818">
        <v>363</v>
      </c>
      <c r="AA48" s="818">
        <v>253</v>
      </c>
      <c r="AB48" s="818">
        <v>210</v>
      </c>
      <c r="AC48" s="818">
        <v>224</v>
      </c>
      <c r="AD48" s="818">
        <v>137</v>
      </c>
      <c r="AE48" s="824">
        <v>1845</v>
      </c>
      <c r="AF48" s="818">
        <v>22</v>
      </c>
      <c r="AG48" s="818">
        <v>1158</v>
      </c>
      <c r="AH48" s="819">
        <v>9.4322717276207548</v>
      </c>
      <c r="AI48" s="818">
        <v>12277</v>
      </c>
      <c r="AJ48" s="852" t="s">
        <v>712</v>
      </c>
    </row>
    <row r="49" spans="1:37" ht="23.25" customHeight="1">
      <c r="A49" s="861">
        <v>12</v>
      </c>
      <c r="B49" s="853" t="s">
        <v>844</v>
      </c>
      <c r="C49" s="821">
        <v>47900</v>
      </c>
      <c r="D49" s="821">
        <v>23069</v>
      </c>
      <c r="E49" s="821">
        <v>24831</v>
      </c>
      <c r="F49" s="821">
        <v>14922</v>
      </c>
      <c r="G49" s="819">
        <f t="shared" si="0"/>
        <v>31.152400835073067</v>
      </c>
      <c r="H49" s="820">
        <v>6364</v>
      </c>
      <c r="I49" s="819">
        <f t="shared" si="6"/>
        <v>27.586804802982357</v>
      </c>
      <c r="J49" s="821">
        <v>8558</v>
      </c>
      <c r="K49" s="819">
        <f t="shared" si="2"/>
        <v>34.46498328702026</v>
      </c>
      <c r="L49" s="821">
        <v>7478</v>
      </c>
      <c r="M49" s="819">
        <f t="shared" si="3"/>
        <v>15.611691022964511</v>
      </c>
      <c r="N49" s="821">
        <v>2870</v>
      </c>
      <c r="O49" s="822">
        <f t="shared" si="4"/>
        <v>12.44093805539902</v>
      </c>
      <c r="P49" s="821">
        <v>4608</v>
      </c>
      <c r="Q49" s="819">
        <f t="shared" si="5"/>
        <v>18.557448350851757</v>
      </c>
      <c r="R49" s="821">
        <v>2219</v>
      </c>
      <c r="S49" s="822">
        <v>15.17472474868358</v>
      </c>
      <c r="T49" s="835">
        <v>584</v>
      </c>
      <c r="U49" s="819">
        <v>9.3305639878574844</v>
      </c>
      <c r="V49" s="835">
        <v>1635</v>
      </c>
      <c r="W49" s="819">
        <v>19.548063127690103</v>
      </c>
      <c r="X49" s="821">
        <v>372</v>
      </c>
      <c r="Y49" s="821">
        <v>429</v>
      </c>
      <c r="Z49" s="821">
        <v>525</v>
      </c>
      <c r="AA49" s="821">
        <v>422</v>
      </c>
      <c r="AB49" s="821">
        <v>348</v>
      </c>
      <c r="AC49" s="821">
        <v>320</v>
      </c>
      <c r="AD49" s="821">
        <v>319</v>
      </c>
      <c r="AE49" s="836">
        <v>2735</v>
      </c>
      <c r="AF49" s="821">
        <v>47</v>
      </c>
      <c r="AG49" s="821">
        <v>2140</v>
      </c>
      <c r="AH49" s="822">
        <v>11.850047067943962</v>
      </c>
      <c r="AI49" s="821">
        <v>18059</v>
      </c>
      <c r="AJ49" s="853" t="s">
        <v>714</v>
      </c>
    </row>
    <row r="50" spans="1:37" ht="23.25" customHeight="1">
      <c r="A50" s="867">
        <v>27</v>
      </c>
      <c r="B50" s="853" t="s">
        <v>715</v>
      </c>
      <c r="C50" s="821">
        <v>36833</v>
      </c>
      <c r="D50" s="821">
        <v>17612</v>
      </c>
      <c r="E50" s="821">
        <v>19221</v>
      </c>
      <c r="F50" s="821">
        <v>12653</v>
      </c>
      <c r="G50" s="819">
        <f t="shared" si="0"/>
        <v>34.352347080064071</v>
      </c>
      <c r="H50" s="820">
        <v>5340</v>
      </c>
      <c r="I50" s="819">
        <f t="shared" si="6"/>
        <v>30.320236202589147</v>
      </c>
      <c r="J50" s="821">
        <v>7313</v>
      </c>
      <c r="K50" s="819">
        <f t="shared" si="2"/>
        <v>38.046927839342388</v>
      </c>
      <c r="L50" s="821">
        <v>6641</v>
      </c>
      <c r="M50" s="819">
        <f t="shared" si="3"/>
        <v>18.030027421062634</v>
      </c>
      <c r="N50" s="821">
        <v>2435</v>
      </c>
      <c r="O50" s="822">
        <f t="shared" si="4"/>
        <v>13.825800590506473</v>
      </c>
      <c r="P50" s="821">
        <v>4206</v>
      </c>
      <c r="Q50" s="819">
        <f t="shared" si="5"/>
        <v>21.882316216638049</v>
      </c>
      <c r="R50" s="821">
        <v>1425</v>
      </c>
      <c r="S50" s="822">
        <v>11.759366232051494</v>
      </c>
      <c r="T50" s="835">
        <v>405</v>
      </c>
      <c r="U50" s="819">
        <v>7.8839789760560635</v>
      </c>
      <c r="V50" s="835">
        <v>1020</v>
      </c>
      <c r="W50" s="819">
        <v>14.611087236785561</v>
      </c>
      <c r="X50" s="821">
        <v>284</v>
      </c>
      <c r="Y50" s="821">
        <v>338</v>
      </c>
      <c r="Z50" s="821">
        <v>538</v>
      </c>
      <c r="AA50" s="821">
        <v>523</v>
      </c>
      <c r="AB50" s="821">
        <v>370</v>
      </c>
      <c r="AC50" s="821">
        <v>309</v>
      </c>
      <c r="AD50" s="821">
        <v>313</v>
      </c>
      <c r="AE50" s="836">
        <v>2675</v>
      </c>
      <c r="AF50" s="821">
        <v>122</v>
      </c>
      <c r="AG50" s="821">
        <v>9861</v>
      </c>
      <c r="AH50" s="822">
        <v>63.037780476890624</v>
      </c>
      <c r="AI50" s="821">
        <v>15643</v>
      </c>
      <c r="AJ50" s="853" t="s">
        <v>716</v>
      </c>
    </row>
    <row r="51" spans="1:37" ht="23.25" customHeight="1">
      <c r="A51" s="868">
        <v>29</v>
      </c>
      <c r="B51" s="853" t="s">
        <v>717</v>
      </c>
      <c r="C51" s="821">
        <v>76758</v>
      </c>
      <c r="D51" s="821">
        <v>36942</v>
      </c>
      <c r="E51" s="821">
        <v>39816</v>
      </c>
      <c r="F51" s="821">
        <v>22400</v>
      </c>
      <c r="G51" s="819">
        <f t="shared" si="0"/>
        <v>29.18262591521405</v>
      </c>
      <c r="H51" s="834">
        <v>9643</v>
      </c>
      <c r="I51" s="819">
        <f t="shared" si="6"/>
        <v>26.103080504574738</v>
      </c>
      <c r="J51" s="818">
        <v>12757</v>
      </c>
      <c r="K51" s="819">
        <f t="shared" si="2"/>
        <v>32.039883463934096</v>
      </c>
      <c r="L51" s="821">
        <v>10353</v>
      </c>
      <c r="M51" s="819">
        <f t="shared" si="3"/>
        <v>13.487844915187994</v>
      </c>
      <c r="N51" s="825">
        <v>3921</v>
      </c>
      <c r="O51" s="829">
        <f t="shared" si="4"/>
        <v>10.613935358128959</v>
      </c>
      <c r="P51" s="825">
        <v>6432</v>
      </c>
      <c r="Q51" s="819">
        <f t="shared" si="5"/>
        <v>16.154309825195902</v>
      </c>
      <c r="R51" s="821">
        <v>2683</v>
      </c>
      <c r="S51" s="822">
        <v>12.269630036127497</v>
      </c>
      <c r="T51" s="835">
        <v>710</v>
      </c>
      <c r="U51" s="819">
        <v>7.5725255972696246</v>
      </c>
      <c r="V51" s="835">
        <v>1973</v>
      </c>
      <c r="W51" s="819">
        <v>15.795372668321193</v>
      </c>
      <c r="X51" s="821">
        <v>673</v>
      </c>
      <c r="Y51" s="821">
        <v>557</v>
      </c>
      <c r="Z51" s="821">
        <v>939</v>
      </c>
      <c r="AA51" s="821">
        <v>730</v>
      </c>
      <c r="AB51" s="821">
        <v>552</v>
      </c>
      <c r="AC51" s="821">
        <v>482</v>
      </c>
      <c r="AD51" s="821">
        <v>313</v>
      </c>
      <c r="AE51" s="836">
        <v>4246</v>
      </c>
      <c r="AF51" s="821">
        <v>185</v>
      </c>
      <c r="AG51" s="821">
        <v>13815</v>
      </c>
      <c r="AH51" s="822">
        <v>50.366400524991796</v>
      </c>
      <c r="AI51" s="821">
        <v>27429</v>
      </c>
      <c r="AJ51" s="853" t="s">
        <v>718</v>
      </c>
    </row>
    <row r="52" spans="1:37" ht="23.25" customHeight="1">
      <c r="A52" s="861">
        <v>37</v>
      </c>
      <c r="B52" s="852" t="s">
        <v>845</v>
      </c>
      <c r="C52" s="821">
        <v>33570</v>
      </c>
      <c r="D52" s="821">
        <v>16281</v>
      </c>
      <c r="E52" s="821">
        <v>17289</v>
      </c>
      <c r="F52" s="821">
        <v>8541</v>
      </c>
      <c r="G52" s="819">
        <f t="shared" si="0"/>
        <v>25.442359249329762</v>
      </c>
      <c r="H52" s="820">
        <v>3843</v>
      </c>
      <c r="I52" s="819">
        <f t="shared" si="6"/>
        <v>23.604201216141515</v>
      </c>
      <c r="J52" s="835">
        <v>4698</v>
      </c>
      <c r="K52" s="819">
        <f t="shared" si="2"/>
        <v>27.173347214992194</v>
      </c>
      <c r="L52" s="821">
        <v>3615</v>
      </c>
      <c r="M52" s="819">
        <f t="shared" si="3"/>
        <v>10.768543342269883</v>
      </c>
      <c r="N52" s="821">
        <v>1519</v>
      </c>
      <c r="O52" s="822">
        <f t="shared" si="4"/>
        <v>9.3298937411706895</v>
      </c>
      <c r="P52" s="821">
        <v>2096</v>
      </c>
      <c r="Q52" s="819">
        <f t="shared" si="5"/>
        <v>12.123315402857308</v>
      </c>
      <c r="R52" s="821">
        <v>1002</v>
      </c>
      <c r="S52" s="822">
        <v>12.1498726809749</v>
      </c>
      <c r="T52" s="835">
        <v>301</v>
      </c>
      <c r="U52" s="819">
        <v>8.128544423440454</v>
      </c>
      <c r="V52" s="835">
        <v>701</v>
      </c>
      <c r="W52" s="819">
        <v>15.42693661971831</v>
      </c>
      <c r="X52" s="821">
        <v>166</v>
      </c>
      <c r="Y52" s="821">
        <v>135</v>
      </c>
      <c r="Z52" s="821">
        <v>308</v>
      </c>
      <c r="AA52" s="821">
        <v>193</v>
      </c>
      <c r="AB52" s="821">
        <v>193</v>
      </c>
      <c r="AC52" s="821">
        <v>153</v>
      </c>
      <c r="AD52" s="821">
        <v>131</v>
      </c>
      <c r="AE52" s="836">
        <v>1279</v>
      </c>
      <c r="AF52" s="821">
        <v>45</v>
      </c>
      <c r="AG52" s="821">
        <v>4111</v>
      </c>
      <c r="AH52" s="822">
        <v>39.063093880653746</v>
      </c>
      <c r="AI52" s="821">
        <v>10524</v>
      </c>
      <c r="AJ52" s="853" t="s">
        <v>720</v>
      </c>
    </row>
    <row r="53" spans="1:37" ht="23.25" customHeight="1">
      <c r="A53" s="861">
        <v>38</v>
      </c>
      <c r="B53" s="853" t="s">
        <v>846</v>
      </c>
      <c r="C53" s="821">
        <v>14866</v>
      </c>
      <c r="D53" s="821">
        <v>7166</v>
      </c>
      <c r="E53" s="821">
        <v>7700</v>
      </c>
      <c r="F53" s="821">
        <v>5412</v>
      </c>
      <c r="G53" s="819">
        <f t="shared" si="0"/>
        <v>36.405219965020855</v>
      </c>
      <c r="H53" s="820">
        <v>2335</v>
      </c>
      <c r="I53" s="819">
        <f t="shared" si="6"/>
        <v>32.584426458275189</v>
      </c>
      <c r="J53" s="835">
        <v>3077</v>
      </c>
      <c r="K53" s="819">
        <f t="shared" si="2"/>
        <v>39.961038961038966</v>
      </c>
      <c r="L53" s="821">
        <v>2633</v>
      </c>
      <c r="M53" s="819">
        <f t="shared" si="3"/>
        <v>17.711556572043587</v>
      </c>
      <c r="N53" s="821">
        <v>971</v>
      </c>
      <c r="O53" s="822">
        <f t="shared" si="4"/>
        <v>13.550097683505443</v>
      </c>
      <c r="P53" s="821">
        <v>1662</v>
      </c>
      <c r="Q53" s="819">
        <f t="shared" si="5"/>
        <v>21.584415584415584</v>
      </c>
      <c r="R53" s="821">
        <v>776</v>
      </c>
      <c r="S53" s="822">
        <v>14.823304680038204</v>
      </c>
      <c r="T53" s="835">
        <v>220</v>
      </c>
      <c r="U53" s="819">
        <v>9.7259062776304148</v>
      </c>
      <c r="V53" s="835">
        <v>556</v>
      </c>
      <c r="W53" s="819">
        <v>18.701648166834847</v>
      </c>
      <c r="X53" s="821">
        <v>152</v>
      </c>
      <c r="Y53" s="821">
        <v>104</v>
      </c>
      <c r="Z53" s="821">
        <v>244</v>
      </c>
      <c r="AA53" s="821">
        <v>176</v>
      </c>
      <c r="AB53" s="821">
        <v>145</v>
      </c>
      <c r="AC53" s="821">
        <v>105</v>
      </c>
      <c r="AD53" s="821">
        <v>92</v>
      </c>
      <c r="AE53" s="836">
        <v>1018</v>
      </c>
      <c r="AF53" s="821">
        <v>35</v>
      </c>
      <c r="AG53" s="821">
        <v>2075</v>
      </c>
      <c r="AH53" s="822">
        <v>31.368102796674226</v>
      </c>
      <c r="AI53" s="821">
        <v>6615</v>
      </c>
      <c r="AJ53" s="853" t="s">
        <v>722</v>
      </c>
    </row>
    <row r="54" spans="1:37" ht="23.25" customHeight="1">
      <c r="A54" s="862">
        <v>39</v>
      </c>
      <c r="B54" s="854" t="s">
        <v>847</v>
      </c>
      <c r="C54" s="828">
        <v>16935</v>
      </c>
      <c r="D54" s="828">
        <v>8031</v>
      </c>
      <c r="E54" s="828">
        <v>8904</v>
      </c>
      <c r="F54" s="828">
        <v>6656</v>
      </c>
      <c r="G54" s="826">
        <f t="shared" si="0"/>
        <v>39.303218187186303</v>
      </c>
      <c r="H54" s="827">
        <v>2825</v>
      </c>
      <c r="I54" s="826">
        <f t="shared" si="6"/>
        <v>35.176192255011827</v>
      </c>
      <c r="J54" s="837">
        <v>3831</v>
      </c>
      <c r="K54" s="826">
        <f t="shared" si="2"/>
        <v>43.025606469002696</v>
      </c>
      <c r="L54" s="828">
        <v>3787</v>
      </c>
      <c r="M54" s="826">
        <f t="shared" si="3"/>
        <v>22.361972246826099</v>
      </c>
      <c r="N54" s="825">
        <v>1375</v>
      </c>
      <c r="O54" s="829">
        <f t="shared" si="4"/>
        <v>17.12115552235089</v>
      </c>
      <c r="P54" s="825">
        <v>2412</v>
      </c>
      <c r="Q54" s="826">
        <f t="shared" si="5"/>
        <v>27.088948787061994</v>
      </c>
      <c r="R54" s="828">
        <v>872</v>
      </c>
      <c r="S54" s="829">
        <v>13.024645257654965</v>
      </c>
      <c r="T54" s="837">
        <v>261</v>
      </c>
      <c r="U54" s="826">
        <v>9.3280914939242319</v>
      </c>
      <c r="V54" s="837">
        <v>611</v>
      </c>
      <c r="W54" s="826">
        <v>15.678727226071338</v>
      </c>
      <c r="X54" s="828">
        <v>105</v>
      </c>
      <c r="Y54" s="828">
        <v>203</v>
      </c>
      <c r="Z54" s="828">
        <v>293</v>
      </c>
      <c r="AA54" s="828">
        <v>324</v>
      </c>
      <c r="AB54" s="828">
        <v>283</v>
      </c>
      <c r="AC54" s="828">
        <v>174</v>
      </c>
      <c r="AD54" s="828">
        <v>154</v>
      </c>
      <c r="AE54" s="838">
        <v>1536</v>
      </c>
      <c r="AF54" s="828">
        <v>64</v>
      </c>
      <c r="AG54" s="828">
        <v>3767</v>
      </c>
      <c r="AH54" s="829">
        <v>46.16421568627451</v>
      </c>
      <c r="AI54" s="828">
        <v>8160</v>
      </c>
      <c r="AJ54" s="854" t="s">
        <v>724</v>
      </c>
    </row>
    <row r="55" spans="1:37" s="759" customFormat="1" ht="22.7" customHeight="1">
      <c r="A55" s="866"/>
      <c r="B55" s="855" t="s">
        <v>254</v>
      </c>
      <c r="C55" s="798">
        <v>256736</v>
      </c>
      <c r="D55" s="798">
        <v>123525</v>
      </c>
      <c r="E55" s="798">
        <v>133211</v>
      </c>
      <c r="F55" s="798">
        <v>80908</v>
      </c>
      <c r="G55" s="832">
        <f t="shared" si="0"/>
        <v>31.514084507042256</v>
      </c>
      <c r="H55" s="798">
        <v>34750</v>
      </c>
      <c r="I55" s="832">
        <f t="shared" si="6"/>
        <v>28.131957093705729</v>
      </c>
      <c r="J55" s="798">
        <v>46158</v>
      </c>
      <c r="K55" s="832">
        <f t="shared" si="2"/>
        <v>34.650291642582069</v>
      </c>
      <c r="L55" s="798">
        <v>39546</v>
      </c>
      <c r="M55" s="832">
        <f t="shared" si="3"/>
        <v>15.403371556774273</v>
      </c>
      <c r="N55" s="798">
        <v>15001</v>
      </c>
      <c r="O55" s="832">
        <f t="shared" si="4"/>
        <v>12.144100384537543</v>
      </c>
      <c r="P55" s="798">
        <v>24545</v>
      </c>
      <c r="Q55" s="832">
        <f t="shared" si="5"/>
        <v>18.425655538956992</v>
      </c>
      <c r="R55" s="798">
        <v>10802</v>
      </c>
      <c r="S55" s="832">
        <v>13.650436606725386</v>
      </c>
      <c r="T55" s="798">
        <v>3017</v>
      </c>
      <c r="U55" s="832">
        <v>8.8873832739270036</v>
      </c>
      <c r="V55" s="798">
        <v>7785</v>
      </c>
      <c r="W55" s="832">
        <v>17.228787677599257</v>
      </c>
      <c r="X55" s="798">
        <v>2130</v>
      </c>
      <c r="Y55" s="798">
        <v>2046</v>
      </c>
      <c r="Z55" s="798">
        <v>3210</v>
      </c>
      <c r="AA55" s="798">
        <v>2621</v>
      </c>
      <c r="AB55" s="798">
        <v>2101</v>
      </c>
      <c r="AC55" s="798">
        <v>1767</v>
      </c>
      <c r="AD55" s="798">
        <v>1459</v>
      </c>
      <c r="AE55" s="833">
        <v>15334</v>
      </c>
      <c r="AF55" s="798">
        <v>520</v>
      </c>
      <c r="AG55" s="798">
        <v>36927</v>
      </c>
      <c r="AH55" s="832">
        <v>37.410720617585383</v>
      </c>
      <c r="AI55" s="798">
        <v>98707</v>
      </c>
      <c r="AJ55" s="855" t="s">
        <v>84</v>
      </c>
      <c r="AK55" s="799"/>
    </row>
    <row r="56" spans="1:37" ht="23.25" customHeight="1">
      <c r="A56" s="864">
        <v>10</v>
      </c>
      <c r="B56" s="852" t="s">
        <v>848</v>
      </c>
      <c r="C56" s="818">
        <v>81133</v>
      </c>
      <c r="D56" s="818">
        <v>38955</v>
      </c>
      <c r="E56" s="818">
        <v>42178</v>
      </c>
      <c r="F56" s="818">
        <v>26361</v>
      </c>
      <c r="G56" s="819">
        <f t="shared" si="0"/>
        <v>32.491094868918935</v>
      </c>
      <c r="H56" s="834">
        <v>11200</v>
      </c>
      <c r="I56" s="819">
        <f t="shared" si="6"/>
        <v>28.751123090745732</v>
      </c>
      <c r="J56" s="818">
        <v>15161</v>
      </c>
      <c r="K56" s="819">
        <f t="shared" si="2"/>
        <v>35.945279529612591</v>
      </c>
      <c r="L56" s="818">
        <v>14124</v>
      </c>
      <c r="M56" s="819">
        <f t="shared" si="3"/>
        <v>17.408452787398467</v>
      </c>
      <c r="N56" s="818">
        <v>5354</v>
      </c>
      <c r="O56" s="819">
        <f t="shared" si="4"/>
        <v>13.744063663201128</v>
      </c>
      <c r="P56" s="818">
        <v>8770</v>
      </c>
      <c r="Q56" s="819">
        <f t="shared" si="5"/>
        <v>20.792830385509035</v>
      </c>
      <c r="R56" s="818">
        <v>3354</v>
      </c>
      <c r="S56" s="819">
        <v>12.908440133933727</v>
      </c>
      <c r="T56" s="823">
        <v>1023</v>
      </c>
      <c r="U56" s="819">
        <v>9.2562432138979371</v>
      </c>
      <c r="V56" s="823">
        <v>2331</v>
      </c>
      <c r="W56" s="819">
        <v>15.611814345991561</v>
      </c>
      <c r="X56" s="818">
        <v>755</v>
      </c>
      <c r="Y56" s="818">
        <v>448</v>
      </c>
      <c r="Z56" s="818">
        <v>1059</v>
      </c>
      <c r="AA56" s="818">
        <v>657</v>
      </c>
      <c r="AB56" s="818">
        <v>520</v>
      </c>
      <c r="AC56" s="818">
        <v>649</v>
      </c>
      <c r="AD56" s="818">
        <v>553</v>
      </c>
      <c r="AE56" s="824">
        <v>4641</v>
      </c>
      <c r="AF56" s="818">
        <v>228</v>
      </c>
      <c r="AG56" s="818">
        <v>9099</v>
      </c>
      <c r="AH56" s="819">
        <v>28.239347009714162</v>
      </c>
      <c r="AI56" s="818">
        <v>32221</v>
      </c>
      <c r="AJ56" s="852" t="s">
        <v>726</v>
      </c>
    </row>
    <row r="57" spans="1:37" ht="23.25" customHeight="1">
      <c r="A57" s="861">
        <v>22</v>
      </c>
      <c r="B57" s="853" t="s">
        <v>727</v>
      </c>
      <c r="C57" s="821">
        <v>23802</v>
      </c>
      <c r="D57" s="821">
        <v>11432</v>
      </c>
      <c r="E57" s="821">
        <v>12370</v>
      </c>
      <c r="F57" s="821">
        <v>8600</v>
      </c>
      <c r="G57" s="819">
        <f t="shared" si="0"/>
        <v>36.131417527938829</v>
      </c>
      <c r="H57" s="820">
        <v>3479</v>
      </c>
      <c r="I57" s="819">
        <f t="shared" si="6"/>
        <v>30.432120363890835</v>
      </c>
      <c r="J57" s="821">
        <v>5121</v>
      </c>
      <c r="K57" s="819">
        <f t="shared" si="2"/>
        <v>41.398544866612774</v>
      </c>
      <c r="L57" s="821">
        <v>5059</v>
      </c>
      <c r="M57" s="819">
        <f t="shared" si="3"/>
        <v>21.254516427190993</v>
      </c>
      <c r="N57" s="821">
        <v>1886</v>
      </c>
      <c r="O57" s="822">
        <f t="shared" si="4"/>
        <v>16.497550734779569</v>
      </c>
      <c r="P57" s="821">
        <v>3173</v>
      </c>
      <c r="Q57" s="819">
        <f t="shared" si="5"/>
        <v>25.650767987065482</v>
      </c>
      <c r="R57" s="821">
        <v>1180</v>
      </c>
      <c r="S57" s="822">
        <v>13.438104999430589</v>
      </c>
      <c r="T57" s="835">
        <v>364</v>
      </c>
      <c r="U57" s="819">
        <v>9.6628616936554295</v>
      </c>
      <c r="V57" s="835">
        <v>816</v>
      </c>
      <c r="W57" s="819">
        <v>16.274431591543678</v>
      </c>
      <c r="X57" s="821">
        <v>121</v>
      </c>
      <c r="Y57" s="821">
        <v>183</v>
      </c>
      <c r="Z57" s="821">
        <v>407</v>
      </c>
      <c r="AA57" s="821">
        <v>326</v>
      </c>
      <c r="AB57" s="821">
        <v>282</v>
      </c>
      <c r="AC57" s="821">
        <v>310</v>
      </c>
      <c r="AD57" s="821">
        <v>217</v>
      </c>
      <c r="AE57" s="836">
        <v>1846</v>
      </c>
      <c r="AF57" s="821">
        <v>82</v>
      </c>
      <c r="AG57" s="821">
        <v>2795</v>
      </c>
      <c r="AH57" s="822">
        <v>25.934861278648974</v>
      </c>
      <c r="AI57" s="821">
        <v>10777</v>
      </c>
      <c r="AJ57" s="853" t="s">
        <v>728</v>
      </c>
    </row>
    <row r="58" spans="1:37" ht="23.25" customHeight="1">
      <c r="A58" s="867">
        <v>25</v>
      </c>
      <c r="B58" s="853" t="s">
        <v>729</v>
      </c>
      <c r="C58" s="821">
        <v>30388</v>
      </c>
      <c r="D58" s="821">
        <v>14624</v>
      </c>
      <c r="E58" s="821">
        <v>15764</v>
      </c>
      <c r="F58" s="821">
        <v>10331</v>
      </c>
      <c r="G58" s="819">
        <f t="shared" si="0"/>
        <v>33.996972489140447</v>
      </c>
      <c r="H58" s="820">
        <v>4386</v>
      </c>
      <c r="I58" s="819">
        <f t="shared" si="6"/>
        <v>29.991794310722103</v>
      </c>
      <c r="J58" s="821">
        <v>5945</v>
      </c>
      <c r="K58" s="819">
        <f t="shared" si="2"/>
        <v>37.712509515351435</v>
      </c>
      <c r="L58" s="821">
        <v>5723</v>
      </c>
      <c r="M58" s="819">
        <f t="shared" si="3"/>
        <v>18.833092010003949</v>
      </c>
      <c r="N58" s="828">
        <v>2165</v>
      </c>
      <c r="O58" s="829">
        <f t="shared" si="4"/>
        <v>14.804431072210066</v>
      </c>
      <c r="P58" s="828">
        <v>3558</v>
      </c>
      <c r="Q58" s="819">
        <f t="shared" si="5"/>
        <v>22.570413600608983</v>
      </c>
      <c r="R58" s="821">
        <v>1429</v>
      </c>
      <c r="S58" s="822">
        <v>13.975550122249389</v>
      </c>
      <c r="T58" s="835">
        <v>425</v>
      </c>
      <c r="U58" s="819">
        <v>9.8084468036002761</v>
      </c>
      <c r="V58" s="835">
        <v>1004</v>
      </c>
      <c r="W58" s="819">
        <v>17.040054310930074</v>
      </c>
      <c r="X58" s="821">
        <v>641</v>
      </c>
      <c r="Y58" s="821">
        <v>213</v>
      </c>
      <c r="Z58" s="821">
        <v>497</v>
      </c>
      <c r="AA58" s="821">
        <v>221</v>
      </c>
      <c r="AB58" s="821">
        <v>194</v>
      </c>
      <c r="AC58" s="821">
        <v>294</v>
      </c>
      <c r="AD58" s="821">
        <v>222</v>
      </c>
      <c r="AE58" s="836">
        <v>2282</v>
      </c>
      <c r="AF58" s="821">
        <v>94</v>
      </c>
      <c r="AG58" s="821">
        <v>3814</v>
      </c>
      <c r="AH58" s="822">
        <v>30.010228971594934</v>
      </c>
      <c r="AI58" s="821">
        <v>12709</v>
      </c>
      <c r="AJ58" s="853" t="s">
        <v>730</v>
      </c>
    </row>
    <row r="59" spans="1:37" ht="23.25" customHeight="1">
      <c r="A59" s="867">
        <v>40</v>
      </c>
      <c r="B59" s="853" t="s">
        <v>731</v>
      </c>
      <c r="C59" s="821">
        <v>17489</v>
      </c>
      <c r="D59" s="821">
        <v>8400</v>
      </c>
      <c r="E59" s="821">
        <v>9089</v>
      </c>
      <c r="F59" s="821">
        <v>6819</v>
      </c>
      <c r="G59" s="819">
        <f t="shared" si="0"/>
        <v>38.990222425524621</v>
      </c>
      <c r="H59" s="820">
        <v>2822</v>
      </c>
      <c r="I59" s="819">
        <f t="shared" si="6"/>
        <v>33.595238095238095</v>
      </c>
      <c r="J59" s="835">
        <v>3997</v>
      </c>
      <c r="K59" s="819">
        <f t="shared" si="2"/>
        <v>43.976235009351967</v>
      </c>
      <c r="L59" s="821">
        <v>3976</v>
      </c>
      <c r="M59" s="819">
        <f t="shared" si="3"/>
        <v>22.73429012522157</v>
      </c>
      <c r="N59" s="821">
        <v>1485</v>
      </c>
      <c r="O59" s="822">
        <f t="shared" si="4"/>
        <v>17.678571428571431</v>
      </c>
      <c r="P59" s="821">
        <v>2491</v>
      </c>
      <c r="Q59" s="819">
        <f t="shared" si="5"/>
        <v>27.406755418637914</v>
      </c>
      <c r="R59" s="821">
        <v>863</v>
      </c>
      <c r="S59" s="822">
        <v>13.016591251885371</v>
      </c>
      <c r="T59" s="835">
        <v>234</v>
      </c>
      <c r="U59" s="819">
        <v>8.5997794928335178</v>
      </c>
      <c r="V59" s="835">
        <v>629</v>
      </c>
      <c r="W59" s="819">
        <v>16.091071885392683</v>
      </c>
      <c r="X59" s="821">
        <v>297</v>
      </c>
      <c r="Y59" s="821">
        <v>101</v>
      </c>
      <c r="Z59" s="821">
        <v>305</v>
      </c>
      <c r="AA59" s="821">
        <v>161</v>
      </c>
      <c r="AB59" s="821">
        <v>143</v>
      </c>
      <c r="AC59" s="821">
        <v>174</v>
      </c>
      <c r="AD59" s="821">
        <v>134</v>
      </c>
      <c r="AE59" s="836">
        <v>1315</v>
      </c>
      <c r="AF59" s="821">
        <v>97</v>
      </c>
      <c r="AG59" s="821">
        <v>3936</v>
      </c>
      <c r="AH59" s="822">
        <v>47.473163671450969</v>
      </c>
      <c r="AI59" s="821">
        <v>8291</v>
      </c>
      <c r="AJ59" s="853" t="s">
        <v>732</v>
      </c>
    </row>
    <row r="60" spans="1:37" ht="23.25" customHeight="1">
      <c r="A60" s="869">
        <v>41</v>
      </c>
      <c r="B60" s="854" t="s">
        <v>733</v>
      </c>
      <c r="C60" s="828">
        <v>14440</v>
      </c>
      <c r="D60" s="828">
        <v>6817</v>
      </c>
      <c r="E60" s="828">
        <v>7623</v>
      </c>
      <c r="F60" s="828">
        <v>5545</v>
      </c>
      <c r="G60" s="826">
        <f t="shared" si="0"/>
        <v>38.400277008310255</v>
      </c>
      <c r="H60" s="827">
        <v>2291</v>
      </c>
      <c r="I60" s="826">
        <f t="shared" si="6"/>
        <v>33.607158574152848</v>
      </c>
      <c r="J60" s="837">
        <v>3254</v>
      </c>
      <c r="K60" s="826">
        <f t="shared" si="2"/>
        <v>42.686606322969958</v>
      </c>
      <c r="L60" s="828">
        <v>3178</v>
      </c>
      <c r="M60" s="826">
        <f t="shared" si="3"/>
        <v>22.008310249307481</v>
      </c>
      <c r="N60" s="825">
        <v>1140</v>
      </c>
      <c r="O60" s="829">
        <f t="shared" si="4"/>
        <v>16.722898635763535</v>
      </c>
      <c r="P60" s="825">
        <v>2038</v>
      </c>
      <c r="Q60" s="826">
        <f t="shared" si="5"/>
        <v>26.734881280335827</v>
      </c>
      <c r="R60" s="828">
        <v>738</v>
      </c>
      <c r="S60" s="829">
        <v>13.499176879458568</v>
      </c>
      <c r="T60" s="837">
        <v>184</v>
      </c>
      <c r="U60" s="826">
        <v>8.2771030139451192</v>
      </c>
      <c r="V60" s="837">
        <v>554</v>
      </c>
      <c r="W60" s="826">
        <v>17.077681874229349</v>
      </c>
      <c r="X60" s="828">
        <v>155</v>
      </c>
      <c r="Y60" s="828">
        <v>129</v>
      </c>
      <c r="Z60" s="828">
        <v>282</v>
      </c>
      <c r="AA60" s="828">
        <v>160</v>
      </c>
      <c r="AB60" s="828">
        <v>131</v>
      </c>
      <c r="AC60" s="828">
        <v>149</v>
      </c>
      <c r="AD60" s="828">
        <v>84</v>
      </c>
      <c r="AE60" s="838">
        <v>1090</v>
      </c>
      <c r="AF60" s="828">
        <v>62</v>
      </c>
      <c r="AG60" s="828">
        <v>2184</v>
      </c>
      <c r="AH60" s="829">
        <v>32.236162361623613</v>
      </c>
      <c r="AI60" s="828">
        <v>6775</v>
      </c>
      <c r="AJ60" s="854" t="s">
        <v>734</v>
      </c>
    </row>
    <row r="61" spans="1:37" s="759" customFormat="1" ht="22.7" customHeight="1">
      <c r="A61" s="866"/>
      <c r="B61" s="855" t="s">
        <v>270</v>
      </c>
      <c r="C61" s="798">
        <v>167252</v>
      </c>
      <c r="D61" s="798">
        <v>80228</v>
      </c>
      <c r="E61" s="798">
        <v>87024</v>
      </c>
      <c r="F61" s="798">
        <v>57656</v>
      </c>
      <c r="G61" s="832">
        <f t="shared" si="0"/>
        <v>34.472532465979477</v>
      </c>
      <c r="H61" s="798">
        <v>24178</v>
      </c>
      <c r="I61" s="832">
        <f t="shared" si="6"/>
        <v>30.136610659620082</v>
      </c>
      <c r="J61" s="798">
        <v>33478</v>
      </c>
      <c r="K61" s="832">
        <f t="shared" si="2"/>
        <v>38.469847398418828</v>
      </c>
      <c r="L61" s="798">
        <v>32060</v>
      </c>
      <c r="M61" s="832">
        <f t="shared" si="3"/>
        <v>19.168679597254442</v>
      </c>
      <c r="N61" s="798">
        <v>12030</v>
      </c>
      <c r="O61" s="832">
        <f t="shared" si="4"/>
        <v>14.994764919978062</v>
      </c>
      <c r="P61" s="798">
        <v>20030</v>
      </c>
      <c r="Q61" s="832">
        <f t="shared" si="5"/>
        <v>23.016639088067659</v>
      </c>
      <c r="R61" s="798">
        <v>7564</v>
      </c>
      <c r="S61" s="832">
        <v>13.250183933013348</v>
      </c>
      <c r="T61" s="798">
        <v>2230</v>
      </c>
      <c r="U61" s="832">
        <v>9.2546480743691895</v>
      </c>
      <c r="V61" s="798">
        <v>5334</v>
      </c>
      <c r="W61" s="832">
        <v>16.168535919975749</v>
      </c>
      <c r="X61" s="798">
        <v>1969</v>
      </c>
      <c r="Y61" s="798">
        <v>1074</v>
      </c>
      <c r="Z61" s="798">
        <v>2550</v>
      </c>
      <c r="AA61" s="798">
        <v>1525</v>
      </c>
      <c r="AB61" s="798">
        <v>1270</v>
      </c>
      <c r="AC61" s="798">
        <v>1576</v>
      </c>
      <c r="AD61" s="798">
        <v>1210</v>
      </c>
      <c r="AE61" s="833">
        <v>11174</v>
      </c>
      <c r="AF61" s="798">
        <v>563</v>
      </c>
      <c r="AG61" s="798">
        <v>21828</v>
      </c>
      <c r="AH61" s="832">
        <v>30.842270357339665</v>
      </c>
      <c r="AI61" s="798">
        <v>70773</v>
      </c>
      <c r="AJ61" s="855" t="s">
        <v>89</v>
      </c>
      <c r="AK61" s="799"/>
    </row>
    <row r="62" spans="1:37" ht="23.25" customHeight="1">
      <c r="A62" s="864">
        <v>21</v>
      </c>
      <c r="B62" s="852" t="s">
        <v>735</v>
      </c>
      <c r="C62" s="818">
        <v>41034</v>
      </c>
      <c r="D62" s="818">
        <v>19539</v>
      </c>
      <c r="E62" s="818">
        <v>21495</v>
      </c>
      <c r="F62" s="818">
        <v>13780</v>
      </c>
      <c r="G62" s="819">
        <f t="shared" si="0"/>
        <v>33.581907686308917</v>
      </c>
      <c r="H62" s="834">
        <v>5896</v>
      </c>
      <c r="I62" s="819">
        <f t="shared" si="6"/>
        <v>30.175546343211014</v>
      </c>
      <c r="J62" s="818">
        <v>7884</v>
      </c>
      <c r="K62" s="819">
        <f t="shared" si="2"/>
        <v>36.678297278436844</v>
      </c>
      <c r="L62" s="818">
        <v>7380</v>
      </c>
      <c r="M62" s="819">
        <f t="shared" si="3"/>
        <v>17.985085538821465</v>
      </c>
      <c r="N62" s="818">
        <v>2749</v>
      </c>
      <c r="O62" s="819">
        <f t="shared" si="4"/>
        <v>14.069297302830236</v>
      </c>
      <c r="P62" s="818">
        <v>4631</v>
      </c>
      <c r="Q62" s="819">
        <f t="shared" si="5"/>
        <v>21.544545243079785</v>
      </c>
      <c r="R62" s="818">
        <v>1980</v>
      </c>
      <c r="S62" s="819">
        <v>14.754098360655737</v>
      </c>
      <c r="T62" s="823">
        <v>628</v>
      </c>
      <c r="U62" s="819">
        <v>10.973265769701205</v>
      </c>
      <c r="V62" s="823">
        <v>1352</v>
      </c>
      <c r="W62" s="819">
        <v>17.565285176042615</v>
      </c>
      <c r="X62" s="818">
        <v>301</v>
      </c>
      <c r="Y62" s="818">
        <v>332</v>
      </c>
      <c r="Z62" s="818">
        <v>621</v>
      </c>
      <c r="AA62" s="818">
        <v>472</v>
      </c>
      <c r="AB62" s="818">
        <v>385</v>
      </c>
      <c r="AC62" s="818">
        <v>293</v>
      </c>
      <c r="AD62" s="818">
        <v>229</v>
      </c>
      <c r="AE62" s="824">
        <v>2633</v>
      </c>
      <c r="AF62" s="818">
        <v>96</v>
      </c>
      <c r="AG62" s="818">
        <v>5177</v>
      </c>
      <c r="AH62" s="819">
        <v>30.833829660512208</v>
      </c>
      <c r="AI62" s="818">
        <v>16790</v>
      </c>
      <c r="AJ62" s="852" t="s">
        <v>736</v>
      </c>
    </row>
    <row r="63" spans="1:37" ht="23.25" customHeight="1">
      <c r="A63" s="869">
        <v>23</v>
      </c>
      <c r="B63" s="854" t="s">
        <v>737</v>
      </c>
      <c r="C63" s="828">
        <v>63774</v>
      </c>
      <c r="D63" s="828">
        <v>30391</v>
      </c>
      <c r="E63" s="828">
        <v>33383</v>
      </c>
      <c r="F63" s="828">
        <v>21229</v>
      </c>
      <c r="G63" s="826">
        <f t="shared" si="0"/>
        <v>33.287860256530877</v>
      </c>
      <c r="H63" s="827">
        <v>9119</v>
      </c>
      <c r="I63" s="826">
        <f t="shared" si="6"/>
        <v>30.005593761310916</v>
      </c>
      <c r="J63" s="828">
        <v>12110</v>
      </c>
      <c r="K63" s="826">
        <f t="shared" si="2"/>
        <v>36.275948836234015</v>
      </c>
      <c r="L63" s="828">
        <v>11246</v>
      </c>
      <c r="M63" s="826">
        <f t="shared" si="3"/>
        <v>17.634145576567253</v>
      </c>
      <c r="N63" s="828">
        <v>4261</v>
      </c>
      <c r="O63" s="829">
        <f t="shared" si="4"/>
        <v>14.020598203415485</v>
      </c>
      <c r="P63" s="828">
        <v>6985</v>
      </c>
      <c r="Q63" s="826">
        <f t="shared" si="5"/>
        <v>20.923823502980561</v>
      </c>
      <c r="R63" s="828">
        <v>2562</v>
      </c>
      <c r="S63" s="829">
        <v>12.257200267916947</v>
      </c>
      <c r="T63" s="837">
        <v>819</v>
      </c>
      <c r="U63" s="826">
        <v>9.1590248266607031</v>
      </c>
      <c r="V63" s="837">
        <v>1743</v>
      </c>
      <c r="W63" s="826">
        <v>14.573578595317727</v>
      </c>
      <c r="X63" s="828">
        <v>462</v>
      </c>
      <c r="Y63" s="828">
        <v>531</v>
      </c>
      <c r="Z63" s="828">
        <v>991</v>
      </c>
      <c r="AA63" s="828">
        <v>786</v>
      </c>
      <c r="AB63" s="828">
        <v>598</v>
      </c>
      <c r="AC63" s="828">
        <v>460</v>
      </c>
      <c r="AD63" s="828">
        <v>332</v>
      </c>
      <c r="AE63" s="838">
        <v>4160</v>
      </c>
      <c r="AF63" s="828">
        <v>123</v>
      </c>
      <c r="AG63" s="828">
        <v>4147</v>
      </c>
      <c r="AH63" s="829">
        <v>16.086113266097751</v>
      </c>
      <c r="AI63" s="828">
        <v>25780</v>
      </c>
      <c r="AJ63" s="854" t="s">
        <v>738</v>
      </c>
    </row>
    <row r="64" spans="1:37" s="759" customFormat="1" ht="22.7" customHeight="1">
      <c r="A64" s="866"/>
      <c r="B64" s="855" t="s">
        <v>273</v>
      </c>
      <c r="C64" s="798">
        <v>104808</v>
      </c>
      <c r="D64" s="798">
        <v>49930</v>
      </c>
      <c r="E64" s="798">
        <v>54878</v>
      </c>
      <c r="F64" s="798">
        <v>35009</v>
      </c>
      <c r="G64" s="832">
        <f t="shared" si="0"/>
        <v>33.402984504999615</v>
      </c>
      <c r="H64" s="798">
        <v>15015</v>
      </c>
      <c r="I64" s="832">
        <f t="shared" si="6"/>
        <v>30.072100941317849</v>
      </c>
      <c r="J64" s="798">
        <v>19994</v>
      </c>
      <c r="K64" s="832">
        <f t="shared" si="2"/>
        <v>36.433543496483104</v>
      </c>
      <c r="L64" s="798">
        <v>18626</v>
      </c>
      <c r="M64" s="832">
        <f t="shared" si="3"/>
        <v>17.771544156934585</v>
      </c>
      <c r="N64" s="798">
        <v>7010</v>
      </c>
      <c r="O64" s="832">
        <f t="shared" si="4"/>
        <v>14.039655517724814</v>
      </c>
      <c r="P64" s="798">
        <v>11616</v>
      </c>
      <c r="Q64" s="832">
        <f t="shared" si="5"/>
        <v>21.166952148401911</v>
      </c>
      <c r="R64" s="798">
        <v>4542</v>
      </c>
      <c r="S64" s="832">
        <v>13.233494551599556</v>
      </c>
      <c r="T64" s="798">
        <v>1447</v>
      </c>
      <c r="U64" s="832">
        <v>9.867030344357314</v>
      </c>
      <c r="V64" s="798">
        <v>3095</v>
      </c>
      <c r="W64" s="832">
        <v>15.745027216767562</v>
      </c>
      <c r="X64" s="798">
        <v>763</v>
      </c>
      <c r="Y64" s="798">
        <v>863</v>
      </c>
      <c r="Z64" s="798">
        <v>1612</v>
      </c>
      <c r="AA64" s="798">
        <v>1258</v>
      </c>
      <c r="AB64" s="798">
        <v>983</v>
      </c>
      <c r="AC64" s="798">
        <v>753</v>
      </c>
      <c r="AD64" s="798">
        <v>561</v>
      </c>
      <c r="AE64" s="833">
        <v>6793</v>
      </c>
      <c r="AF64" s="798">
        <v>219</v>
      </c>
      <c r="AG64" s="798">
        <v>9324</v>
      </c>
      <c r="AH64" s="832">
        <v>21.902748414376322</v>
      </c>
      <c r="AI64" s="798">
        <v>42570</v>
      </c>
      <c r="AJ64" s="855" t="s">
        <v>91</v>
      </c>
      <c r="AK64" s="799"/>
    </row>
    <row r="65" spans="1:37" ht="23.25" customHeight="1">
      <c r="A65" s="864">
        <v>6</v>
      </c>
      <c r="B65" s="852" t="s">
        <v>849</v>
      </c>
      <c r="C65" s="818">
        <v>43540</v>
      </c>
      <c r="D65" s="818">
        <v>20705</v>
      </c>
      <c r="E65" s="818">
        <v>22835</v>
      </c>
      <c r="F65" s="818">
        <v>15185</v>
      </c>
      <c r="G65" s="819">
        <f t="shared" si="0"/>
        <v>34.875976113918234</v>
      </c>
      <c r="H65" s="834">
        <v>6507</v>
      </c>
      <c r="I65" s="819">
        <f t="shared" si="6"/>
        <v>31.427191499637768</v>
      </c>
      <c r="J65" s="818">
        <v>8678</v>
      </c>
      <c r="K65" s="819">
        <f t="shared" si="2"/>
        <v>38.00306546967375</v>
      </c>
      <c r="L65" s="818">
        <v>7858</v>
      </c>
      <c r="M65" s="819">
        <f t="shared" si="3"/>
        <v>18.047772163527789</v>
      </c>
      <c r="N65" s="818">
        <v>2978</v>
      </c>
      <c r="O65" s="819">
        <f t="shared" si="4"/>
        <v>14.382999275537308</v>
      </c>
      <c r="P65" s="818">
        <v>4880</v>
      </c>
      <c r="Q65" s="819">
        <f t="shared" si="5"/>
        <v>21.370702868403765</v>
      </c>
      <c r="R65" s="818">
        <v>2851</v>
      </c>
      <c r="S65" s="819">
        <v>19.378738444806963</v>
      </c>
      <c r="T65" s="823">
        <v>890</v>
      </c>
      <c r="U65" s="819">
        <v>13.91929934313419</v>
      </c>
      <c r="V65" s="823">
        <v>1961</v>
      </c>
      <c r="W65" s="819">
        <v>23.575378696802115</v>
      </c>
      <c r="X65" s="818">
        <v>339</v>
      </c>
      <c r="Y65" s="818">
        <v>394</v>
      </c>
      <c r="Z65" s="818">
        <v>699</v>
      </c>
      <c r="AA65" s="818">
        <v>508</v>
      </c>
      <c r="AB65" s="818">
        <v>427</v>
      </c>
      <c r="AC65" s="818">
        <v>351</v>
      </c>
      <c r="AD65" s="818">
        <v>218</v>
      </c>
      <c r="AE65" s="824">
        <v>2936</v>
      </c>
      <c r="AF65" s="818">
        <v>75</v>
      </c>
      <c r="AG65" s="818">
        <v>4512</v>
      </c>
      <c r="AH65" s="819">
        <v>24.459261668563993</v>
      </c>
      <c r="AI65" s="818">
        <v>18447</v>
      </c>
      <c r="AJ65" s="852" t="s">
        <v>740</v>
      </c>
    </row>
    <row r="66" spans="1:37" ht="23.25" customHeight="1">
      <c r="A66" s="867">
        <v>24</v>
      </c>
      <c r="B66" s="853" t="s">
        <v>741</v>
      </c>
      <c r="C66" s="821">
        <v>46195</v>
      </c>
      <c r="D66" s="821">
        <v>22122</v>
      </c>
      <c r="E66" s="821">
        <v>24073</v>
      </c>
      <c r="F66" s="821">
        <v>15861</v>
      </c>
      <c r="G66" s="819">
        <f t="shared" si="0"/>
        <v>34.334884727784392</v>
      </c>
      <c r="H66" s="820">
        <v>6913</v>
      </c>
      <c r="I66" s="819">
        <f t="shared" si="6"/>
        <v>31.249434951631862</v>
      </c>
      <c r="J66" s="821">
        <v>8948</v>
      </c>
      <c r="K66" s="819">
        <f t="shared" si="2"/>
        <v>37.17027375067503</v>
      </c>
      <c r="L66" s="821">
        <v>8220</v>
      </c>
      <c r="M66" s="819">
        <f t="shared" si="3"/>
        <v>17.794133564238553</v>
      </c>
      <c r="N66" s="821">
        <v>3207</v>
      </c>
      <c r="O66" s="822">
        <f t="shared" si="4"/>
        <v>14.496880933007866</v>
      </c>
      <c r="P66" s="821">
        <v>5013</v>
      </c>
      <c r="Q66" s="819">
        <f t="shared" si="5"/>
        <v>20.824159847131639</v>
      </c>
      <c r="R66" s="821">
        <v>2083</v>
      </c>
      <c r="S66" s="822">
        <v>13.28528605140634</v>
      </c>
      <c r="T66" s="835">
        <v>721</v>
      </c>
      <c r="U66" s="819">
        <v>10.573397858923595</v>
      </c>
      <c r="V66" s="835">
        <v>1362</v>
      </c>
      <c r="W66" s="819">
        <v>15.372460496613996</v>
      </c>
      <c r="X66" s="821">
        <v>507</v>
      </c>
      <c r="Y66" s="821">
        <v>424</v>
      </c>
      <c r="Z66" s="821">
        <v>749</v>
      </c>
      <c r="AA66" s="821">
        <v>461</v>
      </c>
      <c r="AB66" s="821">
        <v>376</v>
      </c>
      <c r="AC66" s="821">
        <v>321</v>
      </c>
      <c r="AD66" s="821">
        <v>251</v>
      </c>
      <c r="AE66" s="836">
        <v>3089</v>
      </c>
      <c r="AF66" s="821">
        <v>200</v>
      </c>
      <c r="AG66" s="821">
        <v>11971</v>
      </c>
      <c r="AH66" s="822">
        <v>61.595060457936711</v>
      </c>
      <c r="AI66" s="821">
        <v>19435</v>
      </c>
      <c r="AJ66" s="853" t="s">
        <v>742</v>
      </c>
    </row>
    <row r="67" spans="1:37" ht="23.25" customHeight="1">
      <c r="A67" s="862">
        <v>26</v>
      </c>
      <c r="B67" s="854" t="s">
        <v>743</v>
      </c>
      <c r="C67" s="828">
        <v>43301</v>
      </c>
      <c r="D67" s="828">
        <v>20479</v>
      </c>
      <c r="E67" s="828">
        <v>22822</v>
      </c>
      <c r="F67" s="828">
        <v>16210</v>
      </c>
      <c r="G67" s="826">
        <f t="shared" si="0"/>
        <v>37.435625043301542</v>
      </c>
      <c r="H67" s="827">
        <v>6982</v>
      </c>
      <c r="I67" s="826">
        <f t="shared" si="6"/>
        <v>34.093461594804438</v>
      </c>
      <c r="J67" s="828">
        <v>9228</v>
      </c>
      <c r="K67" s="826">
        <f t="shared" si="2"/>
        <v>40.434668302515114</v>
      </c>
      <c r="L67" s="828">
        <v>8888</v>
      </c>
      <c r="M67" s="826">
        <f t="shared" si="3"/>
        <v>20.526084847924992</v>
      </c>
      <c r="N67" s="828">
        <v>3348</v>
      </c>
      <c r="O67" s="829">
        <f t="shared" si="4"/>
        <v>16.348454514380585</v>
      </c>
      <c r="P67" s="828">
        <v>5540</v>
      </c>
      <c r="Q67" s="826">
        <f t="shared" si="5"/>
        <v>24.274822539654721</v>
      </c>
      <c r="R67" s="828">
        <v>2888</v>
      </c>
      <c r="S67" s="829">
        <v>18.193272017134937</v>
      </c>
      <c r="T67" s="837">
        <v>892</v>
      </c>
      <c r="U67" s="826">
        <v>13.167995276055505</v>
      </c>
      <c r="V67" s="837">
        <v>1996</v>
      </c>
      <c r="W67" s="826">
        <v>21.934065934065934</v>
      </c>
      <c r="X67" s="828">
        <v>353</v>
      </c>
      <c r="Y67" s="828">
        <v>345</v>
      </c>
      <c r="Z67" s="828">
        <v>672</v>
      </c>
      <c r="AA67" s="828">
        <v>568</v>
      </c>
      <c r="AB67" s="828">
        <v>525</v>
      </c>
      <c r="AC67" s="828">
        <v>382</v>
      </c>
      <c r="AD67" s="828">
        <v>282</v>
      </c>
      <c r="AE67" s="838">
        <v>3127</v>
      </c>
      <c r="AF67" s="828">
        <v>130</v>
      </c>
      <c r="AG67" s="828">
        <v>6388</v>
      </c>
      <c r="AH67" s="829">
        <v>32.580200948640794</v>
      </c>
      <c r="AI67" s="828">
        <v>19607</v>
      </c>
      <c r="AJ67" s="854" t="s">
        <v>744</v>
      </c>
    </row>
    <row r="68" spans="1:37" s="759" customFormat="1" ht="22.7" customHeight="1">
      <c r="A68" s="870"/>
      <c r="B68" s="855" t="s">
        <v>282</v>
      </c>
      <c r="C68" s="798">
        <v>133036</v>
      </c>
      <c r="D68" s="798">
        <v>63306</v>
      </c>
      <c r="E68" s="798">
        <v>69730</v>
      </c>
      <c r="F68" s="798">
        <v>47256</v>
      </c>
      <c r="G68" s="832">
        <f t="shared" si="0"/>
        <v>35.521212303436663</v>
      </c>
      <c r="H68" s="798">
        <v>20402</v>
      </c>
      <c r="I68" s="832">
        <f t="shared" si="6"/>
        <v>32.227592961172718</v>
      </c>
      <c r="J68" s="798">
        <v>26854</v>
      </c>
      <c r="K68" s="832">
        <f t="shared" si="2"/>
        <v>38.511401118600311</v>
      </c>
      <c r="L68" s="798">
        <v>24966</v>
      </c>
      <c r="M68" s="832">
        <f t="shared" si="3"/>
        <v>18.766348958176735</v>
      </c>
      <c r="N68" s="798">
        <v>9533</v>
      </c>
      <c r="O68" s="832">
        <f t="shared" si="4"/>
        <v>15.058604239724513</v>
      </c>
      <c r="P68" s="798">
        <v>15433</v>
      </c>
      <c r="Q68" s="832">
        <f t="shared" si="5"/>
        <v>22.132511114298005</v>
      </c>
      <c r="R68" s="798">
        <v>7822</v>
      </c>
      <c r="S68" s="832">
        <v>16.906949097589973</v>
      </c>
      <c r="T68" s="798">
        <v>2503</v>
      </c>
      <c r="U68" s="832">
        <v>12.523140041026668</v>
      </c>
      <c r="V68" s="798">
        <v>5319</v>
      </c>
      <c r="W68" s="832">
        <v>20.241266458634598</v>
      </c>
      <c r="X68" s="798">
        <v>1199</v>
      </c>
      <c r="Y68" s="798">
        <v>1163</v>
      </c>
      <c r="Z68" s="798">
        <v>2120</v>
      </c>
      <c r="AA68" s="798">
        <v>1537</v>
      </c>
      <c r="AB68" s="798">
        <v>1328</v>
      </c>
      <c r="AC68" s="798">
        <v>1054</v>
      </c>
      <c r="AD68" s="798">
        <v>751</v>
      </c>
      <c r="AE68" s="833">
        <v>9152</v>
      </c>
      <c r="AF68" s="798">
        <v>405</v>
      </c>
      <c r="AG68" s="798">
        <v>22871</v>
      </c>
      <c r="AH68" s="832">
        <v>39.783262885073668</v>
      </c>
      <c r="AI68" s="798">
        <v>57489</v>
      </c>
      <c r="AJ68" s="855" t="s">
        <v>94</v>
      </c>
      <c r="AK68" s="799"/>
    </row>
    <row r="69" spans="1:37" ht="23.25" customHeight="1">
      <c r="A69" s="1228" t="s">
        <v>850</v>
      </c>
      <c r="B69" s="1229"/>
      <c r="C69" s="844">
        <v>5514731</v>
      </c>
      <c r="D69" s="844">
        <v>2630914</v>
      </c>
      <c r="E69" s="844">
        <v>2883817</v>
      </c>
      <c r="F69" s="844">
        <v>1515894</v>
      </c>
      <c r="G69" s="845">
        <f t="shared" si="0"/>
        <v>27.488086000930963</v>
      </c>
      <c r="H69" s="844">
        <v>653314</v>
      </c>
      <c r="I69" s="846">
        <f t="shared" si="6"/>
        <v>24.832206601964185</v>
      </c>
      <c r="J69" s="844">
        <v>862580</v>
      </c>
      <c r="K69" s="846">
        <f t="shared" si="2"/>
        <v>29.911051914875319</v>
      </c>
      <c r="L69" s="844">
        <v>734364</v>
      </c>
      <c r="M69" s="846">
        <f t="shared" si="3"/>
        <v>13.316406548206974</v>
      </c>
      <c r="N69" s="844">
        <v>285893</v>
      </c>
      <c r="O69" s="846">
        <f t="shared" si="4"/>
        <v>10.866679792650007</v>
      </c>
      <c r="P69" s="844">
        <v>448471</v>
      </c>
      <c r="Q69" s="846">
        <f t="shared" si="5"/>
        <v>15.551298851487456</v>
      </c>
      <c r="R69" s="847">
        <v>286374</v>
      </c>
      <c r="S69" s="845">
        <v>19.328098614648841</v>
      </c>
      <c r="T69" s="844">
        <v>86726</v>
      </c>
      <c r="U69" s="848">
        <v>13.55599981868229</v>
      </c>
      <c r="V69" s="844">
        <v>199648</v>
      </c>
      <c r="W69" s="845">
        <v>23.714402798481977</v>
      </c>
      <c r="X69" s="847">
        <v>54612</v>
      </c>
      <c r="Y69" s="847">
        <v>49287</v>
      </c>
      <c r="Z69" s="844">
        <v>52199</v>
      </c>
      <c r="AA69" s="844">
        <v>42258</v>
      </c>
      <c r="AB69" s="844">
        <v>34451</v>
      </c>
      <c r="AC69" s="844">
        <v>30806</v>
      </c>
      <c r="AD69" s="844">
        <v>24375</v>
      </c>
      <c r="AE69" s="849">
        <v>287988</v>
      </c>
      <c r="AF69" s="844">
        <v>5032</v>
      </c>
      <c r="AG69" s="844">
        <v>311549</v>
      </c>
      <c r="AH69" s="845">
        <v>17.094098223755356</v>
      </c>
      <c r="AI69" s="847">
        <v>1822553</v>
      </c>
      <c r="AJ69" s="857" t="s">
        <v>746</v>
      </c>
    </row>
    <row r="70" spans="1:37" ht="23.25" customHeight="1">
      <c r="A70" s="1228" t="s">
        <v>747</v>
      </c>
      <c r="B70" s="1229"/>
      <c r="C70" s="844">
        <v>3980343</v>
      </c>
      <c r="D70" s="844">
        <v>1905824</v>
      </c>
      <c r="E70" s="844">
        <v>2074519</v>
      </c>
      <c r="F70" s="844">
        <v>1099412</v>
      </c>
      <c r="G70" s="845">
        <f t="shared" si="0"/>
        <v>27.621036679502243</v>
      </c>
      <c r="H70" s="844">
        <v>475654</v>
      </c>
      <c r="I70" s="846">
        <f t="shared" si="6"/>
        <v>24.957918464664104</v>
      </c>
      <c r="J70" s="844">
        <v>623758</v>
      </c>
      <c r="K70" s="846">
        <f t="shared" si="2"/>
        <v>30.067596392223933</v>
      </c>
      <c r="L70" s="844">
        <v>531472</v>
      </c>
      <c r="M70" s="846">
        <f t="shared" si="3"/>
        <v>13.352417115811377</v>
      </c>
      <c r="N70" s="844">
        <v>208531</v>
      </c>
      <c r="O70" s="846">
        <f t="shared" si="4"/>
        <v>10.941776365498598</v>
      </c>
      <c r="P70" s="844">
        <v>322941</v>
      </c>
      <c r="Q70" s="846">
        <f t="shared" si="5"/>
        <v>15.567030236888648</v>
      </c>
      <c r="R70" s="847">
        <v>186412</v>
      </c>
      <c r="S70" s="845">
        <v>17.418117226474209</v>
      </c>
      <c r="T70" s="844">
        <v>55561</v>
      </c>
      <c r="U70" s="848">
        <v>11.975979497216217</v>
      </c>
      <c r="V70" s="844">
        <v>130851</v>
      </c>
      <c r="W70" s="845">
        <v>21.582530901461698</v>
      </c>
      <c r="X70" s="847">
        <v>38127</v>
      </c>
      <c r="Y70" s="847">
        <v>32475</v>
      </c>
      <c r="Z70" s="844">
        <v>40040</v>
      </c>
      <c r="AA70" s="844">
        <v>30368</v>
      </c>
      <c r="AB70" s="844">
        <v>24915</v>
      </c>
      <c r="AC70" s="844">
        <v>21914</v>
      </c>
      <c r="AD70" s="844">
        <v>17623</v>
      </c>
      <c r="AE70" s="849">
        <v>205462</v>
      </c>
      <c r="AF70" s="844">
        <v>4557</v>
      </c>
      <c r="AG70" s="844">
        <v>275734</v>
      </c>
      <c r="AH70" s="845">
        <v>20.789088770601808</v>
      </c>
      <c r="AI70" s="847">
        <v>1326340</v>
      </c>
      <c r="AJ70" s="850" t="s">
        <v>748</v>
      </c>
    </row>
    <row r="71" spans="1:37" ht="26.25" customHeight="1">
      <c r="A71" s="1230" t="s">
        <v>566</v>
      </c>
      <c r="B71" s="1229"/>
      <c r="C71" s="844">
        <v>2506618</v>
      </c>
      <c r="D71" s="844">
        <v>1201067</v>
      </c>
      <c r="E71" s="844">
        <v>1305551</v>
      </c>
      <c r="F71" s="844">
        <v>724652</v>
      </c>
      <c r="G71" s="845">
        <f t="shared" si="0"/>
        <v>28.909550637552272</v>
      </c>
      <c r="H71" s="844">
        <v>315041</v>
      </c>
      <c r="I71" s="846">
        <f t="shared" si="6"/>
        <v>26.230093741648052</v>
      </c>
      <c r="J71" s="844">
        <v>409611</v>
      </c>
      <c r="K71" s="846">
        <f t="shared" si="2"/>
        <v>31.374569051687757</v>
      </c>
      <c r="L71" s="844">
        <v>352677</v>
      </c>
      <c r="M71" s="846">
        <f t="shared" si="3"/>
        <v>14.069834334549579</v>
      </c>
      <c r="N71" s="844">
        <v>139394</v>
      </c>
      <c r="O71" s="846">
        <f t="shared" si="4"/>
        <v>11.605847134256457</v>
      </c>
      <c r="P71" s="844">
        <v>213283</v>
      </c>
      <c r="Q71" s="846">
        <f t="shared" si="5"/>
        <v>16.336627217167312</v>
      </c>
      <c r="R71" s="847">
        <v>111014</v>
      </c>
      <c r="S71" s="845">
        <v>15.742468675019994</v>
      </c>
      <c r="T71" s="844">
        <v>32045</v>
      </c>
      <c r="U71" s="848">
        <v>10.435527361304693</v>
      </c>
      <c r="V71" s="844">
        <v>78969</v>
      </c>
      <c r="W71" s="845">
        <v>19.835875331564985</v>
      </c>
      <c r="X71" s="847">
        <v>22634</v>
      </c>
      <c r="Y71" s="847">
        <v>20159</v>
      </c>
      <c r="Z71" s="844">
        <v>25807</v>
      </c>
      <c r="AA71" s="844">
        <v>19953</v>
      </c>
      <c r="AB71" s="844">
        <v>16020</v>
      </c>
      <c r="AC71" s="844">
        <v>14696</v>
      </c>
      <c r="AD71" s="844">
        <v>11373</v>
      </c>
      <c r="AE71" s="849">
        <v>130642</v>
      </c>
      <c r="AF71" s="844">
        <v>3297</v>
      </c>
      <c r="AG71" s="844">
        <v>189128</v>
      </c>
      <c r="AH71" s="845">
        <v>21.534446597696803</v>
      </c>
      <c r="AI71" s="847">
        <v>878258</v>
      </c>
      <c r="AJ71" s="850" t="s">
        <v>566</v>
      </c>
    </row>
    <row r="72" spans="1:37" ht="10.5" customHeight="1"/>
    <row r="73" spans="1:37" ht="15" customHeight="1">
      <c r="A73" s="812" t="s">
        <v>851</v>
      </c>
      <c r="B73" s="758" t="s">
        <v>750</v>
      </c>
    </row>
    <row r="74" spans="1:37" ht="15" customHeight="1">
      <c r="A74" s="812"/>
      <c r="B74" s="758" t="s">
        <v>854</v>
      </c>
    </row>
    <row r="75" spans="1:37" ht="15" customHeight="1">
      <c r="A75" s="812"/>
      <c r="B75" s="758" t="s">
        <v>852</v>
      </c>
      <c r="C75" s="758" t="s">
        <v>861</v>
      </c>
    </row>
    <row r="76" spans="1:37" ht="15" customHeight="1">
      <c r="A76" s="812"/>
      <c r="B76" s="758" t="s">
        <v>853</v>
      </c>
      <c r="C76" s="758" t="s">
        <v>85</v>
      </c>
    </row>
    <row r="77" spans="1:37" ht="15" customHeight="1">
      <c r="A77" s="812" t="s">
        <v>764</v>
      </c>
      <c r="C77" s="758"/>
    </row>
    <row r="78" spans="1:37" ht="15" customHeight="1">
      <c r="A78" s="812"/>
      <c r="C78" s="758"/>
    </row>
    <row r="79" spans="1:37" ht="15" customHeight="1">
      <c r="A79" s="812"/>
      <c r="C79" s="758"/>
    </row>
    <row r="80" spans="1:37" ht="15" customHeight="1">
      <c r="A80" s="812"/>
      <c r="C80" s="758"/>
    </row>
    <row r="81" spans="1:37" ht="15" customHeight="1">
      <c r="A81" s="812"/>
    </row>
    <row r="82" spans="1:37" ht="15" customHeight="1">
      <c r="A82" s="812"/>
    </row>
    <row r="83" spans="1:37" s="759" customFormat="1" ht="15" customHeight="1">
      <c r="A83" s="812"/>
      <c r="B83" s="758"/>
      <c r="AJ83" s="761"/>
      <c r="AK83" s="761"/>
    </row>
    <row r="84" spans="1:37" s="759" customFormat="1" ht="15" customHeight="1">
      <c r="A84" s="812"/>
      <c r="B84" s="758"/>
      <c r="AJ84" s="761"/>
      <c r="AK84" s="761"/>
    </row>
    <row r="85" spans="1:37" s="759" customFormat="1">
      <c r="A85" s="812"/>
      <c r="B85" s="758"/>
      <c r="AJ85" s="761"/>
      <c r="AK85" s="761"/>
    </row>
    <row r="86" spans="1:37" s="759" customFormat="1">
      <c r="A86" s="812"/>
      <c r="B86" s="758"/>
      <c r="AJ86" s="761"/>
      <c r="AK86" s="761"/>
    </row>
    <row r="87" spans="1:37" s="759" customFormat="1">
      <c r="A87" s="812"/>
      <c r="B87" s="758"/>
      <c r="AJ87" s="761"/>
      <c r="AK87" s="761"/>
    </row>
    <row r="88" spans="1:37" s="759" customFormat="1">
      <c r="A88" s="812"/>
      <c r="B88" s="758"/>
      <c r="AJ88" s="761"/>
      <c r="AK88" s="761"/>
    </row>
    <row r="89" spans="1:37" s="759" customFormat="1">
      <c r="A89" s="812"/>
      <c r="B89" s="758"/>
      <c r="AJ89" s="761"/>
      <c r="AK89" s="761"/>
    </row>
    <row r="90" spans="1:37" s="759" customFormat="1">
      <c r="A90" s="812"/>
      <c r="B90" s="758"/>
      <c r="AJ90" s="761"/>
      <c r="AK90" s="761"/>
    </row>
    <row r="91" spans="1:37" s="759" customFormat="1">
      <c r="A91" s="812"/>
      <c r="B91" s="758"/>
      <c r="AJ91" s="761"/>
      <c r="AK91" s="761"/>
    </row>
    <row r="92" spans="1:37" s="759" customFormat="1">
      <c r="A92" s="757"/>
      <c r="B92" s="758"/>
      <c r="AJ92" s="761"/>
      <c r="AK92" s="761"/>
    </row>
    <row r="93" spans="1:37" s="759" customFormat="1">
      <c r="A93" s="757"/>
      <c r="B93" s="758"/>
      <c r="AJ93" s="761"/>
      <c r="AK93" s="761"/>
    </row>
    <row r="94" spans="1:37" s="759" customFormat="1">
      <c r="A94" s="757"/>
      <c r="B94" s="758"/>
      <c r="AJ94" s="761"/>
      <c r="AK94" s="761"/>
    </row>
    <row r="95" spans="1:37" s="759" customFormat="1">
      <c r="A95" s="757"/>
      <c r="B95" s="758"/>
      <c r="AJ95" s="761"/>
      <c r="AK95" s="761"/>
    </row>
    <row r="96" spans="1:37" s="759" customFormat="1">
      <c r="A96" s="757"/>
      <c r="B96" s="758"/>
      <c r="AJ96" s="761"/>
      <c r="AK96" s="761"/>
    </row>
    <row r="97" spans="1:37" s="759" customFormat="1">
      <c r="A97" s="757"/>
      <c r="B97" s="758"/>
      <c r="AJ97" s="761"/>
      <c r="AK97" s="761"/>
    </row>
    <row r="98" spans="1:37" s="759" customFormat="1">
      <c r="A98" s="757"/>
      <c r="B98" s="758"/>
      <c r="AJ98" s="761"/>
      <c r="AK98" s="761"/>
    </row>
    <row r="99" spans="1:37" s="759" customFormat="1">
      <c r="A99" s="757"/>
      <c r="B99" s="758"/>
      <c r="AJ99" s="761"/>
      <c r="AK99" s="761"/>
    </row>
    <row r="100" spans="1:37" s="759" customFormat="1">
      <c r="A100" s="757"/>
      <c r="B100" s="758"/>
      <c r="AJ100" s="761"/>
      <c r="AK100" s="761"/>
    </row>
    <row r="101" spans="1:37" s="759" customFormat="1">
      <c r="A101" s="757"/>
      <c r="B101" s="758"/>
      <c r="AJ101" s="761"/>
      <c r="AK101" s="761"/>
    </row>
    <row r="102" spans="1:37" s="759" customFormat="1">
      <c r="A102" s="757"/>
      <c r="B102" s="758"/>
      <c r="AJ102" s="761"/>
      <c r="AK102" s="761"/>
    </row>
    <row r="103" spans="1:37" s="759" customFormat="1">
      <c r="A103" s="757"/>
      <c r="B103" s="758"/>
      <c r="AJ103" s="761"/>
      <c r="AK103" s="761"/>
    </row>
    <row r="104" spans="1:37" s="759" customFormat="1">
      <c r="A104" s="757"/>
      <c r="B104" s="758"/>
      <c r="AJ104" s="761"/>
      <c r="AK104" s="761"/>
    </row>
    <row r="105" spans="1:37" s="759" customFormat="1">
      <c r="A105" s="757"/>
      <c r="B105" s="758"/>
      <c r="AJ105" s="761"/>
      <c r="AK105" s="761"/>
    </row>
    <row r="106" spans="1:37" s="759" customFormat="1">
      <c r="A106" s="757"/>
      <c r="B106" s="758"/>
      <c r="AJ106" s="761"/>
      <c r="AK106" s="761"/>
    </row>
    <row r="107" spans="1:37" s="759" customFormat="1">
      <c r="A107" s="757"/>
      <c r="B107" s="758"/>
      <c r="AJ107" s="761"/>
      <c r="AK107" s="761"/>
    </row>
    <row r="108" spans="1:37" s="759" customFormat="1">
      <c r="A108" s="757"/>
      <c r="B108" s="758"/>
      <c r="AJ108" s="761"/>
      <c r="AK108" s="761"/>
    </row>
    <row r="109" spans="1:37" s="759" customFormat="1">
      <c r="A109" s="757"/>
      <c r="B109" s="758"/>
      <c r="AJ109" s="761"/>
      <c r="AK109" s="761"/>
    </row>
    <row r="110" spans="1:37" s="759" customFormat="1">
      <c r="A110" s="757"/>
      <c r="B110" s="758"/>
      <c r="AJ110" s="761"/>
      <c r="AK110" s="761"/>
    </row>
    <row r="111" spans="1:37" s="759" customFormat="1">
      <c r="A111" s="757"/>
      <c r="B111" s="758"/>
      <c r="AJ111" s="761"/>
      <c r="AK111" s="761"/>
    </row>
  </sheetData>
  <mergeCells count="33">
    <mergeCell ref="AF4:AH4"/>
    <mergeCell ref="V6:W6"/>
    <mergeCell ref="F7:F8"/>
    <mergeCell ref="H7:H8"/>
    <mergeCell ref="J7:J8"/>
    <mergeCell ref="L7:L8"/>
    <mergeCell ref="R7:R8"/>
    <mergeCell ref="T7:T8"/>
    <mergeCell ref="AH5:AH6"/>
    <mergeCell ref="F6:G6"/>
    <mergeCell ref="H6:I6"/>
    <mergeCell ref="P6:Q6"/>
    <mergeCell ref="R5:W5"/>
    <mergeCell ref="T6:U6"/>
    <mergeCell ref="X4:AE4"/>
    <mergeCell ref="N6:O6"/>
    <mergeCell ref="A71:B71"/>
    <mergeCell ref="J6:K6"/>
    <mergeCell ref="A70:B70"/>
    <mergeCell ref="A69:B69"/>
    <mergeCell ref="C4:E4"/>
    <mergeCell ref="A5:B6"/>
    <mergeCell ref="C5:C7"/>
    <mergeCell ref="D5:D7"/>
    <mergeCell ref="E5:E7"/>
    <mergeCell ref="F5:K5"/>
    <mergeCell ref="R6:S6"/>
    <mergeCell ref="V7:V8"/>
    <mergeCell ref="F4:Q4"/>
    <mergeCell ref="L5:Q5"/>
    <mergeCell ref="N7:N8"/>
    <mergeCell ref="P7:P8"/>
    <mergeCell ref="L6:M6"/>
  </mergeCells>
  <phoneticPr fontId="25"/>
  <pageMargins left="0.39370078740157483" right="0" top="0.19685039370078741" bottom="0.19685039370078741" header="0" footer="3.937007874015748E-2"/>
  <pageSetup paperSize="8" scale="51" orientation="landscape" blackAndWhite="1" horizontalDpi="300" verticalDpi="300" r:id="rId1"/>
  <headerFooter alignWithMargins="0">
    <oddFooter>&amp;R&amp;F&amp;A</oddFooter>
  </headerFooter>
  <colBreaks count="1" manualBreakCount="1">
    <brk id="17" max="76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111"/>
  <sheetViews>
    <sheetView topLeftCell="A2" zoomScaleNormal="100" zoomScaleSheetLayoutView="100" workbookViewId="0">
      <selection activeCell="S14" sqref="S14"/>
    </sheetView>
  </sheetViews>
  <sheetFormatPr defaultColWidth="9" defaultRowHeight="13.5"/>
  <cols>
    <col min="1" max="1" width="6.375" style="757" customWidth="1"/>
    <col min="2" max="2" width="18" style="758" customWidth="1"/>
    <col min="3" max="5" width="13.125" style="759" customWidth="1"/>
    <col min="6" max="6" width="11.75" style="759" customWidth="1"/>
    <col min="7" max="7" width="9" style="759" customWidth="1"/>
    <col min="8" max="8" width="11" style="759" customWidth="1"/>
    <col min="9" max="9" width="9" style="759" customWidth="1"/>
    <col min="10" max="10" width="11" style="759" customWidth="1"/>
    <col min="11" max="11" width="9" style="759" customWidth="1"/>
    <col min="12" max="12" width="11" style="759" customWidth="1"/>
    <col min="13" max="13" width="9" style="759" customWidth="1"/>
    <col min="14" max="14" width="11" style="759" customWidth="1"/>
    <col min="15" max="15" width="9" style="759" customWidth="1"/>
    <col min="16" max="16" width="11" style="759" customWidth="1"/>
    <col min="17" max="17" width="9" style="759" customWidth="1"/>
    <col min="18" max="18" width="11" style="759" customWidth="1"/>
    <col min="19" max="19" width="9" style="759"/>
    <col min="20" max="20" width="11" style="759" customWidth="1"/>
    <col min="21" max="21" width="9" style="759"/>
    <col min="22" max="22" width="11" style="759" customWidth="1"/>
    <col min="23" max="23" width="9" style="759"/>
    <col min="24" max="30" width="9.625" style="759" hidden="1" customWidth="1"/>
    <col min="31" max="31" width="10" style="759" hidden="1" customWidth="1"/>
    <col min="32" max="32" width="10.25" style="759" hidden="1" customWidth="1"/>
    <col min="33" max="33" width="10.875" style="759" hidden="1" customWidth="1"/>
    <col min="34" max="34" width="8.75" style="759" hidden="1" customWidth="1"/>
    <col min="35" max="35" width="12.5" style="759" hidden="1" customWidth="1"/>
    <col min="36" max="36" width="16.25" style="761" customWidth="1"/>
    <col min="37" max="16384" width="9" style="761"/>
  </cols>
  <sheetData>
    <row r="1" spans="1:37" ht="21" hidden="1" customHeight="1">
      <c r="L1" s="760"/>
    </row>
    <row r="2" spans="1:37" ht="26.25" customHeight="1">
      <c r="A2" s="762" t="s">
        <v>767</v>
      </c>
      <c r="B2" s="763"/>
    </row>
    <row r="3" spans="1:37" ht="24.75" customHeight="1">
      <c r="A3" s="764" t="s">
        <v>631</v>
      </c>
      <c r="B3" s="763"/>
      <c r="AJ3" s="765" t="s">
        <v>768</v>
      </c>
    </row>
    <row r="4" spans="1:37" ht="24.75" customHeight="1">
      <c r="A4" s="766"/>
      <c r="B4" s="767"/>
      <c r="C4" s="1181" t="s">
        <v>769</v>
      </c>
      <c r="D4" s="1182"/>
      <c r="E4" s="1183"/>
      <c r="F4" s="1170" t="s">
        <v>634</v>
      </c>
      <c r="G4" s="1171"/>
      <c r="H4" s="1171"/>
      <c r="I4" s="1171"/>
      <c r="J4" s="1171"/>
      <c r="K4" s="1171"/>
      <c r="L4" s="1171"/>
      <c r="M4" s="1171"/>
      <c r="N4" s="1171"/>
      <c r="O4" s="1171"/>
      <c r="P4" s="1171"/>
      <c r="Q4" s="1172"/>
      <c r="R4" s="768" t="s">
        <v>52</v>
      </c>
      <c r="S4" s="769"/>
      <c r="T4" s="770"/>
      <c r="U4" s="770"/>
      <c r="V4" s="770"/>
      <c r="W4" s="769"/>
      <c r="X4" s="1173" t="s">
        <v>770</v>
      </c>
      <c r="Y4" s="1174"/>
      <c r="Z4" s="1174"/>
      <c r="AA4" s="1174"/>
      <c r="AB4" s="1174"/>
      <c r="AC4" s="1174"/>
      <c r="AD4" s="1174"/>
      <c r="AE4" s="1175"/>
      <c r="AF4" s="1173" t="s">
        <v>781</v>
      </c>
      <c r="AG4" s="1174"/>
      <c r="AH4" s="1175"/>
      <c r="AI4" s="771" t="s">
        <v>771</v>
      </c>
      <c r="AJ4" s="772"/>
      <c r="AK4" s="773"/>
    </row>
    <row r="5" spans="1:37" ht="16.5" customHeight="1">
      <c r="A5" s="1226" t="s">
        <v>638</v>
      </c>
      <c r="B5" s="1227"/>
      <c r="C5" s="1184" t="s">
        <v>45</v>
      </c>
      <c r="D5" s="1184" t="s">
        <v>46</v>
      </c>
      <c r="E5" s="1184" t="s">
        <v>47</v>
      </c>
      <c r="F5" s="1165" t="s">
        <v>772</v>
      </c>
      <c r="G5" s="1178"/>
      <c r="H5" s="1178"/>
      <c r="I5" s="1178"/>
      <c r="J5" s="1178"/>
      <c r="K5" s="1166"/>
      <c r="L5" s="1165" t="s">
        <v>773</v>
      </c>
      <c r="M5" s="1178"/>
      <c r="N5" s="1178"/>
      <c r="O5" s="1178"/>
      <c r="P5" s="1178"/>
      <c r="Q5" s="1166"/>
      <c r="R5" s="1165" t="s">
        <v>593</v>
      </c>
      <c r="S5" s="1178"/>
      <c r="T5" s="1178"/>
      <c r="U5" s="1178"/>
      <c r="V5" s="1178"/>
      <c r="W5" s="1166"/>
      <c r="X5" s="777"/>
      <c r="Y5" s="777"/>
      <c r="Z5" s="777"/>
      <c r="AA5" s="777"/>
      <c r="AB5" s="777"/>
      <c r="AC5" s="777"/>
      <c r="AD5" s="777"/>
      <c r="AE5" s="777"/>
      <c r="AF5" s="776" t="s">
        <v>28</v>
      </c>
      <c r="AG5" s="776" t="s">
        <v>1</v>
      </c>
      <c r="AH5" s="1163" t="s">
        <v>29</v>
      </c>
      <c r="AI5" s="778" t="s">
        <v>774</v>
      </c>
      <c r="AJ5" s="779"/>
      <c r="AK5" s="773"/>
    </row>
    <row r="6" spans="1:37" ht="16.5" customHeight="1">
      <c r="A6" s="1226"/>
      <c r="B6" s="1227"/>
      <c r="C6" s="1185"/>
      <c r="D6" s="1185"/>
      <c r="E6" s="1185"/>
      <c r="F6" s="1165" t="s">
        <v>45</v>
      </c>
      <c r="G6" s="1166"/>
      <c r="H6" s="1165" t="s">
        <v>46</v>
      </c>
      <c r="I6" s="1166"/>
      <c r="J6" s="1165" t="s">
        <v>47</v>
      </c>
      <c r="K6" s="1166"/>
      <c r="L6" s="1165" t="s">
        <v>45</v>
      </c>
      <c r="M6" s="1166"/>
      <c r="N6" s="1165" t="s">
        <v>46</v>
      </c>
      <c r="O6" s="1166"/>
      <c r="P6" s="1165" t="s">
        <v>47</v>
      </c>
      <c r="Q6" s="1166"/>
      <c r="R6" s="1165" t="s">
        <v>45</v>
      </c>
      <c r="S6" s="1166"/>
      <c r="T6" s="1165" t="s">
        <v>46</v>
      </c>
      <c r="U6" s="1166"/>
      <c r="V6" s="1165" t="s">
        <v>47</v>
      </c>
      <c r="W6" s="1166"/>
      <c r="X6" s="778" t="s">
        <v>43</v>
      </c>
      <c r="Y6" s="778" t="s">
        <v>44</v>
      </c>
      <c r="Z6" s="778" t="s">
        <v>172</v>
      </c>
      <c r="AA6" s="778" t="s">
        <v>173</v>
      </c>
      <c r="AB6" s="778" t="s">
        <v>174</v>
      </c>
      <c r="AC6" s="778" t="s">
        <v>175</v>
      </c>
      <c r="AD6" s="778" t="s">
        <v>176</v>
      </c>
      <c r="AE6" s="778" t="s">
        <v>45</v>
      </c>
      <c r="AF6" s="778" t="s">
        <v>775</v>
      </c>
      <c r="AG6" s="778" t="s">
        <v>780</v>
      </c>
      <c r="AH6" s="1164"/>
      <c r="AI6" s="778" t="s">
        <v>776</v>
      </c>
      <c r="AJ6" s="779"/>
      <c r="AK6" s="773"/>
    </row>
    <row r="7" spans="1:37" ht="12.75" customHeight="1">
      <c r="A7" s="774"/>
      <c r="B7" s="775"/>
      <c r="C7" s="1185"/>
      <c r="D7" s="1185"/>
      <c r="E7" s="1185"/>
      <c r="F7" s="1158" t="s">
        <v>30</v>
      </c>
      <c r="G7" s="776" t="s">
        <v>48</v>
      </c>
      <c r="H7" s="1158" t="s">
        <v>30</v>
      </c>
      <c r="I7" s="776" t="s">
        <v>48</v>
      </c>
      <c r="J7" s="1158" t="s">
        <v>30</v>
      </c>
      <c r="K7" s="776" t="s">
        <v>48</v>
      </c>
      <c r="L7" s="1158" t="s">
        <v>30</v>
      </c>
      <c r="M7" s="776" t="s">
        <v>48</v>
      </c>
      <c r="N7" s="1158" t="s">
        <v>30</v>
      </c>
      <c r="O7" s="776" t="s">
        <v>48</v>
      </c>
      <c r="P7" s="1158" t="s">
        <v>30</v>
      </c>
      <c r="Q7" s="776" t="s">
        <v>48</v>
      </c>
      <c r="R7" s="1158" t="s">
        <v>30</v>
      </c>
      <c r="S7" s="776" t="s">
        <v>48</v>
      </c>
      <c r="T7" s="1158" t="s">
        <v>30</v>
      </c>
      <c r="U7" s="776" t="s">
        <v>48</v>
      </c>
      <c r="V7" s="1158" t="s">
        <v>30</v>
      </c>
      <c r="W7" s="776" t="s">
        <v>48</v>
      </c>
      <c r="X7" s="778"/>
      <c r="Y7" s="778"/>
      <c r="Z7" s="778"/>
      <c r="AA7" s="778"/>
      <c r="AB7" s="778"/>
      <c r="AC7" s="778"/>
      <c r="AD7" s="778"/>
      <c r="AE7" s="778"/>
      <c r="AF7" s="778"/>
      <c r="AG7" s="778"/>
      <c r="AH7" s="777"/>
      <c r="AI7" s="778"/>
      <c r="AJ7" s="779"/>
      <c r="AK7" s="773"/>
    </row>
    <row r="8" spans="1:37" ht="12.75" customHeight="1">
      <c r="A8" s="780"/>
      <c r="B8" s="781"/>
      <c r="C8" s="782" t="s">
        <v>30</v>
      </c>
      <c r="D8" s="782" t="s">
        <v>30</v>
      </c>
      <c r="E8" s="782" t="s">
        <v>30</v>
      </c>
      <c r="F8" s="1159"/>
      <c r="G8" s="783" t="s">
        <v>777</v>
      </c>
      <c r="H8" s="1159"/>
      <c r="I8" s="783" t="s">
        <v>777</v>
      </c>
      <c r="J8" s="1159"/>
      <c r="K8" s="783" t="s">
        <v>777</v>
      </c>
      <c r="L8" s="1159"/>
      <c r="M8" s="783" t="s">
        <v>777</v>
      </c>
      <c r="N8" s="1159"/>
      <c r="O8" s="783" t="s">
        <v>777</v>
      </c>
      <c r="P8" s="1159"/>
      <c r="Q8" s="783" t="s">
        <v>777</v>
      </c>
      <c r="R8" s="1159"/>
      <c r="S8" s="783" t="s">
        <v>777</v>
      </c>
      <c r="T8" s="1159"/>
      <c r="U8" s="783" t="s">
        <v>777</v>
      </c>
      <c r="V8" s="1159"/>
      <c r="W8" s="783" t="s">
        <v>777</v>
      </c>
      <c r="X8" s="784"/>
      <c r="Y8" s="784"/>
      <c r="Z8" s="784"/>
      <c r="AA8" s="784"/>
      <c r="AB8" s="784"/>
      <c r="AC8" s="784"/>
      <c r="AD8" s="784"/>
      <c r="AE8" s="784"/>
      <c r="AF8" s="782" t="s">
        <v>32</v>
      </c>
      <c r="AG8" s="782" t="s">
        <v>30</v>
      </c>
      <c r="AH8" s="785" t="s">
        <v>31</v>
      </c>
      <c r="AI8" s="782" t="s">
        <v>30</v>
      </c>
      <c r="AJ8" s="786"/>
      <c r="AK8" s="773"/>
    </row>
    <row r="9" spans="1:37" ht="23.25" customHeight="1">
      <c r="A9" s="858">
        <v>1</v>
      </c>
      <c r="B9" s="859" t="s">
        <v>778</v>
      </c>
      <c r="C9" s="813">
        <v>1536830</v>
      </c>
      <c r="D9" s="813">
        <v>726635</v>
      </c>
      <c r="E9" s="813">
        <v>810195</v>
      </c>
      <c r="F9" s="813">
        <v>409292</v>
      </c>
      <c r="G9" s="814">
        <f t="shared" ref="G9:G40" si="0">F9/C9*100</f>
        <v>26.632223472993111</v>
      </c>
      <c r="H9" s="815">
        <v>174487</v>
      </c>
      <c r="I9" s="814">
        <f t="shared" ref="I9:I40" si="1">H9/D9*100</f>
        <v>24.013018915961933</v>
      </c>
      <c r="J9" s="816">
        <v>234805</v>
      </c>
      <c r="K9" s="814">
        <f t="shared" ref="K9:K40" si="2">J9/E9*100</f>
        <v>28.981294626602239</v>
      </c>
      <c r="L9" s="813">
        <v>194739</v>
      </c>
      <c r="M9" s="814">
        <f t="shared" ref="M9:M40" si="3">L9/C9*100</f>
        <v>12.671473097219602</v>
      </c>
      <c r="N9" s="816">
        <v>73883</v>
      </c>
      <c r="O9" s="814">
        <f t="shared" ref="O9:O40" si="4">N9/D9*100</f>
        <v>10.167828414541001</v>
      </c>
      <c r="P9" s="816">
        <v>120856</v>
      </c>
      <c r="Q9" s="814">
        <f t="shared" ref="Q9:Q40" si="5">P9/E9*100</f>
        <v>14.916902720949896</v>
      </c>
      <c r="R9" s="813">
        <v>84193</v>
      </c>
      <c r="S9" s="814">
        <v>23.768696113692698</v>
      </c>
      <c r="T9" s="813">
        <v>24615</v>
      </c>
      <c r="U9" s="814">
        <v>16.419085227159027</v>
      </c>
      <c r="V9" s="813">
        <v>59578</v>
      </c>
      <c r="W9" s="814">
        <v>29.161873901743018</v>
      </c>
      <c r="X9" s="813">
        <v>16667</v>
      </c>
      <c r="Y9" s="813">
        <v>16054</v>
      </c>
      <c r="Z9" s="813">
        <v>11446</v>
      </c>
      <c r="AA9" s="813">
        <v>11703</v>
      </c>
      <c r="AB9" s="813">
        <v>9097</v>
      </c>
      <c r="AC9" s="813">
        <v>8582</v>
      </c>
      <c r="AD9" s="813">
        <v>6786</v>
      </c>
      <c r="AE9" s="817">
        <v>80335</v>
      </c>
      <c r="AF9" s="813">
        <v>478</v>
      </c>
      <c r="AG9" s="813">
        <v>36455</v>
      </c>
      <c r="AH9" s="814">
        <v>7.3923491062466411</v>
      </c>
      <c r="AI9" s="813">
        <v>493145</v>
      </c>
      <c r="AJ9" s="851" t="s">
        <v>646</v>
      </c>
    </row>
    <row r="10" spans="1:37" ht="23.25" customHeight="1">
      <c r="A10" s="860"/>
      <c r="B10" s="853" t="s">
        <v>647</v>
      </c>
      <c r="C10" s="818">
        <v>213775</v>
      </c>
      <c r="D10" s="818">
        <v>100987</v>
      </c>
      <c r="E10" s="818">
        <v>112788</v>
      </c>
      <c r="F10" s="818">
        <v>49203</v>
      </c>
      <c r="G10" s="819">
        <f t="shared" si="0"/>
        <v>23.016255408724128</v>
      </c>
      <c r="H10" s="820">
        <v>20531</v>
      </c>
      <c r="I10" s="819">
        <f t="shared" si="1"/>
        <v>20.330339548654777</v>
      </c>
      <c r="J10" s="821">
        <v>28672</v>
      </c>
      <c r="K10" s="819">
        <f t="shared" si="2"/>
        <v>25.421144093343262</v>
      </c>
      <c r="L10" s="818">
        <v>23745</v>
      </c>
      <c r="M10" s="819">
        <f t="shared" si="3"/>
        <v>11.107472810197638</v>
      </c>
      <c r="N10" s="821">
        <v>8873</v>
      </c>
      <c r="O10" s="822">
        <f t="shared" si="4"/>
        <v>8.7862794221038349</v>
      </c>
      <c r="P10" s="821">
        <v>14872</v>
      </c>
      <c r="Q10" s="819">
        <f t="shared" si="5"/>
        <v>13.18579990779161</v>
      </c>
      <c r="R10" s="821">
        <v>9921</v>
      </c>
      <c r="S10" s="819">
        <v>23.891056205750612</v>
      </c>
      <c r="T10" s="823">
        <v>2416</v>
      </c>
      <c r="U10" s="819">
        <v>14.103087969178683</v>
      </c>
      <c r="V10" s="823">
        <v>7505</v>
      </c>
      <c r="W10" s="819">
        <v>30.764500922320149</v>
      </c>
      <c r="X10" s="818">
        <v>2311</v>
      </c>
      <c r="Y10" s="818">
        <v>1816</v>
      </c>
      <c r="Z10" s="818">
        <v>1507</v>
      </c>
      <c r="AA10" s="818">
        <v>1280</v>
      </c>
      <c r="AB10" s="818">
        <v>1018</v>
      </c>
      <c r="AC10" s="818">
        <v>1029</v>
      </c>
      <c r="AD10" s="818">
        <v>742</v>
      </c>
      <c r="AE10" s="824">
        <v>9703</v>
      </c>
      <c r="AF10" s="818">
        <v>43</v>
      </c>
      <c r="AG10" s="818">
        <v>3735</v>
      </c>
      <c r="AH10" s="819">
        <v>6.2462372065021077</v>
      </c>
      <c r="AI10" s="818">
        <v>59796</v>
      </c>
      <c r="AJ10" s="852" t="s">
        <v>648</v>
      </c>
    </row>
    <row r="11" spans="1:37" ht="23.25" customHeight="1">
      <c r="A11" s="861"/>
      <c r="B11" s="853" t="s">
        <v>649</v>
      </c>
      <c r="C11" s="818">
        <v>136373</v>
      </c>
      <c r="D11" s="818">
        <v>64444</v>
      </c>
      <c r="E11" s="818">
        <v>71929</v>
      </c>
      <c r="F11" s="818">
        <v>33082</v>
      </c>
      <c r="G11" s="819">
        <f t="shared" si="0"/>
        <v>24.258467585225816</v>
      </c>
      <c r="H11" s="820">
        <v>13380</v>
      </c>
      <c r="I11" s="819">
        <f t="shared" si="1"/>
        <v>20.762212153187264</v>
      </c>
      <c r="J11" s="821">
        <v>19702</v>
      </c>
      <c r="K11" s="819">
        <f t="shared" si="2"/>
        <v>27.390899359090216</v>
      </c>
      <c r="L11" s="818">
        <v>16971</v>
      </c>
      <c r="M11" s="819">
        <f t="shared" si="3"/>
        <v>12.444545474544082</v>
      </c>
      <c r="N11" s="821">
        <v>6026</v>
      </c>
      <c r="O11" s="822">
        <f t="shared" si="4"/>
        <v>9.350754143132022</v>
      </c>
      <c r="P11" s="821">
        <v>10945</v>
      </c>
      <c r="Q11" s="819">
        <f t="shared" si="5"/>
        <v>15.216393944028139</v>
      </c>
      <c r="R11" s="818">
        <v>7994</v>
      </c>
      <c r="S11" s="819">
        <v>26.77160080375084</v>
      </c>
      <c r="T11" s="823">
        <v>2304</v>
      </c>
      <c r="U11" s="819">
        <v>18.994229183841714</v>
      </c>
      <c r="V11" s="823">
        <v>5690</v>
      </c>
      <c r="W11" s="819">
        <v>32.092498589960513</v>
      </c>
      <c r="X11" s="818">
        <v>1485</v>
      </c>
      <c r="Y11" s="818">
        <v>1290</v>
      </c>
      <c r="Z11" s="818">
        <v>998</v>
      </c>
      <c r="AA11" s="818">
        <v>1028</v>
      </c>
      <c r="AB11" s="818">
        <v>770</v>
      </c>
      <c r="AC11" s="818">
        <v>812</v>
      </c>
      <c r="AD11" s="818">
        <v>650</v>
      </c>
      <c r="AE11" s="824">
        <v>7033</v>
      </c>
      <c r="AF11" s="818">
        <v>48</v>
      </c>
      <c r="AG11" s="818">
        <v>3762</v>
      </c>
      <c r="AH11" s="819">
        <v>9.5067219245931458</v>
      </c>
      <c r="AI11" s="818">
        <v>39572</v>
      </c>
      <c r="AJ11" s="853" t="s">
        <v>650</v>
      </c>
    </row>
    <row r="12" spans="1:37" ht="23.25" customHeight="1">
      <c r="A12" s="861"/>
      <c r="B12" s="853" t="s">
        <v>651</v>
      </c>
      <c r="C12" s="818">
        <v>107101</v>
      </c>
      <c r="D12" s="818">
        <v>52813</v>
      </c>
      <c r="E12" s="818">
        <v>54288</v>
      </c>
      <c r="F12" s="818">
        <v>31670</v>
      </c>
      <c r="G12" s="819">
        <f t="shared" si="0"/>
        <v>29.570218765464375</v>
      </c>
      <c r="H12" s="820">
        <v>13474</v>
      </c>
      <c r="I12" s="819">
        <f t="shared" si="1"/>
        <v>25.512657868327874</v>
      </c>
      <c r="J12" s="821">
        <v>18196</v>
      </c>
      <c r="K12" s="819">
        <f t="shared" si="2"/>
        <v>33.517536103742998</v>
      </c>
      <c r="L12" s="818">
        <v>16195</v>
      </c>
      <c r="M12" s="819">
        <f t="shared" si="3"/>
        <v>15.121240698032699</v>
      </c>
      <c r="N12" s="821">
        <v>5952</v>
      </c>
      <c r="O12" s="822">
        <f t="shared" si="4"/>
        <v>11.269952473822734</v>
      </c>
      <c r="P12" s="821">
        <v>10243</v>
      </c>
      <c r="Q12" s="819">
        <f t="shared" si="5"/>
        <v>18.867889773062188</v>
      </c>
      <c r="R12" s="818">
        <v>10135</v>
      </c>
      <c r="S12" s="819">
        <v>33.781081261249248</v>
      </c>
      <c r="T12" s="823">
        <v>3780</v>
      </c>
      <c r="U12" s="819">
        <v>29.789581527307117</v>
      </c>
      <c r="V12" s="823">
        <v>6355</v>
      </c>
      <c r="W12" s="819">
        <v>36.706521111303644</v>
      </c>
      <c r="X12" s="818">
        <v>1649</v>
      </c>
      <c r="Y12" s="818">
        <v>1399</v>
      </c>
      <c r="Z12" s="818">
        <v>993</v>
      </c>
      <c r="AA12" s="818">
        <v>1077</v>
      </c>
      <c r="AB12" s="818">
        <v>835</v>
      </c>
      <c r="AC12" s="818">
        <v>780</v>
      </c>
      <c r="AD12" s="818">
        <v>613</v>
      </c>
      <c r="AE12" s="824">
        <v>7346</v>
      </c>
      <c r="AF12" s="818">
        <v>58</v>
      </c>
      <c r="AG12" s="818">
        <v>4365</v>
      </c>
      <c r="AH12" s="819">
        <v>11.58039954368185</v>
      </c>
      <c r="AI12" s="818">
        <v>37693</v>
      </c>
      <c r="AJ12" s="853" t="s">
        <v>652</v>
      </c>
    </row>
    <row r="13" spans="1:37" ht="23.25" customHeight="1">
      <c r="A13" s="861"/>
      <c r="B13" s="853" t="s">
        <v>653</v>
      </c>
      <c r="C13" s="818">
        <v>97595</v>
      </c>
      <c r="D13" s="818">
        <v>45730</v>
      </c>
      <c r="E13" s="818">
        <v>51865</v>
      </c>
      <c r="F13" s="818">
        <v>32529</v>
      </c>
      <c r="G13" s="819">
        <f t="shared" si="0"/>
        <v>33.330600952917671</v>
      </c>
      <c r="H13" s="820">
        <v>13338</v>
      </c>
      <c r="I13" s="819">
        <f t="shared" si="1"/>
        <v>29.166848895692105</v>
      </c>
      <c r="J13" s="821">
        <v>19191</v>
      </c>
      <c r="K13" s="819">
        <f t="shared" si="2"/>
        <v>37.001831678395838</v>
      </c>
      <c r="L13" s="818">
        <v>16575</v>
      </c>
      <c r="M13" s="819">
        <f t="shared" si="3"/>
        <v>16.983452021107638</v>
      </c>
      <c r="N13" s="821">
        <v>5892</v>
      </c>
      <c r="O13" s="822">
        <f t="shared" si="4"/>
        <v>12.884321014651215</v>
      </c>
      <c r="P13" s="821">
        <v>10683</v>
      </c>
      <c r="Q13" s="819">
        <f t="shared" si="5"/>
        <v>20.597705581798902</v>
      </c>
      <c r="R13" s="818">
        <v>8665</v>
      </c>
      <c r="S13" s="819">
        <v>28.978963914250361</v>
      </c>
      <c r="T13" s="823">
        <v>2509</v>
      </c>
      <c r="U13" s="819">
        <v>20.788797746292154</v>
      </c>
      <c r="V13" s="823">
        <v>6156</v>
      </c>
      <c r="W13" s="819">
        <v>34.52220726783311</v>
      </c>
      <c r="X13" s="818">
        <v>1358</v>
      </c>
      <c r="Y13" s="818">
        <v>1695</v>
      </c>
      <c r="Z13" s="818">
        <v>1069</v>
      </c>
      <c r="AA13" s="818">
        <v>1156</v>
      </c>
      <c r="AB13" s="818">
        <v>819</v>
      </c>
      <c r="AC13" s="818">
        <v>787</v>
      </c>
      <c r="AD13" s="818">
        <v>638</v>
      </c>
      <c r="AE13" s="824">
        <v>7522</v>
      </c>
      <c r="AF13" s="818">
        <v>42</v>
      </c>
      <c r="AG13" s="818">
        <v>3712</v>
      </c>
      <c r="AH13" s="819">
        <v>10.035415934467004</v>
      </c>
      <c r="AI13" s="818">
        <v>36989</v>
      </c>
      <c r="AJ13" s="853" t="s">
        <v>654</v>
      </c>
    </row>
    <row r="14" spans="1:37" ht="23.25" customHeight="1">
      <c r="A14" s="861"/>
      <c r="B14" s="853" t="s">
        <v>655</v>
      </c>
      <c r="C14" s="818">
        <v>162017</v>
      </c>
      <c r="D14" s="818">
        <v>74625</v>
      </c>
      <c r="E14" s="818">
        <v>87392</v>
      </c>
      <c r="F14" s="818">
        <v>49614</v>
      </c>
      <c r="G14" s="819">
        <f t="shared" si="0"/>
        <v>30.622712431411518</v>
      </c>
      <c r="H14" s="820">
        <v>21109</v>
      </c>
      <c r="I14" s="819">
        <f t="shared" si="1"/>
        <v>28.286767169179228</v>
      </c>
      <c r="J14" s="821">
        <v>28505</v>
      </c>
      <c r="K14" s="819">
        <f t="shared" si="2"/>
        <v>32.617402050530941</v>
      </c>
      <c r="L14" s="818">
        <v>23359</v>
      </c>
      <c r="M14" s="819">
        <f t="shared" si="3"/>
        <v>14.417622842047439</v>
      </c>
      <c r="N14" s="821">
        <v>9078</v>
      </c>
      <c r="O14" s="822">
        <f t="shared" si="4"/>
        <v>12.164824120603015</v>
      </c>
      <c r="P14" s="821">
        <v>14281</v>
      </c>
      <c r="Q14" s="819">
        <f t="shared" si="5"/>
        <v>16.341312705968512</v>
      </c>
      <c r="R14" s="818">
        <v>9182</v>
      </c>
      <c r="S14" s="819">
        <v>21.830718021873512</v>
      </c>
      <c r="T14" s="823">
        <v>2348</v>
      </c>
      <c r="U14" s="819">
        <v>13.093910327905419</v>
      </c>
      <c r="V14" s="823">
        <v>6834</v>
      </c>
      <c r="W14" s="819">
        <v>28.323938992042443</v>
      </c>
      <c r="X14" s="818">
        <v>1848</v>
      </c>
      <c r="Y14" s="818">
        <v>2028</v>
      </c>
      <c r="Z14" s="818">
        <v>1254</v>
      </c>
      <c r="AA14" s="818">
        <v>1340</v>
      </c>
      <c r="AB14" s="818">
        <v>1091</v>
      </c>
      <c r="AC14" s="818">
        <v>916</v>
      </c>
      <c r="AD14" s="818">
        <v>720</v>
      </c>
      <c r="AE14" s="824">
        <v>9197</v>
      </c>
      <c r="AF14" s="818">
        <v>45</v>
      </c>
      <c r="AG14" s="818">
        <v>3500</v>
      </c>
      <c r="AH14" s="819">
        <v>5.9513688148274104</v>
      </c>
      <c r="AI14" s="818">
        <v>58810</v>
      </c>
      <c r="AJ14" s="853" t="s">
        <v>656</v>
      </c>
    </row>
    <row r="15" spans="1:37" ht="23.25" customHeight="1">
      <c r="A15" s="861"/>
      <c r="B15" s="853" t="s">
        <v>657</v>
      </c>
      <c r="C15" s="818">
        <v>219450</v>
      </c>
      <c r="D15" s="818">
        <v>102679</v>
      </c>
      <c r="E15" s="818">
        <v>116771</v>
      </c>
      <c r="F15" s="818">
        <v>63091</v>
      </c>
      <c r="G15" s="819">
        <f t="shared" si="0"/>
        <v>28.749601275917065</v>
      </c>
      <c r="H15" s="820">
        <v>26631</v>
      </c>
      <c r="I15" s="819">
        <f t="shared" si="1"/>
        <v>25.936170005551279</v>
      </c>
      <c r="J15" s="821">
        <v>36460</v>
      </c>
      <c r="K15" s="819">
        <f t="shared" si="2"/>
        <v>31.223505836209331</v>
      </c>
      <c r="L15" s="818">
        <v>30867</v>
      </c>
      <c r="M15" s="819">
        <f t="shared" si="3"/>
        <v>14.065618591934381</v>
      </c>
      <c r="N15" s="821">
        <v>11930</v>
      </c>
      <c r="O15" s="822">
        <f t="shared" si="4"/>
        <v>11.618734113109788</v>
      </c>
      <c r="P15" s="821">
        <v>18937</v>
      </c>
      <c r="Q15" s="819">
        <f t="shared" si="5"/>
        <v>16.217211465175431</v>
      </c>
      <c r="R15" s="818">
        <v>12099</v>
      </c>
      <c r="S15" s="819">
        <v>22.156094345150894</v>
      </c>
      <c r="T15" s="823">
        <v>3164</v>
      </c>
      <c r="U15" s="819">
        <v>13.653232070423751</v>
      </c>
      <c r="V15" s="823">
        <v>8935</v>
      </c>
      <c r="W15" s="819">
        <v>28.424635744734999</v>
      </c>
      <c r="X15" s="818">
        <v>2692</v>
      </c>
      <c r="Y15" s="818">
        <v>2395</v>
      </c>
      <c r="Z15" s="818">
        <v>1679</v>
      </c>
      <c r="AA15" s="818">
        <v>1639</v>
      </c>
      <c r="AB15" s="818">
        <v>1319</v>
      </c>
      <c r="AC15" s="818">
        <v>1204</v>
      </c>
      <c r="AD15" s="818">
        <v>945</v>
      </c>
      <c r="AE15" s="824">
        <v>11873</v>
      </c>
      <c r="AF15" s="818">
        <v>41</v>
      </c>
      <c r="AG15" s="818">
        <v>3211</v>
      </c>
      <c r="AH15" s="819">
        <v>4.224944408626202</v>
      </c>
      <c r="AI15" s="818">
        <v>76001</v>
      </c>
      <c r="AJ15" s="853" t="s">
        <v>658</v>
      </c>
    </row>
    <row r="16" spans="1:37" ht="23.25" customHeight="1">
      <c r="A16" s="861"/>
      <c r="B16" s="853" t="s">
        <v>659</v>
      </c>
      <c r="C16" s="818">
        <v>219380</v>
      </c>
      <c r="D16" s="818">
        <v>103581</v>
      </c>
      <c r="E16" s="818">
        <v>115799</v>
      </c>
      <c r="F16" s="818">
        <v>62080</v>
      </c>
      <c r="G16" s="819">
        <f t="shared" si="0"/>
        <v>28.297930531497855</v>
      </c>
      <c r="H16" s="820">
        <v>27368</v>
      </c>
      <c r="I16" s="819">
        <f t="shared" si="1"/>
        <v>26.421834120157172</v>
      </c>
      <c r="J16" s="821">
        <v>34712</v>
      </c>
      <c r="K16" s="819">
        <f t="shared" si="2"/>
        <v>29.976079240753371</v>
      </c>
      <c r="L16" s="818">
        <v>28115</v>
      </c>
      <c r="M16" s="819">
        <f t="shared" si="3"/>
        <v>12.815662321086698</v>
      </c>
      <c r="N16" s="821">
        <v>11363</v>
      </c>
      <c r="O16" s="822">
        <f t="shared" si="4"/>
        <v>10.970158619824099</v>
      </c>
      <c r="P16" s="821">
        <v>16752</v>
      </c>
      <c r="Q16" s="819">
        <f t="shared" si="5"/>
        <v>14.466446169656042</v>
      </c>
      <c r="R16" s="818">
        <v>8767</v>
      </c>
      <c r="S16" s="819">
        <v>16.701592623637886</v>
      </c>
      <c r="T16" s="823">
        <v>2479</v>
      </c>
      <c r="U16" s="819">
        <v>10.762351306763914</v>
      </c>
      <c r="V16" s="823">
        <v>6288</v>
      </c>
      <c r="W16" s="819">
        <v>21.345644646615519</v>
      </c>
      <c r="X16" s="818">
        <v>2111</v>
      </c>
      <c r="Y16" s="818">
        <v>1961</v>
      </c>
      <c r="Z16" s="818">
        <v>1611</v>
      </c>
      <c r="AA16" s="818">
        <v>1594</v>
      </c>
      <c r="AB16" s="818">
        <v>1229</v>
      </c>
      <c r="AC16" s="818">
        <v>1228</v>
      </c>
      <c r="AD16" s="818">
        <v>1052</v>
      </c>
      <c r="AE16" s="824">
        <v>10786</v>
      </c>
      <c r="AF16" s="818">
        <v>60</v>
      </c>
      <c r="AG16" s="818">
        <v>5018</v>
      </c>
      <c r="AH16" s="819">
        <v>6.6229361067483197</v>
      </c>
      <c r="AI16" s="818">
        <v>75767</v>
      </c>
      <c r="AJ16" s="853" t="s">
        <v>660</v>
      </c>
    </row>
    <row r="17" spans="1:37" ht="23.25" customHeight="1">
      <c r="A17" s="861"/>
      <c r="B17" s="853" t="s">
        <v>661</v>
      </c>
      <c r="C17" s="818">
        <v>135615</v>
      </c>
      <c r="D17" s="818">
        <v>63192</v>
      </c>
      <c r="E17" s="818">
        <v>72423</v>
      </c>
      <c r="F17" s="818">
        <v>31208</v>
      </c>
      <c r="G17" s="819">
        <f t="shared" si="0"/>
        <v>23.012203664786345</v>
      </c>
      <c r="H17" s="820">
        <v>12869</v>
      </c>
      <c r="I17" s="819">
        <f t="shared" si="1"/>
        <v>20.364919610077227</v>
      </c>
      <c r="J17" s="821">
        <v>18339</v>
      </c>
      <c r="K17" s="819">
        <f t="shared" si="2"/>
        <v>25.322066194440996</v>
      </c>
      <c r="L17" s="818">
        <v>15161</v>
      </c>
      <c r="M17" s="819">
        <f t="shared" si="3"/>
        <v>11.179441802160529</v>
      </c>
      <c r="N17" s="821">
        <v>5340</v>
      </c>
      <c r="O17" s="822">
        <f t="shared" si="4"/>
        <v>8.4504367641473603</v>
      </c>
      <c r="P17" s="821">
        <v>9821</v>
      </c>
      <c r="Q17" s="819">
        <f t="shared" si="5"/>
        <v>13.560609198735207</v>
      </c>
      <c r="R17" s="818">
        <v>10749</v>
      </c>
      <c r="S17" s="819">
        <v>37.458182325062729</v>
      </c>
      <c r="T17" s="823">
        <v>3603</v>
      </c>
      <c r="U17" s="819">
        <v>30.575356415478616</v>
      </c>
      <c r="V17" s="823">
        <v>7146</v>
      </c>
      <c r="W17" s="819">
        <v>42.254020813623463</v>
      </c>
      <c r="X17" s="818">
        <v>1292</v>
      </c>
      <c r="Y17" s="818">
        <v>1463</v>
      </c>
      <c r="Z17" s="818">
        <v>886</v>
      </c>
      <c r="AA17" s="818">
        <v>1059</v>
      </c>
      <c r="AB17" s="818">
        <v>754</v>
      </c>
      <c r="AC17" s="818">
        <v>733</v>
      </c>
      <c r="AD17" s="818">
        <v>531</v>
      </c>
      <c r="AE17" s="824">
        <v>6718</v>
      </c>
      <c r="AF17" s="818">
        <v>38</v>
      </c>
      <c r="AG17" s="818">
        <v>2399</v>
      </c>
      <c r="AH17" s="819">
        <v>6.660558609584097</v>
      </c>
      <c r="AI17" s="818">
        <v>36018</v>
      </c>
      <c r="AJ17" s="853" t="s">
        <v>662</v>
      </c>
    </row>
    <row r="18" spans="1:37" ht="23.25" customHeight="1">
      <c r="A18" s="862"/>
      <c r="B18" s="854" t="s">
        <v>663</v>
      </c>
      <c r="C18" s="825">
        <v>245524</v>
      </c>
      <c r="D18" s="825">
        <v>118584</v>
      </c>
      <c r="E18" s="825">
        <v>126940</v>
      </c>
      <c r="F18" s="825">
        <v>56815</v>
      </c>
      <c r="G18" s="826">
        <f t="shared" si="0"/>
        <v>23.140304002867339</v>
      </c>
      <c r="H18" s="827">
        <v>25787</v>
      </c>
      <c r="I18" s="826">
        <f t="shared" si="1"/>
        <v>21.745766713890575</v>
      </c>
      <c r="J18" s="828">
        <v>31028</v>
      </c>
      <c r="K18" s="826">
        <f t="shared" si="2"/>
        <v>24.443043957775327</v>
      </c>
      <c r="L18" s="825">
        <v>23751</v>
      </c>
      <c r="M18" s="826">
        <f t="shared" si="3"/>
        <v>9.6735960639285778</v>
      </c>
      <c r="N18" s="828">
        <v>9429</v>
      </c>
      <c r="O18" s="829">
        <f t="shared" si="4"/>
        <v>7.9513256425824723</v>
      </c>
      <c r="P18" s="828">
        <v>14322</v>
      </c>
      <c r="Q18" s="826">
        <f t="shared" si="5"/>
        <v>11.282495667244367</v>
      </c>
      <c r="R18" s="825">
        <v>6681</v>
      </c>
      <c r="S18" s="826">
        <v>14.82262108135691</v>
      </c>
      <c r="T18" s="830">
        <v>2012</v>
      </c>
      <c r="U18" s="826">
        <v>10.073095023530589</v>
      </c>
      <c r="V18" s="830">
        <v>4669</v>
      </c>
      <c r="W18" s="826">
        <v>18.602334754372684</v>
      </c>
      <c r="X18" s="825">
        <v>1921</v>
      </c>
      <c r="Y18" s="825">
        <v>2007</v>
      </c>
      <c r="Z18" s="825">
        <v>1449</v>
      </c>
      <c r="AA18" s="825">
        <v>1530</v>
      </c>
      <c r="AB18" s="825">
        <v>1262</v>
      </c>
      <c r="AC18" s="825">
        <v>1093</v>
      </c>
      <c r="AD18" s="825">
        <v>895</v>
      </c>
      <c r="AE18" s="831">
        <v>10157</v>
      </c>
      <c r="AF18" s="825">
        <v>103</v>
      </c>
      <c r="AG18" s="825">
        <v>6753</v>
      </c>
      <c r="AH18" s="826">
        <v>9.3146112360170488</v>
      </c>
      <c r="AI18" s="825">
        <v>72499</v>
      </c>
      <c r="AJ18" s="854" t="s">
        <v>664</v>
      </c>
    </row>
    <row r="19" spans="1:37" s="759" customFormat="1" ht="22.7" customHeight="1">
      <c r="A19" s="863"/>
      <c r="B19" s="855" t="s">
        <v>49</v>
      </c>
      <c r="C19" s="798">
        <v>1536830</v>
      </c>
      <c r="D19" s="798">
        <v>726635</v>
      </c>
      <c r="E19" s="798">
        <v>810195</v>
      </c>
      <c r="F19" s="798">
        <v>409292</v>
      </c>
      <c r="G19" s="832">
        <f t="shared" si="0"/>
        <v>26.632223472993111</v>
      </c>
      <c r="H19" s="798">
        <v>174487</v>
      </c>
      <c r="I19" s="832">
        <f t="shared" si="1"/>
        <v>24.013018915961933</v>
      </c>
      <c r="J19" s="798">
        <v>234805</v>
      </c>
      <c r="K19" s="832">
        <f t="shared" si="2"/>
        <v>28.981294626602239</v>
      </c>
      <c r="L19" s="798">
        <v>194739</v>
      </c>
      <c r="M19" s="832">
        <f t="shared" si="3"/>
        <v>12.671473097219602</v>
      </c>
      <c r="N19" s="798">
        <v>73883</v>
      </c>
      <c r="O19" s="832">
        <f t="shared" si="4"/>
        <v>10.167828414541001</v>
      </c>
      <c r="P19" s="798">
        <v>120856</v>
      </c>
      <c r="Q19" s="832">
        <f t="shared" si="5"/>
        <v>14.916902720949896</v>
      </c>
      <c r="R19" s="798">
        <v>84193</v>
      </c>
      <c r="S19" s="832">
        <v>23.768696113692698</v>
      </c>
      <c r="T19" s="798">
        <v>24615</v>
      </c>
      <c r="U19" s="832">
        <v>16.419085227159027</v>
      </c>
      <c r="V19" s="798">
        <v>59578</v>
      </c>
      <c r="W19" s="832">
        <v>29.161873901743018</v>
      </c>
      <c r="X19" s="798">
        <v>16667</v>
      </c>
      <c r="Y19" s="798">
        <v>16054</v>
      </c>
      <c r="Z19" s="798">
        <v>11446</v>
      </c>
      <c r="AA19" s="798">
        <v>11703</v>
      </c>
      <c r="AB19" s="798">
        <v>9097</v>
      </c>
      <c r="AC19" s="798">
        <v>8582</v>
      </c>
      <c r="AD19" s="798">
        <v>6786</v>
      </c>
      <c r="AE19" s="833">
        <v>80335</v>
      </c>
      <c r="AF19" s="798">
        <v>478</v>
      </c>
      <c r="AG19" s="798">
        <v>36455</v>
      </c>
      <c r="AH19" s="832">
        <v>7.3923491062466411</v>
      </c>
      <c r="AI19" s="798">
        <v>493145</v>
      </c>
      <c r="AJ19" s="855" t="s">
        <v>71</v>
      </c>
      <c r="AK19" s="799"/>
    </row>
    <row r="20" spans="1:37" ht="23.25" customHeight="1">
      <c r="A20" s="864">
        <v>3</v>
      </c>
      <c r="B20" s="852" t="s">
        <v>782</v>
      </c>
      <c r="C20" s="818">
        <v>452023</v>
      </c>
      <c r="D20" s="818">
        <v>218828</v>
      </c>
      <c r="E20" s="818">
        <v>233195</v>
      </c>
      <c r="F20" s="818">
        <v>123357</v>
      </c>
      <c r="G20" s="819">
        <f t="shared" si="0"/>
        <v>27.289983031836872</v>
      </c>
      <c r="H20" s="834">
        <v>53322</v>
      </c>
      <c r="I20" s="819">
        <f t="shared" si="1"/>
        <v>24.367082823039098</v>
      </c>
      <c r="J20" s="818">
        <v>70035</v>
      </c>
      <c r="K20" s="819">
        <f t="shared" si="2"/>
        <v>30.032805163060956</v>
      </c>
      <c r="L20" s="818">
        <v>57627</v>
      </c>
      <c r="M20" s="819">
        <f t="shared" si="3"/>
        <v>12.748687566783106</v>
      </c>
      <c r="N20" s="818">
        <v>22213</v>
      </c>
      <c r="O20" s="819">
        <f t="shared" si="4"/>
        <v>10.150894766666058</v>
      </c>
      <c r="P20" s="818">
        <v>35414</v>
      </c>
      <c r="Q20" s="819">
        <f t="shared" si="5"/>
        <v>15.186431956088253</v>
      </c>
      <c r="R20" s="818">
        <v>27227</v>
      </c>
      <c r="S20" s="819">
        <v>25.668897897614784</v>
      </c>
      <c r="T20" s="823">
        <v>9177</v>
      </c>
      <c r="U20" s="819">
        <v>20.012211876049456</v>
      </c>
      <c r="V20" s="823">
        <v>18050</v>
      </c>
      <c r="W20" s="819">
        <v>29.976915284074867</v>
      </c>
      <c r="X20" s="818">
        <v>5115</v>
      </c>
      <c r="Y20" s="818">
        <v>4590</v>
      </c>
      <c r="Z20" s="818">
        <v>4327</v>
      </c>
      <c r="AA20" s="818">
        <v>4221</v>
      </c>
      <c r="AB20" s="818">
        <v>3037</v>
      </c>
      <c r="AC20" s="818">
        <v>2606</v>
      </c>
      <c r="AD20" s="818">
        <v>2139</v>
      </c>
      <c r="AE20" s="824">
        <v>26035</v>
      </c>
      <c r="AF20" s="818">
        <v>355</v>
      </c>
      <c r="AG20" s="818">
        <v>20084</v>
      </c>
      <c r="AH20" s="819">
        <v>13.617471370358064</v>
      </c>
      <c r="AI20" s="818">
        <v>147487</v>
      </c>
      <c r="AJ20" s="852" t="s">
        <v>666</v>
      </c>
    </row>
    <row r="21" spans="1:37" ht="23.25" customHeight="1">
      <c r="A21" s="861">
        <v>5</v>
      </c>
      <c r="B21" s="853" t="s">
        <v>783</v>
      </c>
      <c r="C21" s="821">
        <v>487842</v>
      </c>
      <c r="D21" s="821">
        <v>228360</v>
      </c>
      <c r="E21" s="821">
        <v>259482</v>
      </c>
      <c r="F21" s="821">
        <v>108404</v>
      </c>
      <c r="G21" s="819">
        <f t="shared" si="0"/>
        <v>22.221128972085225</v>
      </c>
      <c r="H21" s="820">
        <v>46114</v>
      </c>
      <c r="I21" s="819">
        <f t="shared" si="1"/>
        <v>20.193554037484674</v>
      </c>
      <c r="J21" s="821">
        <v>62290</v>
      </c>
      <c r="K21" s="819">
        <f t="shared" si="2"/>
        <v>24.005518687230715</v>
      </c>
      <c r="L21" s="821">
        <v>50212</v>
      </c>
      <c r="M21" s="819">
        <f t="shared" si="3"/>
        <v>10.292676727301052</v>
      </c>
      <c r="N21" s="821">
        <v>19262</v>
      </c>
      <c r="O21" s="822">
        <f t="shared" si="4"/>
        <v>8.4349273077596774</v>
      </c>
      <c r="P21" s="821">
        <v>30950</v>
      </c>
      <c r="Q21" s="819">
        <f t="shared" si="5"/>
        <v>11.927609622247401</v>
      </c>
      <c r="R21" s="821">
        <v>19064</v>
      </c>
      <c r="S21" s="822">
        <v>20.632257924869315</v>
      </c>
      <c r="T21" s="835">
        <v>4891</v>
      </c>
      <c r="U21" s="819">
        <v>12.524967989756721</v>
      </c>
      <c r="V21" s="835">
        <v>14173</v>
      </c>
      <c r="W21" s="819">
        <v>26.566571069748264</v>
      </c>
      <c r="X21" s="821">
        <v>3932</v>
      </c>
      <c r="Y21" s="821">
        <v>3000</v>
      </c>
      <c r="Z21" s="821">
        <v>3571</v>
      </c>
      <c r="AA21" s="821">
        <v>2356</v>
      </c>
      <c r="AB21" s="821">
        <v>2513</v>
      </c>
      <c r="AC21" s="821">
        <v>1537</v>
      </c>
      <c r="AD21" s="821">
        <v>1634</v>
      </c>
      <c r="AE21" s="836">
        <v>18543</v>
      </c>
      <c r="AF21" s="821">
        <v>347</v>
      </c>
      <c r="AG21" s="821">
        <v>18461</v>
      </c>
      <c r="AH21" s="822">
        <v>13.887760475438201</v>
      </c>
      <c r="AI21" s="821">
        <v>132930</v>
      </c>
      <c r="AJ21" s="853" t="s">
        <v>668</v>
      </c>
    </row>
    <row r="22" spans="1:37" ht="23.25" customHeight="1">
      <c r="A22" s="862">
        <v>7</v>
      </c>
      <c r="B22" s="854" t="s">
        <v>784</v>
      </c>
      <c r="C22" s="828">
        <v>95296</v>
      </c>
      <c r="D22" s="828">
        <v>43087</v>
      </c>
      <c r="E22" s="828">
        <v>52209</v>
      </c>
      <c r="F22" s="828">
        <v>26218</v>
      </c>
      <c r="G22" s="826">
        <f t="shared" si="0"/>
        <v>27.51217259905977</v>
      </c>
      <c r="H22" s="827">
        <v>10857</v>
      </c>
      <c r="I22" s="826">
        <f t="shared" si="1"/>
        <v>25.197855501659433</v>
      </c>
      <c r="J22" s="828">
        <v>15361</v>
      </c>
      <c r="K22" s="826">
        <f t="shared" si="2"/>
        <v>29.422130284050642</v>
      </c>
      <c r="L22" s="828">
        <v>12762</v>
      </c>
      <c r="M22" s="826">
        <f t="shared" si="3"/>
        <v>13.391957689724649</v>
      </c>
      <c r="N22" s="828">
        <v>4875</v>
      </c>
      <c r="O22" s="829">
        <f t="shared" si="4"/>
        <v>11.314317543574628</v>
      </c>
      <c r="P22" s="828">
        <v>7887</v>
      </c>
      <c r="Q22" s="826">
        <f t="shared" si="5"/>
        <v>15.106590817675114</v>
      </c>
      <c r="R22" s="828">
        <v>4680</v>
      </c>
      <c r="S22" s="829">
        <v>21.696801112656466</v>
      </c>
      <c r="T22" s="837">
        <v>934</v>
      </c>
      <c r="U22" s="826">
        <v>10.480251346499102</v>
      </c>
      <c r="V22" s="837">
        <v>3746</v>
      </c>
      <c r="W22" s="826">
        <v>29.593932690788431</v>
      </c>
      <c r="X22" s="828">
        <v>1218</v>
      </c>
      <c r="Y22" s="828">
        <v>648</v>
      </c>
      <c r="Z22" s="828">
        <v>959</v>
      </c>
      <c r="AA22" s="828">
        <v>550</v>
      </c>
      <c r="AB22" s="828">
        <v>591</v>
      </c>
      <c r="AC22" s="828">
        <v>424</v>
      </c>
      <c r="AD22" s="828">
        <v>471</v>
      </c>
      <c r="AE22" s="838">
        <v>4861</v>
      </c>
      <c r="AF22" s="828">
        <v>47</v>
      </c>
      <c r="AG22" s="828">
        <v>2975</v>
      </c>
      <c r="AH22" s="829">
        <v>9.412471920777044</v>
      </c>
      <c r="AI22" s="828">
        <v>31607</v>
      </c>
      <c r="AJ22" s="854" t="s">
        <v>670</v>
      </c>
    </row>
    <row r="23" spans="1:37" s="759" customFormat="1" ht="22.7" customHeight="1">
      <c r="A23" s="863"/>
      <c r="B23" s="855" t="s">
        <v>190</v>
      </c>
      <c r="C23" s="798">
        <v>1035161</v>
      </c>
      <c r="D23" s="798">
        <v>490275</v>
      </c>
      <c r="E23" s="798">
        <v>544886</v>
      </c>
      <c r="F23" s="798">
        <v>257979</v>
      </c>
      <c r="G23" s="832">
        <f t="shared" si="0"/>
        <v>24.921630548291521</v>
      </c>
      <c r="H23" s="798">
        <v>110293</v>
      </c>
      <c r="I23" s="832">
        <f t="shared" si="1"/>
        <v>22.496150119830709</v>
      </c>
      <c r="J23" s="798">
        <v>147686</v>
      </c>
      <c r="K23" s="832">
        <f t="shared" si="2"/>
        <v>27.104018088187253</v>
      </c>
      <c r="L23" s="798">
        <v>120601</v>
      </c>
      <c r="M23" s="832">
        <f t="shared" si="3"/>
        <v>11.650458237897293</v>
      </c>
      <c r="N23" s="798">
        <v>46350</v>
      </c>
      <c r="O23" s="832">
        <f t="shared" si="4"/>
        <v>9.4538779256539698</v>
      </c>
      <c r="P23" s="798">
        <v>74251</v>
      </c>
      <c r="Q23" s="832">
        <f t="shared" si="5"/>
        <v>13.626887091978872</v>
      </c>
      <c r="R23" s="798">
        <v>50971</v>
      </c>
      <c r="S23" s="832">
        <v>23.164529924240703</v>
      </c>
      <c r="T23" s="798">
        <v>15002</v>
      </c>
      <c r="U23" s="832">
        <v>15.990364425116448</v>
      </c>
      <c r="V23" s="798">
        <v>35969</v>
      </c>
      <c r="W23" s="832">
        <v>28.497068610362859</v>
      </c>
      <c r="X23" s="798">
        <v>10265</v>
      </c>
      <c r="Y23" s="798">
        <v>8238</v>
      </c>
      <c r="Z23" s="798">
        <v>8857</v>
      </c>
      <c r="AA23" s="798">
        <v>7127</v>
      </c>
      <c r="AB23" s="798">
        <v>6141</v>
      </c>
      <c r="AC23" s="798">
        <v>4567</v>
      </c>
      <c r="AD23" s="798">
        <v>4244</v>
      </c>
      <c r="AE23" s="833">
        <v>49439</v>
      </c>
      <c r="AF23" s="798">
        <v>749</v>
      </c>
      <c r="AG23" s="798">
        <v>41520</v>
      </c>
      <c r="AH23" s="832">
        <v>13.30666871779094</v>
      </c>
      <c r="AI23" s="798">
        <v>312024</v>
      </c>
      <c r="AJ23" s="855" t="s">
        <v>72</v>
      </c>
      <c r="AK23" s="799"/>
    </row>
    <row r="24" spans="1:37" ht="23.25" customHeight="1">
      <c r="A24" s="864">
        <v>8</v>
      </c>
      <c r="B24" s="852" t="s">
        <v>785</v>
      </c>
      <c r="C24" s="818">
        <v>197040</v>
      </c>
      <c r="D24" s="818">
        <v>95706</v>
      </c>
      <c r="E24" s="818">
        <v>101334</v>
      </c>
      <c r="F24" s="818">
        <v>48124</v>
      </c>
      <c r="G24" s="819">
        <f t="shared" si="0"/>
        <v>24.423467316280959</v>
      </c>
      <c r="H24" s="834">
        <v>21009</v>
      </c>
      <c r="I24" s="819">
        <f t="shared" si="1"/>
        <v>21.951601780452638</v>
      </c>
      <c r="J24" s="818">
        <v>27115</v>
      </c>
      <c r="K24" s="819">
        <f t="shared" si="2"/>
        <v>26.758047644423392</v>
      </c>
      <c r="L24" s="818">
        <v>21801</v>
      </c>
      <c r="M24" s="819">
        <f t="shared" si="3"/>
        <v>11.064250913520098</v>
      </c>
      <c r="N24" s="818">
        <v>8804</v>
      </c>
      <c r="O24" s="819">
        <f t="shared" si="4"/>
        <v>9.199005287024848</v>
      </c>
      <c r="P24" s="818">
        <v>12997</v>
      </c>
      <c r="Q24" s="819">
        <f t="shared" si="5"/>
        <v>12.825902461168019</v>
      </c>
      <c r="R24" s="818">
        <v>7009</v>
      </c>
      <c r="S24" s="819">
        <v>17.845957988542331</v>
      </c>
      <c r="T24" s="823">
        <v>1907</v>
      </c>
      <c r="U24" s="819">
        <v>11.07240318179179</v>
      </c>
      <c r="V24" s="823">
        <v>5102</v>
      </c>
      <c r="W24" s="819">
        <v>23.13622347179394</v>
      </c>
      <c r="X24" s="818">
        <v>1523</v>
      </c>
      <c r="Y24" s="818">
        <v>1358</v>
      </c>
      <c r="Z24" s="818">
        <v>1602</v>
      </c>
      <c r="AA24" s="818">
        <v>1116</v>
      </c>
      <c r="AB24" s="818">
        <v>960</v>
      </c>
      <c r="AC24" s="818">
        <v>871</v>
      </c>
      <c r="AD24" s="818">
        <v>531</v>
      </c>
      <c r="AE24" s="824">
        <v>7961</v>
      </c>
      <c r="AF24" s="818">
        <v>154</v>
      </c>
      <c r="AG24" s="818">
        <v>7610</v>
      </c>
      <c r="AH24" s="819">
        <v>13.169507657696633</v>
      </c>
      <c r="AI24" s="818">
        <v>57785</v>
      </c>
      <c r="AJ24" s="852" t="s">
        <v>672</v>
      </c>
    </row>
    <row r="25" spans="1:37" ht="23.25" customHeight="1">
      <c r="A25" s="861">
        <v>14</v>
      </c>
      <c r="B25" s="853" t="s">
        <v>786</v>
      </c>
      <c r="C25" s="821">
        <v>224968</v>
      </c>
      <c r="D25" s="821">
        <v>104190</v>
      </c>
      <c r="E25" s="821">
        <v>120778</v>
      </c>
      <c r="F25" s="821">
        <v>61090</v>
      </c>
      <c r="G25" s="819">
        <f t="shared" si="0"/>
        <v>27.154973151737138</v>
      </c>
      <c r="H25" s="820">
        <v>25993</v>
      </c>
      <c r="I25" s="819">
        <f t="shared" si="1"/>
        <v>24.947691717055378</v>
      </c>
      <c r="J25" s="821">
        <v>35097</v>
      </c>
      <c r="K25" s="819">
        <f t="shared" si="2"/>
        <v>29.059100167249003</v>
      </c>
      <c r="L25" s="821">
        <v>28658</v>
      </c>
      <c r="M25" s="819">
        <f t="shared" si="3"/>
        <v>12.738700615198606</v>
      </c>
      <c r="N25" s="821">
        <v>11259</v>
      </c>
      <c r="O25" s="822">
        <f t="shared" si="4"/>
        <v>10.806219406852865</v>
      </c>
      <c r="P25" s="821">
        <v>17399</v>
      </c>
      <c r="Q25" s="819">
        <f t="shared" si="5"/>
        <v>14.405769262614051</v>
      </c>
      <c r="R25" s="821">
        <v>9537</v>
      </c>
      <c r="S25" s="822">
        <v>18.902741165044695</v>
      </c>
      <c r="T25" s="835">
        <v>2411</v>
      </c>
      <c r="U25" s="819">
        <v>11.047470674486803</v>
      </c>
      <c r="V25" s="835">
        <v>7126</v>
      </c>
      <c r="W25" s="819">
        <v>24.890844947430928</v>
      </c>
      <c r="X25" s="821">
        <v>2346</v>
      </c>
      <c r="Y25" s="821">
        <v>1621</v>
      </c>
      <c r="Z25" s="821">
        <v>2412</v>
      </c>
      <c r="AA25" s="821">
        <v>1495</v>
      </c>
      <c r="AB25" s="821">
        <v>1285</v>
      </c>
      <c r="AC25" s="821">
        <v>1184</v>
      </c>
      <c r="AD25" s="821">
        <v>1007</v>
      </c>
      <c r="AE25" s="836">
        <v>11350</v>
      </c>
      <c r="AF25" s="821">
        <v>95</v>
      </c>
      <c r="AG25" s="821">
        <v>5504</v>
      </c>
      <c r="AH25" s="822">
        <v>7.5282789183570191</v>
      </c>
      <c r="AI25" s="821">
        <v>73111</v>
      </c>
      <c r="AJ25" s="853" t="s">
        <v>674</v>
      </c>
    </row>
    <row r="26" spans="1:37" ht="23.25" customHeight="1">
      <c r="A26" s="861">
        <v>17</v>
      </c>
      <c r="B26" s="853" t="s">
        <v>787</v>
      </c>
      <c r="C26" s="821">
        <v>156116</v>
      </c>
      <c r="D26" s="821">
        <v>73761</v>
      </c>
      <c r="E26" s="821">
        <v>82355</v>
      </c>
      <c r="F26" s="821">
        <v>47446</v>
      </c>
      <c r="G26" s="819">
        <f t="shared" si="0"/>
        <v>30.391503753619105</v>
      </c>
      <c r="H26" s="820">
        <v>21001</v>
      </c>
      <c r="I26" s="819">
        <f t="shared" si="1"/>
        <v>28.471685579100065</v>
      </c>
      <c r="J26" s="821">
        <v>26445</v>
      </c>
      <c r="K26" s="819">
        <f t="shared" si="2"/>
        <v>32.110982939712223</v>
      </c>
      <c r="L26" s="821">
        <v>22607</v>
      </c>
      <c r="M26" s="819">
        <f t="shared" si="3"/>
        <v>14.480898818827026</v>
      </c>
      <c r="N26" s="821">
        <v>9744</v>
      </c>
      <c r="O26" s="822">
        <f t="shared" si="4"/>
        <v>13.210233049985764</v>
      </c>
      <c r="P26" s="821">
        <v>12863</v>
      </c>
      <c r="Q26" s="819">
        <f t="shared" si="5"/>
        <v>15.618966668690426</v>
      </c>
      <c r="R26" s="821">
        <v>5981</v>
      </c>
      <c r="S26" s="822">
        <v>14.805188375662162</v>
      </c>
      <c r="T26" s="835">
        <v>1523</v>
      </c>
      <c r="U26" s="819">
        <v>8.3754949406071262</v>
      </c>
      <c r="V26" s="835">
        <v>4458</v>
      </c>
      <c r="W26" s="819">
        <v>20.068425317367424</v>
      </c>
      <c r="X26" s="821">
        <v>1670</v>
      </c>
      <c r="Y26" s="821">
        <v>1216</v>
      </c>
      <c r="Z26" s="821">
        <v>1788</v>
      </c>
      <c r="AA26" s="821">
        <v>1221</v>
      </c>
      <c r="AB26" s="821">
        <v>912</v>
      </c>
      <c r="AC26" s="821">
        <v>751</v>
      </c>
      <c r="AD26" s="821">
        <v>595</v>
      </c>
      <c r="AE26" s="836">
        <v>8153</v>
      </c>
      <c r="AF26" s="821">
        <v>74</v>
      </c>
      <c r="AG26" s="821">
        <v>4844</v>
      </c>
      <c r="AH26" s="822">
        <v>8.6296586617259319</v>
      </c>
      <c r="AI26" s="821">
        <v>56132</v>
      </c>
      <c r="AJ26" s="853" t="s">
        <v>676</v>
      </c>
    </row>
    <row r="27" spans="1:37" ht="23.25" customHeight="1">
      <c r="A27" s="862">
        <v>19</v>
      </c>
      <c r="B27" s="854" t="s">
        <v>788</v>
      </c>
      <c r="C27" s="828">
        <v>112502</v>
      </c>
      <c r="D27" s="828">
        <v>54053</v>
      </c>
      <c r="E27" s="828">
        <v>58449</v>
      </c>
      <c r="F27" s="828">
        <v>23466</v>
      </c>
      <c r="G27" s="826">
        <f t="shared" si="0"/>
        <v>20.858295852518179</v>
      </c>
      <c r="H27" s="827">
        <v>10762</v>
      </c>
      <c r="I27" s="826">
        <f t="shared" si="1"/>
        <v>19.910088246720811</v>
      </c>
      <c r="J27" s="828">
        <v>12704</v>
      </c>
      <c r="K27" s="826">
        <f t="shared" si="2"/>
        <v>21.735187941624325</v>
      </c>
      <c r="L27" s="828">
        <v>10125</v>
      </c>
      <c r="M27" s="826">
        <f t="shared" si="3"/>
        <v>8.9998400028443939</v>
      </c>
      <c r="N27" s="828">
        <v>3916</v>
      </c>
      <c r="O27" s="829">
        <f t="shared" si="4"/>
        <v>7.2447412724548137</v>
      </c>
      <c r="P27" s="828">
        <v>6209</v>
      </c>
      <c r="Q27" s="826">
        <f t="shared" si="5"/>
        <v>10.622936235008298</v>
      </c>
      <c r="R27" s="828">
        <v>2316</v>
      </c>
      <c r="S27" s="829">
        <v>12.008710982059526</v>
      </c>
      <c r="T27" s="837">
        <v>644</v>
      </c>
      <c r="U27" s="826">
        <v>7.728309132365295</v>
      </c>
      <c r="V27" s="837">
        <v>1672</v>
      </c>
      <c r="W27" s="826">
        <v>15.265224139505159</v>
      </c>
      <c r="X27" s="828">
        <v>754</v>
      </c>
      <c r="Y27" s="828">
        <v>573</v>
      </c>
      <c r="Z27" s="828">
        <v>832</v>
      </c>
      <c r="AA27" s="828">
        <v>554</v>
      </c>
      <c r="AB27" s="828">
        <v>475</v>
      </c>
      <c r="AC27" s="828">
        <v>448</v>
      </c>
      <c r="AD27" s="828">
        <v>367</v>
      </c>
      <c r="AE27" s="838">
        <v>4003</v>
      </c>
      <c r="AF27" s="828">
        <v>67</v>
      </c>
      <c r="AG27" s="828">
        <v>4369</v>
      </c>
      <c r="AH27" s="829">
        <v>14.151523985359377</v>
      </c>
      <c r="AI27" s="828">
        <v>30873</v>
      </c>
      <c r="AJ27" s="854" t="s">
        <v>678</v>
      </c>
    </row>
    <row r="28" spans="1:37" ht="23.25" customHeight="1">
      <c r="A28" s="865">
        <v>30</v>
      </c>
      <c r="B28" s="856" t="s">
        <v>789</v>
      </c>
      <c r="C28" s="839">
        <v>30863</v>
      </c>
      <c r="D28" s="839">
        <v>14579</v>
      </c>
      <c r="E28" s="839">
        <v>16284</v>
      </c>
      <c r="F28" s="839">
        <v>7973</v>
      </c>
      <c r="G28" s="840">
        <f t="shared" si="0"/>
        <v>25.833522340666821</v>
      </c>
      <c r="H28" s="841">
        <v>3627</v>
      </c>
      <c r="I28" s="840">
        <f t="shared" si="1"/>
        <v>24.878249537005281</v>
      </c>
      <c r="J28" s="842">
        <v>4346</v>
      </c>
      <c r="K28" s="840">
        <f t="shared" si="2"/>
        <v>26.688774256939329</v>
      </c>
      <c r="L28" s="839">
        <v>3379</v>
      </c>
      <c r="M28" s="840">
        <f t="shared" si="3"/>
        <v>10.948384797330137</v>
      </c>
      <c r="N28" s="839">
        <v>1354</v>
      </c>
      <c r="O28" s="840">
        <f t="shared" si="4"/>
        <v>9.2873310926675341</v>
      </c>
      <c r="P28" s="839">
        <v>2025</v>
      </c>
      <c r="Q28" s="840">
        <f t="shared" si="5"/>
        <v>12.435519528371408</v>
      </c>
      <c r="R28" s="839">
        <v>636</v>
      </c>
      <c r="S28" s="840">
        <v>9.6627164995442119</v>
      </c>
      <c r="T28" s="842">
        <v>163</v>
      </c>
      <c r="U28" s="840">
        <v>5.6913407821229045</v>
      </c>
      <c r="V28" s="842">
        <v>473</v>
      </c>
      <c r="W28" s="840">
        <v>12.721893491124261</v>
      </c>
      <c r="X28" s="839">
        <v>316</v>
      </c>
      <c r="Y28" s="839">
        <v>156</v>
      </c>
      <c r="Z28" s="839">
        <v>275</v>
      </c>
      <c r="AA28" s="839">
        <v>199</v>
      </c>
      <c r="AB28" s="839">
        <v>146</v>
      </c>
      <c r="AC28" s="839">
        <v>129</v>
      </c>
      <c r="AD28" s="839">
        <v>112</v>
      </c>
      <c r="AE28" s="843">
        <v>1333</v>
      </c>
      <c r="AF28" s="839">
        <v>39</v>
      </c>
      <c r="AG28" s="839">
        <v>1851</v>
      </c>
      <c r="AH28" s="840">
        <v>18.227474150664698</v>
      </c>
      <c r="AI28" s="839">
        <v>10155</v>
      </c>
      <c r="AJ28" s="856" t="s">
        <v>680</v>
      </c>
    </row>
    <row r="29" spans="1:37" s="759" customFormat="1" ht="22.7" customHeight="1">
      <c r="A29" s="863"/>
      <c r="B29" s="855" t="s">
        <v>192</v>
      </c>
      <c r="C29" s="798">
        <v>721489</v>
      </c>
      <c r="D29" s="798">
        <v>342289</v>
      </c>
      <c r="E29" s="798">
        <v>379200</v>
      </c>
      <c r="F29" s="798">
        <v>188099</v>
      </c>
      <c r="G29" s="832">
        <f t="shared" si="0"/>
        <v>26.070944948571633</v>
      </c>
      <c r="H29" s="798">
        <v>82392</v>
      </c>
      <c r="I29" s="832">
        <f t="shared" si="1"/>
        <v>24.070887466439178</v>
      </c>
      <c r="J29" s="798">
        <v>105707</v>
      </c>
      <c r="K29" s="832">
        <f t="shared" si="2"/>
        <v>27.876318565400844</v>
      </c>
      <c r="L29" s="798">
        <v>86570</v>
      </c>
      <c r="M29" s="832">
        <f t="shared" si="3"/>
        <v>11.998796932454965</v>
      </c>
      <c r="N29" s="798">
        <v>35077</v>
      </c>
      <c r="O29" s="832">
        <f t="shared" si="4"/>
        <v>10.24777308064238</v>
      </c>
      <c r="P29" s="798">
        <v>51493</v>
      </c>
      <c r="Q29" s="832">
        <f t="shared" si="5"/>
        <v>13.579377637130802</v>
      </c>
      <c r="R29" s="798">
        <v>25479</v>
      </c>
      <c r="S29" s="832">
        <v>16.333320512327397</v>
      </c>
      <c r="T29" s="798">
        <v>6648</v>
      </c>
      <c r="U29" s="832">
        <v>9.7153212135383171</v>
      </c>
      <c r="V29" s="798">
        <v>18831</v>
      </c>
      <c r="W29" s="832">
        <v>21.504922001690154</v>
      </c>
      <c r="X29" s="798">
        <v>6609</v>
      </c>
      <c r="Y29" s="798">
        <v>4924</v>
      </c>
      <c r="Z29" s="798">
        <v>6909</v>
      </c>
      <c r="AA29" s="798">
        <v>4585</v>
      </c>
      <c r="AB29" s="798">
        <v>3778</v>
      </c>
      <c r="AC29" s="798">
        <v>3383</v>
      </c>
      <c r="AD29" s="798">
        <v>2612</v>
      </c>
      <c r="AE29" s="833">
        <v>32800</v>
      </c>
      <c r="AF29" s="798">
        <v>429</v>
      </c>
      <c r="AG29" s="798">
        <v>24178</v>
      </c>
      <c r="AH29" s="832">
        <v>10.601782018451608</v>
      </c>
      <c r="AI29" s="798">
        <v>228056</v>
      </c>
      <c r="AJ29" s="855" t="s">
        <v>74</v>
      </c>
      <c r="AK29" s="799"/>
    </row>
    <row r="30" spans="1:37" ht="23.25" customHeight="1">
      <c r="A30" s="864">
        <v>4</v>
      </c>
      <c r="B30" s="852" t="s">
        <v>790</v>
      </c>
      <c r="C30" s="818">
        <v>293374</v>
      </c>
      <c r="D30" s="818">
        <v>141683</v>
      </c>
      <c r="E30" s="818">
        <v>151691</v>
      </c>
      <c r="F30" s="818">
        <v>74739</v>
      </c>
      <c r="G30" s="819">
        <f t="shared" si="0"/>
        <v>25.475672690831498</v>
      </c>
      <c r="H30" s="834">
        <v>32478</v>
      </c>
      <c r="I30" s="819">
        <f t="shared" si="1"/>
        <v>22.923004171283782</v>
      </c>
      <c r="J30" s="818">
        <v>42261</v>
      </c>
      <c r="K30" s="819">
        <f t="shared" si="2"/>
        <v>27.859925770151161</v>
      </c>
      <c r="L30" s="818">
        <v>33535</v>
      </c>
      <c r="M30" s="819">
        <f t="shared" si="3"/>
        <v>11.430801638863702</v>
      </c>
      <c r="N30" s="818">
        <v>13209</v>
      </c>
      <c r="O30" s="819">
        <f t="shared" si="4"/>
        <v>9.3229251215742188</v>
      </c>
      <c r="P30" s="818">
        <v>20326</v>
      </c>
      <c r="Q30" s="819">
        <f t="shared" si="5"/>
        <v>13.399608414474162</v>
      </c>
      <c r="R30" s="818">
        <v>11993</v>
      </c>
      <c r="S30" s="819">
        <v>19.385445963857372</v>
      </c>
      <c r="T30" s="823">
        <v>3415</v>
      </c>
      <c r="U30" s="819">
        <v>12.603336285798642</v>
      </c>
      <c r="V30" s="823">
        <v>8578</v>
      </c>
      <c r="W30" s="819">
        <v>24.670693126258271</v>
      </c>
      <c r="X30" s="818">
        <v>2765</v>
      </c>
      <c r="Y30" s="818">
        <v>2539</v>
      </c>
      <c r="Z30" s="818">
        <v>2134</v>
      </c>
      <c r="AA30" s="818">
        <v>1865</v>
      </c>
      <c r="AB30" s="818">
        <v>1550</v>
      </c>
      <c r="AC30" s="818">
        <v>1399</v>
      </c>
      <c r="AD30" s="818">
        <v>1152</v>
      </c>
      <c r="AE30" s="824">
        <v>13404</v>
      </c>
      <c r="AF30" s="818">
        <v>204</v>
      </c>
      <c r="AG30" s="818">
        <v>10139</v>
      </c>
      <c r="AH30" s="819">
        <v>11.126718830591619</v>
      </c>
      <c r="AI30" s="818">
        <v>91123</v>
      </c>
      <c r="AJ30" s="852" t="s">
        <v>682</v>
      </c>
    </row>
    <row r="31" spans="1:37" ht="23.25" customHeight="1">
      <c r="A31" s="861">
        <v>11</v>
      </c>
      <c r="B31" s="853" t="s">
        <v>791</v>
      </c>
      <c r="C31" s="821">
        <v>267238</v>
      </c>
      <c r="D31" s="821">
        <v>131051</v>
      </c>
      <c r="E31" s="821">
        <v>136187</v>
      </c>
      <c r="F31" s="821">
        <v>67359</v>
      </c>
      <c r="G31" s="819">
        <f t="shared" si="0"/>
        <v>25.205621954961494</v>
      </c>
      <c r="H31" s="820">
        <v>30160</v>
      </c>
      <c r="I31" s="819">
        <f t="shared" si="1"/>
        <v>23.013941137419781</v>
      </c>
      <c r="J31" s="821">
        <v>37199</v>
      </c>
      <c r="K31" s="819">
        <f t="shared" si="2"/>
        <v>27.314648241021537</v>
      </c>
      <c r="L31" s="821">
        <v>28724</v>
      </c>
      <c r="M31" s="819">
        <f t="shared" si="3"/>
        <v>10.748471400025446</v>
      </c>
      <c r="N31" s="821">
        <v>11810</v>
      </c>
      <c r="O31" s="822">
        <f t="shared" si="4"/>
        <v>9.011758780932615</v>
      </c>
      <c r="P31" s="821">
        <v>16914</v>
      </c>
      <c r="Q31" s="819">
        <f t="shared" si="5"/>
        <v>12.419687635383699</v>
      </c>
      <c r="R31" s="821">
        <v>8185</v>
      </c>
      <c r="S31" s="822">
        <v>14.860742946366971</v>
      </c>
      <c r="T31" s="835">
        <v>2310</v>
      </c>
      <c r="U31" s="819">
        <v>9.3265503875968996</v>
      </c>
      <c r="V31" s="835">
        <v>5875</v>
      </c>
      <c r="W31" s="819">
        <v>19.383041900362915</v>
      </c>
      <c r="X31" s="821">
        <v>2525</v>
      </c>
      <c r="Y31" s="821">
        <v>2466</v>
      </c>
      <c r="Z31" s="821">
        <v>1486</v>
      </c>
      <c r="AA31" s="821">
        <v>1551</v>
      </c>
      <c r="AB31" s="821">
        <v>1168</v>
      </c>
      <c r="AC31" s="821">
        <v>1218</v>
      </c>
      <c r="AD31" s="821">
        <v>858</v>
      </c>
      <c r="AE31" s="836">
        <v>11272</v>
      </c>
      <c r="AF31" s="821">
        <v>152</v>
      </c>
      <c r="AG31" s="821">
        <v>8083</v>
      </c>
      <c r="AH31" s="822">
        <v>9.6760678031028551</v>
      </c>
      <c r="AI31" s="821">
        <v>83536</v>
      </c>
      <c r="AJ31" s="853" t="s">
        <v>684</v>
      </c>
    </row>
    <row r="32" spans="1:37" ht="23.25" customHeight="1">
      <c r="A32" s="861">
        <v>16</v>
      </c>
      <c r="B32" s="853" t="s">
        <v>792</v>
      </c>
      <c r="C32" s="821">
        <v>90884</v>
      </c>
      <c r="D32" s="821">
        <v>44288</v>
      </c>
      <c r="E32" s="821">
        <v>46596</v>
      </c>
      <c r="F32" s="821">
        <v>24491</v>
      </c>
      <c r="G32" s="822">
        <f t="shared" si="0"/>
        <v>26.94753752035562</v>
      </c>
      <c r="H32" s="820">
        <v>10823</v>
      </c>
      <c r="I32" s="822">
        <f t="shared" si="1"/>
        <v>24.437770953757227</v>
      </c>
      <c r="J32" s="821">
        <v>13668</v>
      </c>
      <c r="K32" s="822">
        <f t="shared" si="2"/>
        <v>29.332989956219418</v>
      </c>
      <c r="L32" s="821">
        <v>10512</v>
      </c>
      <c r="M32" s="822">
        <f t="shared" si="3"/>
        <v>11.566392324281502</v>
      </c>
      <c r="N32" s="821">
        <v>4107</v>
      </c>
      <c r="O32" s="822">
        <f t="shared" si="4"/>
        <v>9.2733923410404628</v>
      </c>
      <c r="P32" s="821">
        <v>6405</v>
      </c>
      <c r="Q32" s="822">
        <f t="shared" si="5"/>
        <v>13.745815091424157</v>
      </c>
      <c r="R32" s="821">
        <v>3206</v>
      </c>
      <c r="S32" s="822">
        <v>15.982850590757266</v>
      </c>
      <c r="T32" s="835">
        <v>872</v>
      </c>
      <c r="U32" s="822">
        <v>9.9135970895861742</v>
      </c>
      <c r="V32" s="835">
        <v>2334</v>
      </c>
      <c r="W32" s="822">
        <v>20.722720411968393</v>
      </c>
      <c r="X32" s="821">
        <v>944</v>
      </c>
      <c r="Y32" s="821">
        <v>1014</v>
      </c>
      <c r="Z32" s="821">
        <v>999</v>
      </c>
      <c r="AA32" s="821">
        <v>563</v>
      </c>
      <c r="AB32" s="821">
        <v>417</v>
      </c>
      <c r="AC32" s="821">
        <v>411</v>
      </c>
      <c r="AD32" s="821">
        <v>337</v>
      </c>
      <c r="AE32" s="836">
        <v>4685</v>
      </c>
      <c r="AF32" s="821">
        <v>75</v>
      </c>
      <c r="AG32" s="821">
        <v>4199</v>
      </c>
      <c r="AH32" s="822">
        <v>13.864491844416563</v>
      </c>
      <c r="AI32" s="821">
        <v>30286</v>
      </c>
      <c r="AJ32" s="853" t="s">
        <v>686</v>
      </c>
    </row>
    <row r="33" spans="1:37" ht="23.25" customHeight="1">
      <c r="A33" s="861">
        <v>31</v>
      </c>
      <c r="B33" s="853" t="s">
        <v>793</v>
      </c>
      <c r="C33" s="821">
        <v>30963</v>
      </c>
      <c r="D33" s="821">
        <v>15188</v>
      </c>
      <c r="E33" s="821">
        <v>15775</v>
      </c>
      <c r="F33" s="821">
        <v>8970</v>
      </c>
      <c r="G33" s="822">
        <f t="shared" si="0"/>
        <v>28.970061040596839</v>
      </c>
      <c r="H33" s="820">
        <v>4113</v>
      </c>
      <c r="I33" s="822">
        <f t="shared" si="1"/>
        <v>27.080589939425863</v>
      </c>
      <c r="J33" s="835">
        <v>4857</v>
      </c>
      <c r="K33" s="822">
        <f t="shared" si="2"/>
        <v>30.789223454833596</v>
      </c>
      <c r="L33" s="821">
        <v>3642</v>
      </c>
      <c r="M33" s="822">
        <f t="shared" si="3"/>
        <v>11.762426121499853</v>
      </c>
      <c r="N33" s="821">
        <v>1539</v>
      </c>
      <c r="O33" s="822">
        <f t="shared" si="4"/>
        <v>10.132999736634185</v>
      </c>
      <c r="P33" s="821">
        <v>2103</v>
      </c>
      <c r="Q33" s="822">
        <f t="shared" si="5"/>
        <v>13.331220285261489</v>
      </c>
      <c r="R33" s="821">
        <v>691</v>
      </c>
      <c r="S33" s="822">
        <v>9.5998888580161168</v>
      </c>
      <c r="T33" s="835">
        <v>196</v>
      </c>
      <c r="U33" s="822">
        <v>5.8735391069823191</v>
      </c>
      <c r="V33" s="835">
        <v>495</v>
      </c>
      <c r="W33" s="822">
        <v>12.820512820512819</v>
      </c>
      <c r="X33" s="821">
        <v>183</v>
      </c>
      <c r="Y33" s="821">
        <v>190</v>
      </c>
      <c r="Z33" s="821">
        <v>260</v>
      </c>
      <c r="AA33" s="821">
        <v>151</v>
      </c>
      <c r="AB33" s="821">
        <v>135</v>
      </c>
      <c r="AC33" s="821">
        <v>114</v>
      </c>
      <c r="AD33" s="821">
        <v>76</v>
      </c>
      <c r="AE33" s="836">
        <v>1109</v>
      </c>
      <c r="AF33" s="821">
        <v>55</v>
      </c>
      <c r="AG33" s="821">
        <v>3386</v>
      </c>
      <c r="AH33" s="822">
        <v>30.460597337171645</v>
      </c>
      <c r="AI33" s="821">
        <v>11116</v>
      </c>
      <c r="AJ33" s="853" t="s">
        <v>688</v>
      </c>
    </row>
    <row r="34" spans="1:37" ht="23.25" customHeight="1">
      <c r="A34" s="862">
        <v>32</v>
      </c>
      <c r="B34" s="854" t="s">
        <v>794</v>
      </c>
      <c r="C34" s="828">
        <v>33828</v>
      </c>
      <c r="D34" s="828">
        <v>16456</v>
      </c>
      <c r="E34" s="828">
        <v>17372</v>
      </c>
      <c r="F34" s="828">
        <v>8803</v>
      </c>
      <c r="G34" s="826">
        <f t="shared" si="0"/>
        <v>26.02282133144141</v>
      </c>
      <c r="H34" s="827">
        <v>3939</v>
      </c>
      <c r="I34" s="826">
        <f t="shared" si="1"/>
        <v>23.936558094312105</v>
      </c>
      <c r="J34" s="837">
        <v>4864</v>
      </c>
      <c r="K34" s="826">
        <f t="shared" si="2"/>
        <v>27.99907897766521</v>
      </c>
      <c r="L34" s="828">
        <v>3665</v>
      </c>
      <c r="M34" s="826">
        <f t="shared" si="3"/>
        <v>10.834220172638052</v>
      </c>
      <c r="N34" s="828">
        <v>1519</v>
      </c>
      <c r="O34" s="829">
        <f t="shared" si="4"/>
        <v>9.2306757413709288</v>
      </c>
      <c r="P34" s="828">
        <v>2146</v>
      </c>
      <c r="Q34" s="826">
        <f t="shared" si="5"/>
        <v>12.353212065392585</v>
      </c>
      <c r="R34" s="828">
        <v>984</v>
      </c>
      <c r="S34" s="829">
        <v>14.146060954571594</v>
      </c>
      <c r="T34" s="837">
        <v>287</v>
      </c>
      <c r="U34" s="826">
        <v>8.8992248062015502</v>
      </c>
      <c r="V34" s="837">
        <v>697</v>
      </c>
      <c r="W34" s="826">
        <v>18.681318681318682</v>
      </c>
      <c r="X34" s="828">
        <v>293</v>
      </c>
      <c r="Y34" s="828">
        <v>191</v>
      </c>
      <c r="Z34" s="828">
        <v>228</v>
      </c>
      <c r="AA34" s="828">
        <v>173</v>
      </c>
      <c r="AB34" s="828">
        <v>160</v>
      </c>
      <c r="AC34" s="828">
        <v>168</v>
      </c>
      <c r="AD34" s="828">
        <v>93</v>
      </c>
      <c r="AE34" s="838">
        <v>1306</v>
      </c>
      <c r="AF34" s="828">
        <v>17</v>
      </c>
      <c r="AG34" s="828">
        <v>1065</v>
      </c>
      <c r="AH34" s="829">
        <v>9.8867434088377273</v>
      </c>
      <c r="AI34" s="828">
        <v>10772</v>
      </c>
      <c r="AJ34" s="854" t="s">
        <v>690</v>
      </c>
    </row>
    <row r="35" spans="1:37" s="759" customFormat="1" ht="22.7" customHeight="1">
      <c r="A35" s="866"/>
      <c r="B35" s="855" t="s">
        <v>197</v>
      </c>
      <c r="C35" s="798">
        <v>716287</v>
      </c>
      <c r="D35" s="798">
        <v>348666</v>
      </c>
      <c r="E35" s="798">
        <v>367621</v>
      </c>
      <c r="F35" s="798">
        <v>184362</v>
      </c>
      <c r="G35" s="832">
        <f t="shared" si="0"/>
        <v>25.738565686659122</v>
      </c>
      <c r="H35" s="798">
        <v>81513</v>
      </c>
      <c r="I35" s="832">
        <f t="shared" si="1"/>
        <v>23.378534184577791</v>
      </c>
      <c r="J35" s="798">
        <v>102849</v>
      </c>
      <c r="K35" s="832">
        <f t="shared" si="2"/>
        <v>27.976911003451928</v>
      </c>
      <c r="L35" s="798">
        <v>80078</v>
      </c>
      <c r="M35" s="832">
        <f t="shared" si="3"/>
        <v>11.179597005111081</v>
      </c>
      <c r="N35" s="798">
        <v>32184</v>
      </c>
      <c r="O35" s="832">
        <f t="shared" si="4"/>
        <v>9.2306103835762592</v>
      </c>
      <c r="P35" s="798">
        <v>47894</v>
      </c>
      <c r="Q35" s="832">
        <f t="shared" si="5"/>
        <v>13.028091431120639</v>
      </c>
      <c r="R35" s="798">
        <v>25059</v>
      </c>
      <c r="S35" s="832">
        <v>16.578127377494923</v>
      </c>
      <c r="T35" s="798">
        <v>7080</v>
      </c>
      <c r="U35" s="832">
        <v>10.532266222367676</v>
      </c>
      <c r="V35" s="798">
        <v>17979</v>
      </c>
      <c r="W35" s="832">
        <v>21.420146541966997</v>
      </c>
      <c r="X35" s="798">
        <v>6710</v>
      </c>
      <c r="Y35" s="798">
        <v>6400</v>
      </c>
      <c r="Z35" s="798">
        <v>5107</v>
      </c>
      <c r="AA35" s="798">
        <v>4303</v>
      </c>
      <c r="AB35" s="798">
        <v>3430</v>
      </c>
      <c r="AC35" s="798">
        <v>3310</v>
      </c>
      <c r="AD35" s="798">
        <v>2516</v>
      </c>
      <c r="AE35" s="833">
        <v>31776</v>
      </c>
      <c r="AF35" s="798">
        <v>503</v>
      </c>
      <c r="AG35" s="798">
        <v>26872</v>
      </c>
      <c r="AH35" s="832">
        <v>11.846600803234097</v>
      </c>
      <c r="AI35" s="798">
        <v>226833</v>
      </c>
      <c r="AJ35" s="855" t="s">
        <v>76</v>
      </c>
      <c r="AK35" s="799"/>
    </row>
    <row r="36" spans="1:37" ht="23.25" customHeight="1">
      <c r="A36" s="864">
        <v>13</v>
      </c>
      <c r="B36" s="852" t="s">
        <v>795</v>
      </c>
      <c r="C36" s="818">
        <v>40745</v>
      </c>
      <c r="D36" s="818">
        <v>19487</v>
      </c>
      <c r="E36" s="818">
        <v>21258</v>
      </c>
      <c r="F36" s="818">
        <v>12869</v>
      </c>
      <c r="G36" s="819">
        <f t="shared" si="0"/>
        <v>31.584243465455884</v>
      </c>
      <c r="H36" s="834">
        <v>5453</v>
      </c>
      <c r="I36" s="819">
        <f t="shared" si="1"/>
        <v>27.982757735926516</v>
      </c>
      <c r="J36" s="818">
        <v>7416</v>
      </c>
      <c r="K36" s="819">
        <f t="shared" si="2"/>
        <v>34.885690093141406</v>
      </c>
      <c r="L36" s="818">
        <v>6640</v>
      </c>
      <c r="M36" s="819">
        <f t="shared" si="3"/>
        <v>16.296478095471837</v>
      </c>
      <c r="N36" s="818">
        <v>2549</v>
      </c>
      <c r="O36" s="819">
        <f t="shared" si="4"/>
        <v>13.080515215271721</v>
      </c>
      <c r="P36" s="818">
        <v>4091</v>
      </c>
      <c r="Q36" s="819">
        <f t="shared" si="5"/>
        <v>19.244519710226736</v>
      </c>
      <c r="R36" s="818">
        <v>1432</v>
      </c>
      <c r="S36" s="819">
        <v>12.203852053860576</v>
      </c>
      <c r="T36" s="823">
        <v>352</v>
      </c>
      <c r="U36" s="819">
        <v>7.1792779930654707</v>
      </c>
      <c r="V36" s="823">
        <v>1080</v>
      </c>
      <c r="W36" s="819">
        <v>15.810276679841898</v>
      </c>
      <c r="X36" s="818">
        <v>305</v>
      </c>
      <c r="Y36" s="818">
        <v>312</v>
      </c>
      <c r="Z36" s="818">
        <v>585</v>
      </c>
      <c r="AA36" s="818">
        <v>445</v>
      </c>
      <c r="AB36" s="818">
        <v>320</v>
      </c>
      <c r="AC36" s="818">
        <v>274</v>
      </c>
      <c r="AD36" s="818">
        <v>270</v>
      </c>
      <c r="AE36" s="824">
        <v>2511</v>
      </c>
      <c r="AF36" s="818">
        <v>56</v>
      </c>
      <c r="AG36" s="818">
        <v>4874</v>
      </c>
      <c r="AH36" s="819">
        <v>31.457338324512712</v>
      </c>
      <c r="AI36" s="818">
        <v>15494</v>
      </c>
      <c r="AJ36" s="852" t="s">
        <v>692</v>
      </c>
    </row>
    <row r="37" spans="1:37" ht="23.25" customHeight="1">
      <c r="A37" s="861">
        <v>15</v>
      </c>
      <c r="B37" s="853" t="s">
        <v>796</v>
      </c>
      <c r="C37" s="821">
        <v>77072</v>
      </c>
      <c r="D37" s="821">
        <v>37025</v>
      </c>
      <c r="E37" s="821">
        <v>40047</v>
      </c>
      <c r="F37" s="821">
        <v>24540</v>
      </c>
      <c r="G37" s="819">
        <f t="shared" si="0"/>
        <v>31.840357068714969</v>
      </c>
      <c r="H37" s="820">
        <v>11009</v>
      </c>
      <c r="I37" s="819">
        <f t="shared" si="1"/>
        <v>29.733963538149901</v>
      </c>
      <c r="J37" s="821">
        <v>13531</v>
      </c>
      <c r="K37" s="819">
        <f t="shared" si="2"/>
        <v>33.787799335780463</v>
      </c>
      <c r="L37" s="821">
        <v>11074</v>
      </c>
      <c r="M37" s="819">
        <f t="shared" si="3"/>
        <v>14.368382810878138</v>
      </c>
      <c r="N37" s="821">
        <v>4613</v>
      </c>
      <c r="O37" s="822">
        <f t="shared" si="4"/>
        <v>12.459149223497636</v>
      </c>
      <c r="P37" s="821">
        <v>6461</v>
      </c>
      <c r="Q37" s="819">
        <f t="shared" si="5"/>
        <v>16.133543086872923</v>
      </c>
      <c r="R37" s="821">
        <v>2337</v>
      </c>
      <c r="S37" s="822">
        <v>10.991440127927758</v>
      </c>
      <c r="T37" s="835">
        <v>679</v>
      </c>
      <c r="U37" s="819">
        <v>7.1806260575296115</v>
      </c>
      <c r="V37" s="835">
        <v>1658</v>
      </c>
      <c r="W37" s="819">
        <v>14.04370658986956</v>
      </c>
      <c r="X37" s="821">
        <v>511</v>
      </c>
      <c r="Y37" s="821">
        <v>726</v>
      </c>
      <c r="Z37" s="821">
        <v>416</v>
      </c>
      <c r="AA37" s="821">
        <v>640</v>
      </c>
      <c r="AB37" s="821">
        <v>511</v>
      </c>
      <c r="AC37" s="821">
        <v>527</v>
      </c>
      <c r="AD37" s="821">
        <v>328</v>
      </c>
      <c r="AE37" s="836">
        <v>3659</v>
      </c>
      <c r="AF37" s="821">
        <v>105</v>
      </c>
      <c r="AG37" s="821">
        <v>6128</v>
      </c>
      <c r="AH37" s="822">
        <v>20.456669782347443</v>
      </c>
      <c r="AI37" s="821">
        <v>29956</v>
      </c>
      <c r="AJ37" s="853" t="s">
        <v>694</v>
      </c>
    </row>
    <row r="38" spans="1:37" ht="23.25" customHeight="1">
      <c r="A38" s="861">
        <v>18</v>
      </c>
      <c r="B38" s="853" t="s">
        <v>797</v>
      </c>
      <c r="C38" s="821">
        <v>48527</v>
      </c>
      <c r="D38" s="821">
        <v>23721</v>
      </c>
      <c r="E38" s="821">
        <v>24806</v>
      </c>
      <c r="F38" s="821">
        <v>12822</v>
      </c>
      <c r="G38" s="819">
        <f t="shared" si="0"/>
        <v>26.422404022502938</v>
      </c>
      <c r="H38" s="820">
        <v>5664</v>
      </c>
      <c r="I38" s="819">
        <f t="shared" si="1"/>
        <v>23.87757683065638</v>
      </c>
      <c r="J38" s="821">
        <v>7158</v>
      </c>
      <c r="K38" s="819">
        <f t="shared" si="2"/>
        <v>28.855921954365883</v>
      </c>
      <c r="L38" s="821">
        <v>5962</v>
      </c>
      <c r="M38" s="819">
        <f t="shared" si="3"/>
        <v>12.285943907515403</v>
      </c>
      <c r="N38" s="821">
        <v>2376</v>
      </c>
      <c r="O38" s="822">
        <f t="shared" si="4"/>
        <v>10.016441128114328</v>
      </c>
      <c r="P38" s="821">
        <v>3586</v>
      </c>
      <c r="Q38" s="819">
        <f t="shared" si="5"/>
        <v>14.456179956462146</v>
      </c>
      <c r="R38" s="821">
        <v>1178</v>
      </c>
      <c r="S38" s="822">
        <v>10.588764044943821</v>
      </c>
      <c r="T38" s="835">
        <v>337</v>
      </c>
      <c r="U38" s="819">
        <v>7.0091514143094837</v>
      </c>
      <c r="V38" s="835">
        <v>841</v>
      </c>
      <c r="W38" s="819">
        <v>13.313281621022638</v>
      </c>
      <c r="X38" s="821">
        <v>199</v>
      </c>
      <c r="Y38" s="821">
        <v>357</v>
      </c>
      <c r="Z38" s="821">
        <v>304</v>
      </c>
      <c r="AA38" s="821">
        <v>468</v>
      </c>
      <c r="AB38" s="821">
        <v>353</v>
      </c>
      <c r="AC38" s="821">
        <v>253</v>
      </c>
      <c r="AD38" s="821">
        <v>196</v>
      </c>
      <c r="AE38" s="836">
        <v>2130</v>
      </c>
      <c r="AF38" s="821">
        <v>42</v>
      </c>
      <c r="AG38" s="821">
        <v>2526</v>
      </c>
      <c r="AH38" s="822">
        <v>15.945963007385897</v>
      </c>
      <c r="AI38" s="821">
        <v>15841</v>
      </c>
      <c r="AJ38" s="853" t="s">
        <v>696</v>
      </c>
    </row>
    <row r="39" spans="1:37" ht="23.25" customHeight="1">
      <c r="A39" s="861">
        <v>20</v>
      </c>
      <c r="B39" s="853" t="s">
        <v>798</v>
      </c>
      <c r="C39" s="821">
        <v>44215</v>
      </c>
      <c r="D39" s="821">
        <v>21609</v>
      </c>
      <c r="E39" s="821">
        <v>22606</v>
      </c>
      <c r="F39" s="821">
        <v>13684</v>
      </c>
      <c r="G39" s="819">
        <f t="shared" si="0"/>
        <v>30.948773040823252</v>
      </c>
      <c r="H39" s="820">
        <v>6011</v>
      </c>
      <c r="I39" s="819">
        <f t="shared" si="1"/>
        <v>27.817113239853764</v>
      </c>
      <c r="J39" s="821">
        <v>7673</v>
      </c>
      <c r="K39" s="819">
        <f t="shared" si="2"/>
        <v>33.942316199239144</v>
      </c>
      <c r="L39" s="821">
        <v>6819</v>
      </c>
      <c r="M39" s="819">
        <f t="shared" si="3"/>
        <v>15.42236797466923</v>
      </c>
      <c r="N39" s="821">
        <v>2608</v>
      </c>
      <c r="O39" s="822">
        <f t="shared" si="4"/>
        <v>12.069045305196909</v>
      </c>
      <c r="P39" s="821">
        <v>4211</v>
      </c>
      <c r="Q39" s="819">
        <f t="shared" si="5"/>
        <v>18.627797929753161</v>
      </c>
      <c r="R39" s="821">
        <v>997</v>
      </c>
      <c r="S39" s="822">
        <v>8.0637334196053061</v>
      </c>
      <c r="T39" s="835">
        <v>286</v>
      </c>
      <c r="U39" s="819">
        <v>5.4768288012255839</v>
      </c>
      <c r="V39" s="835">
        <v>711</v>
      </c>
      <c r="W39" s="819">
        <v>9.955194623354803</v>
      </c>
      <c r="X39" s="821">
        <v>253</v>
      </c>
      <c r="Y39" s="821">
        <v>511</v>
      </c>
      <c r="Z39" s="821">
        <v>338</v>
      </c>
      <c r="AA39" s="821">
        <v>496</v>
      </c>
      <c r="AB39" s="821">
        <v>358</v>
      </c>
      <c r="AC39" s="821">
        <v>320</v>
      </c>
      <c r="AD39" s="821">
        <v>319</v>
      </c>
      <c r="AE39" s="836">
        <v>2595</v>
      </c>
      <c r="AF39" s="821">
        <v>134</v>
      </c>
      <c r="AG39" s="821">
        <v>11718</v>
      </c>
      <c r="AH39" s="822">
        <v>68.731303888791132</v>
      </c>
      <c r="AI39" s="821">
        <v>17049</v>
      </c>
      <c r="AJ39" s="853" t="s">
        <v>698</v>
      </c>
    </row>
    <row r="40" spans="1:37" ht="23.25" customHeight="1">
      <c r="A40" s="867">
        <v>28</v>
      </c>
      <c r="B40" s="853" t="s">
        <v>699</v>
      </c>
      <c r="C40" s="821">
        <v>40322</v>
      </c>
      <c r="D40" s="821">
        <v>19612</v>
      </c>
      <c r="E40" s="821">
        <v>20710</v>
      </c>
      <c r="F40" s="821">
        <v>9999</v>
      </c>
      <c r="G40" s="819">
        <f t="shared" si="0"/>
        <v>24.797877089430088</v>
      </c>
      <c r="H40" s="820">
        <v>4366</v>
      </c>
      <c r="I40" s="819">
        <f t="shared" si="1"/>
        <v>22.261880481337958</v>
      </c>
      <c r="J40" s="821">
        <v>5633</v>
      </c>
      <c r="K40" s="819">
        <f t="shared" si="2"/>
        <v>27.199420569773057</v>
      </c>
      <c r="L40" s="821">
        <v>5085</v>
      </c>
      <c r="M40" s="819">
        <f t="shared" si="3"/>
        <v>12.610981598135012</v>
      </c>
      <c r="N40" s="828">
        <v>1929</v>
      </c>
      <c r="O40" s="829">
        <f t="shared" si="4"/>
        <v>9.83581480726086</v>
      </c>
      <c r="P40" s="828">
        <v>3156</v>
      </c>
      <c r="Q40" s="819">
        <f t="shared" si="5"/>
        <v>15.239014968614196</v>
      </c>
      <c r="R40" s="821">
        <v>971</v>
      </c>
      <c r="S40" s="822">
        <v>10.958131136440583</v>
      </c>
      <c r="T40" s="835">
        <v>296</v>
      </c>
      <c r="U40" s="819">
        <v>7.730477931574824</v>
      </c>
      <c r="V40" s="835">
        <v>675</v>
      </c>
      <c r="W40" s="819">
        <v>13.414149443561207</v>
      </c>
      <c r="X40" s="821">
        <v>98</v>
      </c>
      <c r="Y40" s="821">
        <v>163</v>
      </c>
      <c r="Z40" s="821">
        <v>373</v>
      </c>
      <c r="AA40" s="821">
        <v>341</v>
      </c>
      <c r="AB40" s="821">
        <v>281</v>
      </c>
      <c r="AC40" s="821">
        <v>208</v>
      </c>
      <c r="AD40" s="821">
        <v>152</v>
      </c>
      <c r="AE40" s="836">
        <v>1616</v>
      </c>
      <c r="AF40" s="821">
        <v>93</v>
      </c>
      <c r="AG40" s="821">
        <v>5287</v>
      </c>
      <c r="AH40" s="822">
        <v>42.705977382875602</v>
      </c>
      <c r="AI40" s="821">
        <v>12380</v>
      </c>
      <c r="AJ40" s="853" t="s">
        <v>799</v>
      </c>
    </row>
    <row r="41" spans="1:37" ht="23.25" customHeight="1">
      <c r="A41" s="862">
        <v>33</v>
      </c>
      <c r="B41" s="854" t="s">
        <v>701</v>
      </c>
      <c r="C41" s="828">
        <v>21127</v>
      </c>
      <c r="D41" s="828">
        <v>10156</v>
      </c>
      <c r="E41" s="828">
        <v>10971</v>
      </c>
      <c r="F41" s="828">
        <v>7194</v>
      </c>
      <c r="G41" s="826">
        <f t="shared" ref="G41:G71" si="6">F41/C41*100</f>
        <v>34.051214086240357</v>
      </c>
      <c r="H41" s="827">
        <v>3143</v>
      </c>
      <c r="I41" s="826">
        <f t="shared" ref="I41:I71" si="7">H41/D41*100</f>
        <v>30.947223316266246</v>
      </c>
      <c r="J41" s="827">
        <v>4051</v>
      </c>
      <c r="K41" s="826">
        <f t="shared" ref="K41:K71" si="8">J41/E41*100</f>
        <v>36.924619451280648</v>
      </c>
      <c r="L41" s="828">
        <v>3821</v>
      </c>
      <c r="M41" s="826">
        <f t="shared" ref="M41:M71" si="9">L41/C41*100</f>
        <v>18.085861693567473</v>
      </c>
      <c r="N41" s="839">
        <v>1481</v>
      </c>
      <c r="O41" s="840">
        <f t="shared" ref="O41:O71" si="10">N41/D41*100</f>
        <v>14.582512800315083</v>
      </c>
      <c r="P41" s="839">
        <v>2340</v>
      </c>
      <c r="Q41" s="826">
        <f t="shared" ref="Q41:Q71" si="11">P41/E41*100</f>
        <v>21.328958162428219</v>
      </c>
      <c r="R41" s="828">
        <v>479</v>
      </c>
      <c r="S41" s="829">
        <v>7.0952451488668338</v>
      </c>
      <c r="T41" s="828">
        <v>128</v>
      </c>
      <c r="U41" s="826">
        <v>4.5038705137227302</v>
      </c>
      <c r="V41" s="828">
        <v>351</v>
      </c>
      <c r="W41" s="826">
        <v>8.9792785878741377</v>
      </c>
      <c r="X41" s="828">
        <v>135</v>
      </c>
      <c r="Y41" s="828">
        <v>129</v>
      </c>
      <c r="Z41" s="828">
        <v>241</v>
      </c>
      <c r="AA41" s="828">
        <v>262</v>
      </c>
      <c r="AB41" s="828">
        <v>188</v>
      </c>
      <c r="AC41" s="828">
        <v>172</v>
      </c>
      <c r="AD41" s="828">
        <v>151</v>
      </c>
      <c r="AE41" s="838">
        <v>1278</v>
      </c>
      <c r="AF41" s="828">
        <v>62</v>
      </c>
      <c r="AG41" s="828">
        <v>4344</v>
      </c>
      <c r="AH41" s="829">
        <v>49.67978042086002</v>
      </c>
      <c r="AI41" s="828">
        <v>8744</v>
      </c>
      <c r="AJ41" s="854" t="s">
        <v>702</v>
      </c>
    </row>
    <row r="42" spans="1:37" s="759" customFormat="1" ht="22.7" customHeight="1">
      <c r="A42" s="866"/>
      <c r="B42" s="855" t="s">
        <v>211</v>
      </c>
      <c r="C42" s="798">
        <v>272008</v>
      </c>
      <c r="D42" s="798">
        <v>131610</v>
      </c>
      <c r="E42" s="798">
        <v>140398</v>
      </c>
      <c r="F42" s="798">
        <v>81108</v>
      </c>
      <c r="G42" s="832">
        <f t="shared" si="6"/>
        <v>29.818240639981177</v>
      </c>
      <c r="H42" s="798">
        <v>35646</v>
      </c>
      <c r="I42" s="832">
        <f t="shared" si="7"/>
        <v>27.084568041942102</v>
      </c>
      <c r="J42" s="798">
        <v>45462</v>
      </c>
      <c r="K42" s="832">
        <f t="shared" si="8"/>
        <v>32.380803145343947</v>
      </c>
      <c r="L42" s="798">
        <v>39401</v>
      </c>
      <c r="M42" s="832">
        <f t="shared" si="9"/>
        <v>14.485235728360932</v>
      </c>
      <c r="N42" s="798">
        <v>15556</v>
      </c>
      <c r="O42" s="832">
        <f t="shared" si="10"/>
        <v>11.819770534153939</v>
      </c>
      <c r="P42" s="798">
        <v>23845</v>
      </c>
      <c r="Q42" s="832">
        <f t="shared" si="11"/>
        <v>16.983860168948276</v>
      </c>
      <c r="R42" s="798">
        <v>7394</v>
      </c>
      <c r="S42" s="832">
        <v>10.255627834722665</v>
      </c>
      <c r="T42" s="798">
        <v>2078</v>
      </c>
      <c r="U42" s="832">
        <v>6.6902768834513848</v>
      </c>
      <c r="V42" s="798">
        <v>5316</v>
      </c>
      <c r="W42" s="832">
        <v>12.954163316031874</v>
      </c>
      <c r="X42" s="798">
        <v>1501</v>
      </c>
      <c r="Y42" s="798">
        <v>2198</v>
      </c>
      <c r="Z42" s="798">
        <v>2257</v>
      </c>
      <c r="AA42" s="798">
        <v>2652</v>
      </c>
      <c r="AB42" s="798">
        <v>2011</v>
      </c>
      <c r="AC42" s="798">
        <v>1754</v>
      </c>
      <c r="AD42" s="798">
        <v>1416</v>
      </c>
      <c r="AE42" s="833">
        <v>13789</v>
      </c>
      <c r="AF42" s="798">
        <v>492</v>
      </c>
      <c r="AG42" s="798">
        <v>34877</v>
      </c>
      <c r="AH42" s="832">
        <v>35.064948121933561</v>
      </c>
      <c r="AI42" s="798">
        <v>99464</v>
      </c>
      <c r="AJ42" s="855" t="s">
        <v>79</v>
      </c>
      <c r="AK42" s="799"/>
    </row>
    <row r="43" spans="1:37" ht="23.25" customHeight="1">
      <c r="A43" s="864">
        <v>2</v>
      </c>
      <c r="B43" s="852" t="s">
        <v>800</v>
      </c>
      <c r="C43" s="818">
        <v>535335</v>
      </c>
      <c r="D43" s="818">
        <v>258624</v>
      </c>
      <c r="E43" s="818">
        <v>276711</v>
      </c>
      <c r="F43" s="818">
        <v>135465</v>
      </c>
      <c r="G43" s="819">
        <f t="shared" si="6"/>
        <v>25.304715738743027</v>
      </c>
      <c r="H43" s="834">
        <v>57951</v>
      </c>
      <c r="I43" s="819">
        <f t="shared" si="7"/>
        <v>22.407433184855233</v>
      </c>
      <c r="J43" s="818">
        <v>77514</v>
      </c>
      <c r="K43" s="819">
        <f t="shared" si="8"/>
        <v>28.012619664559775</v>
      </c>
      <c r="L43" s="818">
        <v>62140</v>
      </c>
      <c r="M43" s="819">
        <f t="shared" si="9"/>
        <v>11.607684907581234</v>
      </c>
      <c r="N43" s="825">
        <v>23775</v>
      </c>
      <c r="O43" s="826">
        <f t="shared" si="10"/>
        <v>9.192882331106162</v>
      </c>
      <c r="P43" s="825">
        <v>38365</v>
      </c>
      <c r="Q43" s="819">
        <f t="shared" si="11"/>
        <v>13.864645785675309</v>
      </c>
      <c r="R43" s="818">
        <v>19210</v>
      </c>
      <c r="S43" s="819">
        <v>16.602853858586208</v>
      </c>
      <c r="T43" s="823">
        <v>5360</v>
      </c>
      <c r="U43" s="819">
        <v>10.886785554697973</v>
      </c>
      <c r="V43" s="823">
        <v>13850</v>
      </c>
      <c r="W43" s="819">
        <v>20.836781055830539</v>
      </c>
      <c r="X43" s="818">
        <v>6146</v>
      </c>
      <c r="Y43" s="818">
        <v>4671</v>
      </c>
      <c r="Z43" s="818">
        <v>5964</v>
      </c>
      <c r="AA43" s="818">
        <v>3587</v>
      </c>
      <c r="AB43" s="818">
        <v>3160</v>
      </c>
      <c r="AC43" s="818">
        <v>2720</v>
      </c>
      <c r="AD43" s="818">
        <v>2223</v>
      </c>
      <c r="AE43" s="824">
        <v>28471</v>
      </c>
      <c r="AF43" s="818">
        <v>590</v>
      </c>
      <c r="AG43" s="818">
        <v>50663</v>
      </c>
      <c r="AH43" s="819">
        <v>30.74901525221075</v>
      </c>
      <c r="AI43" s="818">
        <v>164763</v>
      </c>
      <c r="AJ43" s="852" t="s">
        <v>704</v>
      </c>
    </row>
    <row r="44" spans="1:37" ht="23.25" customHeight="1">
      <c r="A44" s="861">
        <v>34</v>
      </c>
      <c r="B44" s="853" t="s">
        <v>801</v>
      </c>
      <c r="C44" s="821">
        <v>12242</v>
      </c>
      <c r="D44" s="821">
        <v>5938</v>
      </c>
      <c r="E44" s="821">
        <v>6304</v>
      </c>
      <c r="F44" s="821">
        <v>4197</v>
      </c>
      <c r="G44" s="819">
        <f t="shared" si="6"/>
        <v>34.283613788596632</v>
      </c>
      <c r="H44" s="820">
        <v>1864</v>
      </c>
      <c r="I44" s="819">
        <f t="shared" si="7"/>
        <v>31.391040754462786</v>
      </c>
      <c r="J44" s="835">
        <v>2333</v>
      </c>
      <c r="K44" s="819">
        <f t="shared" si="8"/>
        <v>37.008248730964468</v>
      </c>
      <c r="L44" s="821">
        <v>2161</v>
      </c>
      <c r="M44" s="819">
        <f t="shared" si="9"/>
        <v>17.652344388171866</v>
      </c>
      <c r="N44" s="821">
        <v>848</v>
      </c>
      <c r="O44" s="822">
        <f t="shared" si="10"/>
        <v>14.280902660828563</v>
      </c>
      <c r="P44" s="821">
        <v>1313</v>
      </c>
      <c r="Q44" s="819">
        <f t="shared" si="11"/>
        <v>20.828045685279186</v>
      </c>
      <c r="R44" s="821">
        <v>378</v>
      </c>
      <c r="S44" s="822">
        <v>10.166756320602474</v>
      </c>
      <c r="T44" s="835">
        <v>116</v>
      </c>
      <c r="U44" s="819">
        <v>7.2454715802623362</v>
      </c>
      <c r="V44" s="835">
        <v>262</v>
      </c>
      <c r="W44" s="819">
        <v>12.376003778932452</v>
      </c>
      <c r="X44" s="821">
        <v>112</v>
      </c>
      <c r="Y44" s="821">
        <v>102</v>
      </c>
      <c r="Z44" s="821">
        <v>165</v>
      </c>
      <c r="AA44" s="821">
        <v>90</v>
      </c>
      <c r="AB44" s="821">
        <v>91</v>
      </c>
      <c r="AC44" s="821">
        <v>91</v>
      </c>
      <c r="AD44" s="821">
        <v>93</v>
      </c>
      <c r="AE44" s="836">
        <v>744</v>
      </c>
      <c r="AF44" s="821">
        <v>45</v>
      </c>
      <c r="AG44" s="821">
        <v>3892</v>
      </c>
      <c r="AH44" s="822">
        <v>74.204003813155381</v>
      </c>
      <c r="AI44" s="821">
        <v>5245</v>
      </c>
      <c r="AJ44" s="853" t="s">
        <v>706</v>
      </c>
    </row>
    <row r="45" spans="1:37" ht="23.25" customHeight="1">
      <c r="A45" s="861">
        <v>35</v>
      </c>
      <c r="B45" s="853" t="s">
        <v>802</v>
      </c>
      <c r="C45" s="821">
        <v>19722</v>
      </c>
      <c r="D45" s="821">
        <v>9418</v>
      </c>
      <c r="E45" s="821">
        <v>10304</v>
      </c>
      <c r="F45" s="821">
        <v>5262</v>
      </c>
      <c r="G45" s="819">
        <f t="shared" si="6"/>
        <v>26.680864009735323</v>
      </c>
      <c r="H45" s="820">
        <v>2301</v>
      </c>
      <c r="I45" s="819">
        <f t="shared" si="7"/>
        <v>24.431938840518157</v>
      </c>
      <c r="J45" s="835">
        <v>2961</v>
      </c>
      <c r="K45" s="819">
        <f t="shared" si="8"/>
        <v>28.736413043478258</v>
      </c>
      <c r="L45" s="821">
        <v>2473</v>
      </c>
      <c r="M45" s="819">
        <f t="shared" si="9"/>
        <v>12.539296217422169</v>
      </c>
      <c r="N45" s="821">
        <v>987</v>
      </c>
      <c r="O45" s="822">
        <f t="shared" si="10"/>
        <v>10.479932045020174</v>
      </c>
      <c r="P45" s="821">
        <v>1486</v>
      </c>
      <c r="Q45" s="819">
        <f t="shared" si="11"/>
        <v>14.421583850931677</v>
      </c>
      <c r="R45" s="821">
        <v>531</v>
      </c>
      <c r="S45" s="822">
        <v>11.324376199616124</v>
      </c>
      <c r="T45" s="835">
        <v>143</v>
      </c>
      <c r="U45" s="819">
        <v>7.0652173913043477</v>
      </c>
      <c r="V45" s="835">
        <v>388</v>
      </c>
      <c r="W45" s="819">
        <v>14.559099437148218</v>
      </c>
      <c r="X45" s="821">
        <v>106</v>
      </c>
      <c r="Y45" s="821">
        <v>101</v>
      </c>
      <c r="Z45" s="821">
        <v>186</v>
      </c>
      <c r="AA45" s="821">
        <v>144</v>
      </c>
      <c r="AB45" s="821">
        <v>131</v>
      </c>
      <c r="AC45" s="821">
        <v>127</v>
      </c>
      <c r="AD45" s="821">
        <v>112</v>
      </c>
      <c r="AE45" s="836">
        <v>907</v>
      </c>
      <c r="AF45" s="821">
        <v>57</v>
      </c>
      <c r="AG45" s="821">
        <v>4187</v>
      </c>
      <c r="AH45" s="822">
        <v>64.874496436318566</v>
      </c>
      <c r="AI45" s="821">
        <v>6454</v>
      </c>
      <c r="AJ45" s="853" t="s">
        <v>708</v>
      </c>
    </row>
    <row r="46" spans="1:37" ht="23.25" customHeight="1">
      <c r="A46" s="862">
        <v>36</v>
      </c>
      <c r="B46" s="854" t="s">
        <v>709</v>
      </c>
      <c r="C46" s="828">
        <v>11412</v>
      </c>
      <c r="D46" s="828">
        <v>5351</v>
      </c>
      <c r="E46" s="828">
        <v>6061</v>
      </c>
      <c r="F46" s="828">
        <v>3975</v>
      </c>
      <c r="G46" s="826">
        <f t="shared" si="6"/>
        <v>34.831756046267088</v>
      </c>
      <c r="H46" s="827">
        <v>1693</v>
      </c>
      <c r="I46" s="826">
        <f t="shared" si="7"/>
        <v>31.638945991403478</v>
      </c>
      <c r="J46" s="837">
        <v>2282</v>
      </c>
      <c r="K46" s="826">
        <f t="shared" si="8"/>
        <v>37.650552714073591</v>
      </c>
      <c r="L46" s="828">
        <v>2127</v>
      </c>
      <c r="M46" s="826">
        <f t="shared" si="9"/>
        <v>18.63827549947424</v>
      </c>
      <c r="N46" s="825">
        <v>768</v>
      </c>
      <c r="O46" s="829">
        <f t="shared" si="10"/>
        <v>14.35245748458232</v>
      </c>
      <c r="P46" s="825">
        <v>1359</v>
      </c>
      <c r="Q46" s="826">
        <f t="shared" si="11"/>
        <v>22.422042567233131</v>
      </c>
      <c r="R46" s="828">
        <v>385</v>
      </c>
      <c r="S46" s="829">
        <v>10.252996005326231</v>
      </c>
      <c r="T46" s="837">
        <v>78</v>
      </c>
      <c r="U46" s="826">
        <v>5.1451187335092348</v>
      </c>
      <c r="V46" s="837">
        <v>307</v>
      </c>
      <c r="W46" s="826">
        <v>13.711478338543992</v>
      </c>
      <c r="X46" s="828">
        <v>131</v>
      </c>
      <c r="Y46" s="828">
        <v>75</v>
      </c>
      <c r="Z46" s="828">
        <v>133</v>
      </c>
      <c r="AA46" s="828">
        <v>116</v>
      </c>
      <c r="AB46" s="828">
        <v>90</v>
      </c>
      <c r="AC46" s="828">
        <v>97</v>
      </c>
      <c r="AD46" s="828">
        <v>121</v>
      </c>
      <c r="AE46" s="838">
        <v>763</v>
      </c>
      <c r="AF46" s="828">
        <v>40</v>
      </c>
      <c r="AG46" s="828">
        <v>3328</v>
      </c>
      <c r="AH46" s="829">
        <v>68.463279160666531</v>
      </c>
      <c r="AI46" s="828">
        <v>4861</v>
      </c>
      <c r="AJ46" s="854" t="s">
        <v>710</v>
      </c>
    </row>
    <row r="47" spans="1:37" s="759" customFormat="1" ht="22.7" customHeight="1">
      <c r="A47" s="866"/>
      <c r="B47" s="855" t="s">
        <v>224</v>
      </c>
      <c r="C47" s="798">
        <v>578711</v>
      </c>
      <c r="D47" s="798">
        <v>279331</v>
      </c>
      <c r="E47" s="798">
        <v>299380</v>
      </c>
      <c r="F47" s="798">
        <v>148899</v>
      </c>
      <c r="G47" s="832">
        <f t="shared" si="6"/>
        <v>25.729422803437295</v>
      </c>
      <c r="H47" s="798">
        <v>63809</v>
      </c>
      <c r="I47" s="832">
        <f t="shared" si="7"/>
        <v>22.843508239328969</v>
      </c>
      <c r="J47" s="798">
        <v>85090</v>
      </c>
      <c r="K47" s="832">
        <f t="shared" si="8"/>
        <v>28.422072282717615</v>
      </c>
      <c r="L47" s="798">
        <v>68901</v>
      </c>
      <c r="M47" s="832">
        <f t="shared" si="9"/>
        <v>11.905942689874566</v>
      </c>
      <c r="N47" s="798">
        <v>26378</v>
      </c>
      <c r="O47" s="832">
        <f t="shared" si="10"/>
        <v>9.4432769724806764</v>
      </c>
      <c r="P47" s="798">
        <v>42523</v>
      </c>
      <c r="Q47" s="832">
        <f t="shared" si="11"/>
        <v>14.203687621083571</v>
      </c>
      <c r="R47" s="798">
        <v>20504</v>
      </c>
      <c r="S47" s="832">
        <v>16.035662612912056</v>
      </c>
      <c r="T47" s="798">
        <v>5697</v>
      </c>
      <c r="U47" s="832">
        <v>10.477241379310346</v>
      </c>
      <c r="V47" s="798">
        <v>14807</v>
      </c>
      <c r="W47" s="832">
        <v>20.148319499251599</v>
      </c>
      <c r="X47" s="798">
        <v>6495</v>
      </c>
      <c r="Y47" s="798">
        <v>4949</v>
      </c>
      <c r="Z47" s="798">
        <v>6448</v>
      </c>
      <c r="AA47" s="798">
        <v>3937</v>
      </c>
      <c r="AB47" s="798">
        <v>3472</v>
      </c>
      <c r="AC47" s="798">
        <v>3035</v>
      </c>
      <c r="AD47" s="798">
        <v>2549</v>
      </c>
      <c r="AE47" s="833">
        <v>30885</v>
      </c>
      <c r="AF47" s="798">
        <v>732</v>
      </c>
      <c r="AG47" s="798">
        <v>62070</v>
      </c>
      <c r="AH47" s="832">
        <v>34.23173011697358</v>
      </c>
      <c r="AI47" s="798">
        <v>181323</v>
      </c>
      <c r="AJ47" s="855" t="s">
        <v>81</v>
      </c>
      <c r="AK47" s="799"/>
    </row>
    <row r="48" spans="1:37" ht="23.25" customHeight="1">
      <c r="A48" s="864">
        <v>9</v>
      </c>
      <c r="B48" s="852" t="s">
        <v>803</v>
      </c>
      <c r="C48" s="818">
        <v>30078</v>
      </c>
      <c r="D48" s="818">
        <v>14509</v>
      </c>
      <c r="E48" s="818">
        <v>15569</v>
      </c>
      <c r="F48" s="818">
        <v>10239</v>
      </c>
      <c r="G48" s="819">
        <f t="shared" si="6"/>
        <v>34.04149212048673</v>
      </c>
      <c r="H48" s="834">
        <v>4365</v>
      </c>
      <c r="I48" s="819">
        <f t="shared" si="7"/>
        <v>30.084774967261701</v>
      </c>
      <c r="J48" s="818">
        <v>5874</v>
      </c>
      <c r="K48" s="819">
        <f t="shared" si="8"/>
        <v>37.728820091206885</v>
      </c>
      <c r="L48" s="818">
        <v>4905</v>
      </c>
      <c r="M48" s="819">
        <f t="shared" si="9"/>
        <v>16.307600239377617</v>
      </c>
      <c r="N48" s="818">
        <v>1841</v>
      </c>
      <c r="O48" s="819">
        <f t="shared" si="10"/>
        <v>12.688675994210492</v>
      </c>
      <c r="P48" s="818">
        <v>3064</v>
      </c>
      <c r="Q48" s="819">
        <f t="shared" si="11"/>
        <v>19.680133598818163</v>
      </c>
      <c r="R48" s="818">
        <v>1502</v>
      </c>
      <c r="S48" s="819">
        <v>16.417094764455133</v>
      </c>
      <c r="T48" s="823">
        <v>369</v>
      </c>
      <c r="U48" s="819">
        <v>9.6799580272822663</v>
      </c>
      <c r="V48" s="823">
        <v>1133</v>
      </c>
      <c r="W48" s="819">
        <v>21.229154955967772</v>
      </c>
      <c r="X48" s="818">
        <v>394</v>
      </c>
      <c r="Y48" s="818">
        <v>228</v>
      </c>
      <c r="Z48" s="818">
        <v>370</v>
      </c>
      <c r="AA48" s="818">
        <v>246</v>
      </c>
      <c r="AB48" s="818">
        <v>215</v>
      </c>
      <c r="AC48" s="818">
        <v>207</v>
      </c>
      <c r="AD48" s="818">
        <v>160</v>
      </c>
      <c r="AE48" s="824">
        <v>1820</v>
      </c>
      <c r="AF48" s="818">
        <v>22</v>
      </c>
      <c r="AG48" s="818">
        <v>1195</v>
      </c>
      <c r="AH48" s="819">
        <v>9.7154471544715442</v>
      </c>
      <c r="AI48" s="818">
        <v>12300</v>
      </c>
      <c r="AJ48" s="852" t="s">
        <v>712</v>
      </c>
    </row>
    <row r="49" spans="1:37" ht="23.25" customHeight="1">
      <c r="A49" s="861">
        <v>12</v>
      </c>
      <c r="B49" s="853" t="s">
        <v>804</v>
      </c>
      <c r="C49" s="821">
        <v>48423</v>
      </c>
      <c r="D49" s="821">
        <v>23253</v>
      </c>
      <c r="E49" s="821">
        <v>25170</v>
      </c>
      <c r="F49" s="821">
        <v>14727</v>
      </c>
      <c r="G49" s="819">
        <f t="shared" si="6"/>
        <v>30.413233380831421</v>
      </c>
      <c r="H49" s="820">
        <v>6279</v>
      </c>
      <c r="I49" s="819">
        <f t="shared" si="7"/>
        <v>27.002967359050444</v>
      </c>
      <c r="J49" s="821">
        <v>8448</v>
      </c>
      <c r="K49" s="819">
        <f t="shared" si="8"/>
        <v>33.563766388557809</v>
      </c>
      <c r="L49" s="821">
        <v>7278</v>
      </c>
      <c r="M49" s="819">
        <f t="shared" si="9"/>
        <v>15.030047704603183</v>
      </c>
      <c r="N49" s="821">
        <v>2768</v>
      </c>
      <c r="O49" s="822">
        <f t="shared" si="10"/>
        <v>11.903840364684125</v>
      </c>
      <c r="P49" s="821">
        <v>4510</v>
      </c>
      <c r="Q49" s="819">
        <f t="shared" si="11"/>
        <v>17.918156535558204</v>
      </c>
      <c r="R49" s="821">
        <v>1828</v>
      </c>
      <c r="S49" s="822">
        <v>14.183736809435132</v>
      </c>
      <c r="T49" s="835">
        <v>460</v>
      </c>
      <c r="U49" s="819">
        <v>8.4434654919236429</v>
      </c>
      <c r="V49" s="835">
        <v>1368</v>
      </c>
      <c r="W49" s="819">
        <v>18.387096774193548</v>
      </c>
      <c r="X49" s="821">
        <v>345</v>
      </c>
      <c r="Y49" s="821">
        <v>434</v>
      </c>
      <c r="Z49" s="821">
        <v>539</v>
      </c>
      <c r="AA49" s="821">
        <v>416</v>
      </c>
      <c r="AB49" s="821">
        <v>356</v>
      </c>
      <c r="AC49" s="821">
        <v>274</v>
      </c>
      <c r="AD49" s="821">
        <v>332</v>
      </c>
      <c r="AE49" s="836">
        <v>2696</v>
      </c>
      <c r="AF49" s="821">
        <v>49</v>
      </c>
      <c r="AG49" s="821">
        <v>2327</v>
      </c>
      <c r="AH49" s="822">
        <v>12.971014492753625</v>
      </c>
      <c r="AI49" s="821">
        <v>17940</v>
      </c>
      <c r="AJ49" s="853" t="s">
        <v>714</v>
      </c>
    </row>
    <row r="50" spans="1:37" ht="23.25" customHeight="1">
      <c r="A50" s="867">
        <v>27</v>
      </c>
      <c r="B50" s="853" t="s">
        <v>715</v>
      </c>
      <c r="C50" s="821">
        <v>37553</v>
      </c>
      <c r="D50" s="821">
        <v>17947</v>
      </c>
      <c r="E50" s="821">
        <v>19606</v>
      </c>
      <c r="F50" s="821">
        <v>12488</v>
      </c>
      <c r="G50" s="819">
        <f t="shared" si="6"/>
        <v>33.254333874790298</v>
      </c>
      <c r="H50" s="820">
        <v>5237</v>
      </c>
      <c r="I50" s="819">
        <f t="shared" si="7"/>
        <v>29.180364406307461</v>
      </c>
      <c r="J50" s="821">
        <v>7251</v>
      </c>
      <c r="K50" s="819">
        <f t="shared" si="8"/>
        <v>36.983576456186881</v>
      </c>
      <c r="L50" s="821">
        <v>6607</v>
      </c>
      <c r="M50" s="819">
        <f t="shared" si="9"/>
        <v>17.593800761590288</v>
      </c>
      <c r="N50" s="821">
        <v>2413</v>
      </c>
      <c r="O50" s="822">
        <f t="shared" si="10"/>
        <v>13.445144035214799</v>
      </c>
      <c r="P50" s="821">
        <v>4194</v>
      </c>
      <c r="Q50" s="819">
        <f t="shared" si="11"/>
        <v>21.391410792614508</v>
      </c>
      <c r="R50" s="821">
        <v>1282</v>
      </c>
      <c r="S50" s="822">
        <v>11.276277596974229</v>
      </c>
      <c r="T50" s="835">
        <v>300</v>
      </c>
      <c r="U50" s="819">
        <v>6.510416666666667</v>
      </c>
      <c r="V50" s="835">
        <v>982</v>
      </c>
      <c r="W50" s="819">
        <v>14.524478627421979</v>
      </c>
      <c r="X50" s="821">
        <v>309</v>
      </c>
      <c r="Y50" s="821">
        <v>340</v>
      </c>
      <c r="Z50" s="821">
        <v>524</v>
      </c>
      <c r="AA50" s="821">
        <v>493</v>
      </c>
      <c r="AB50" s="821">
        <v>337</v>
      </c>
      <c r="AC50" s="821">
        <v>322</v>
      </c>
      <c r="AD50" s="821">
        <v>315</v>
      </c>
      <c r="AE50" s="836">
        <v>2640</v>
      </c>
      <c r="AF50" s="821">
        <v>122</v>
      </c>
      <c r="AG50" s="821">
        <v>10006</v>
      </c>
      <c r="AH50" s="822">
        <v>63.927932532583696</v>
      </c>
      <c r="AI50" s="821">
        <v>15652</v>
      </c>
      <c r="AJ50" s="853" t="s">
        <v>716</v>
      </c>
    </row>
    <row r="51" spans="1:37" ht="23.25" customHeight="1">
      <c r="A51" s="868">
        <v>29</v>
      </c>
      <c r="B51" s="853" t="s">
        <v>717</v>
      </c>
      <c r="C51" s="821">
        <v>77278</v>
      </c>
      <c r="D51" s="821">
        <v>37193</v>
      </c>
      <c r="E51" s="821">
        <v>40085</v>
      </c>
      <c r="F51" s="821">
        <v>21944</v>
      </c>
      <c r="G51" s="819">
        <f t="shared" si="6"/>
        <v>28.396180025362977</v>
      </c>
      <c r="H51" s="834">
        <v>9441</v>
      </c>
      <c r="I51" s="819">
        <f t="shared" si="7"/>
        <v>25.383808781222271</v>
      </c>
      <c r="J51" s="818">
        <v>12503</v>
      </c>
      <c r="K51" s="819">
        <f t="shared" si="8"/>
        <v>31.191218660346763</v>
      </c>
      <c r="L51" s="821">
        <v>9956</v>
      </c>
      <c r="M51" s="819">
        <f t="shared" si="9"/>
        <v>12.883356194518491</v>
      </c>
      <c r="N51" s="825">
        <v>3711</v>
      </c>
      <c r="O51" s="829">
        <f t="shared" si="10"/>
        <v>9.9776839727905777</v>
      </c>
      <c r="P51" s="825">
        <v>6245</v>
      </c>
      <c r="Q51" s="819">
        <f t="shared" si="11"/>
        <v>15.579393788200074</v>
      </c>
      <c r="R51" s="821">
        <v>2111</v>
      </c>
      <c r="S51" s="822">
        <v>10.981636581178796</v>
      </c>
      <c r="T51" s="835">
        <v>517</v>
      </c>
      <c r="U51" s="819">
        <v>6.4375544764039354</v>
      </c>
      <c r="V51" s="835">
        <v>1594</v>
      </c>
      <c r="W51" s="819">
        <v>14.242315939957113</v>
      </c>
      <c r="X51" s="821">
        <v>521</v>
      </c>
      <c r="Y51" s="821">
        <v>530</v>
      </c>
      <c r="Z51" s="821">
        <v>866</v>
      </c>
      <c r="AA51" s="821">
        <v>746</v>
      </c>
      <c r="AB51" s="821">
        <v>575</v>
      </c>
      <c r="AC51" s="821">
        <v>447</v>
      </c>
      <c r="AD51" s="821">
        <v>340</v>
      </c>
      <c r="AE51" s="836">
        <v>4025</v>
      </c>
      <c r="AF51" s="821">
        <v>195</v>
      </c>
      <c r="AG51" s="821">
        <v>14753</v>
      </c>
      <c r="AH51" s="822">
        <v>54.020505309410474</v>
      </c>
      <c r="AI51" s="821">
        <v>27310</v>
      </c>
      <c r="AJ51" s="853" t="s">
        <v>718</v>
      </c>
    </row>
    <row r="52" spans="1:37" ht="23.25" customHeight="1">
      <c r="A52" s="861">
        <v>37</v>
      </c>
      <c r="B52" s="852" t="s">
        <v>805</v>
      </c>
      <c r="C52" s="821">
        <v>33684</v>
      </c>
      <c r="D52" s="821">
        <v>16368</v>
      </c>
      <c r="E52" s="821">
        <v>17316</v>
      </c>
      <c r="F52" s="821">
        <v>8340</v>
      </c>
      <c r="G52" s="819">
        <f t="shared" si="6"/>
        <v>24.759529747060917</v>
      </c>
      <c r="H52" s="820">
        <v>3761</v>
      </c>
      <c r="I52" s="819">
        <f t="shared" si="7"/>
        <v>22.977761485826001</v>
      </c>
      <c r="J52" s="835">
        <v>4579</v>
      </c>
      <c r="K52" s="819">
        <f t="shared" si="8"/>
        <v>26.443751443751445</v>
      </c>
      <c r="L52" s="821">
        <v>3372</v>
      </c>
      <c r="M52" s="819">
        <f t="shared" si="9"/>
        <v>10.010687566797293</v>
      </c>
      <c r="N52" s="821">
        <v>1397</v>
      </c>
      <c r="O52" s="822">
        <f t="shared" si="10"/>
        <v>8.53494623655914</v>
      </c>
      <c r="P52" s="821">
        <v>1975</v>
      </c>
      <c r="Q52" s="819">
        <f t="shared" si="11"/>
        <v>11.405636405636406</v>
      </c>
      <c r="R52" s="821">
        <v>739</v>
      </c>
      <c r="S52" s="822">
        <v>11.301422235815874</v>
      </c>
      <c r="T52" s="835">
        <v>219</v>
      </c>
      <c r="U52" s="819">
        <v>7.4388586956521747</v>
      </c>
      <c r="V52" s="835">
        <v>520</v>
      </c>
      <c r="W52" s="819">
        <v>14.464534075104313</v>
      </c>
      <c r="X52" s="821">
        <v>187</v>
      </c>
      <c r="Y52" s="821">
        <v>161</v>
      </c>
      <c r="Z52" s="821">
        <v>276</v>
      </c>
      <c r="AA52" s="821">
        <v>200</v>
      </c>
      <c r="AB52" s="821">
        <v>167</v>
      </c>
      <c r="AC52" s="821">
        <v>151</v>
      </c>
      <c r="AD52" s="821">
        <v>141</v>
      </c>
      <c r="AE52" s="836">
        <v>1283</v>
      </c>
      <c r="AF52" s="821">
        <v>45</v>
      </c>
      <c r="AG52" s="821">
        <v>4169</v>
      </c>
      <c r="AH52" s="822">
        <v>40.218020451475979</v>
      </c>
      <c r="AI52" s="821">
        <v>10366</v>
      </c>
      <c r="AJ52" s="853" t="s">
        <v>720</v>
      </c>
    </row>
    <row r="53" spans="1:37" ht="23.25" customHeight="1">
      <c r="A53" s="861">
        <v>38</v>
      </c>
      <c r="B53" s="853" t="s">
        <v>806</v>
      </c>
      <c r="C53" s="821">
        <v>15094</v>
      </c>
      <c r="D53" s="821">
        <v>7267</v>
      </c>
      <c r="E53" s="821">
        <v>7827</v>
      </c>
      <c r="F53" s="821">
        <v>5325</v>
      </c>
      <c r="G53" s="819">
        <f t="shared" si="6"/>
        <v>35.278918775672452</v>
      </c>
      <c r="H53" s="820">
        <v>2293</v>
      </c>
      <c r="I53" s="819">
        <f t="shared" si="7"/>
        <v>31.55359845878629</v>
      </c>
      <c r="J53" s="835">
        <v>3032</v>
      </c>
      <c r="K53" s="819">
        <f t="shared" si="8"/>
        <v>38.737702823559474</v>
      </c>
      <c r="L53" s="821">
        <v>2536</v>
      </c>
      <c r="M53" s="819">
        <f t="shared" si="9"/>
        <v>16.801378031005697</v>
      </c>
      <c r="N53" s="821">
        <v>931</v>
      </c>
      <c r="O53" s="822">
        <f t="shared" si="10"/>
        <v>12.811338929406906</v>
      </c>
      <c r="P53" s="821">
        <v>1605</v>
      </c>
      <c r="Q53" s="819">
        <f t="shared" si="11"/>
        <v>20.505940973553084</v>
      </c>
      <c r="R53" s="821">
        <v>607</v>
      </c>
      <c r="S53" s="822">
        <v>12.887473460721868</v>
      </c>
      <c r="T53" s="835">
        <v>153</v>
      </c>
      <c r="U53" s="819">
        <v>7.7981651376146797</v>
      </c>
      <c r="V53" s="835">
        <v>454</v>
      </c>
      <c r="W53" s="819">
        <v>16.521106259097525</v>
      </c>
      <c r="X53" s="821">
        <v>135</v>
      </c>
      <c r="Y53" s="821">
        <v>114</v>
      </c>
      <c r="Z53" s="821">
        <v>251</v>
      </c>
      <c r="AA53" s="821">
        <v>193</v>
      </c>
      <c r="AB53" s="821">
        <v>162</v>
      </c>
      <c r="AC53" s="821">
        <v>100</v>
      </c>
      <c r="AD53" s="821">
        <v>95</v>
      </c>
      <c r="AE53" s="836">
        <v>1050</v>
      </c>
      <c r="AF53" s="821">
        <v>35</v>
      </c>
      <c r="AG53" s="821">
        <v>2140</v>
      </c>
      <c r="AH53" s="822">
        <v>32.331167850128416</v>
      </c>
      <c r="AI53" s="821">
        <v>6619</v>
      </c>
      <c r="AJ53" s="853" t="s">
        <v>722</v>
      </c>
    </row>
    <row r="54" spans="1:37" ht="23.25" customHeight="1">
      <c r="A54" s="862">
        <v>39</v>
      </c>
      <c r="B54" s="854" t="s">
        <v>807</v>
      </c>
      <c r="C54" s="828">
        <v>17380</v>
      </c>
      <c r="D54" s="828">
        <v>8263</v>
      </c>
      <c r="E54" s="828">
        <v>9117</v>
      </c>
      <c r="F54" s="828">
        <v>6605</v>
      </c>
      <c r="G54" s="826">
        <f t="shared" si="6"/>
        <v>38.003452243958577</v>
      </c>
      <c r="H54" s="827">
        <v>2783</v>
      </c>
      <c r="I54" s="826">
        <f t="shared" si="7"/>
        <v>33.680261406268905</v>
      </c>
      <c r="J54" s="837">
        <v>3822</v>
      </c>
      <c r="K54" s="826">
        <f t="shared" si="8"/>
        <v>41.921684764725235</v>
      </c>
      <c r="L54" s="828">
        <v>3778</v>
      </c>
      <c r="M54" s="826">
        <f t="shared" si="9"/>
        <v>21.737629459148447</v>
      </c>
      <c r="N54" s="825">
        <v>1382</v>
      </c>
      <c r="O54" s="829">
        <f t="shared" si="10"/>
        <v>16.725160353382549</v>
      </c>
      <c r="P54" s="825">
        <v>2396</v>
      </c>
      <c r="Q54" s="826">
        <f t="shared" si="11"/>
        <v>26.280574750466162</v>
      </c>
      <c r="R54" s="828">
        <v>789</v>
      </c>
      <c r="S54" s="829">
        <v>12.056845965770172</v>
      </c>
      <c r="T54" s="837">
        <v>193</v>
      </c>
      <c r="U54" s="826">
        <v>7.3356138350437101</v>
      </c>
      <c r="V54" s="837">
        <v>596</v>
      </c>
      <c r="W54" s="826">
        <v>15.231280347559418</v>
      </c>
      <c r="X54" s="828">
        <v>109</v>
      </c>
      <c r="Y54" s="828">
        <v>223</v>
      </c>
      <c r="Z54" s="828">
        <v>290</v>
      </c>
      <c r="AA54" s="828">
        <v>309</v>
      </c>
      <c r="AB54" s="828">
        <v>246</v>
      </c>
      <c r="AC54" s="828">
        <v>167</v>
      </c>
      <c r="AD54" s="828">
        <v>160</v>
      </c>
      <c r="AE54" s="838">
        <v>1504</v>
      </c>
      <c r="AF54" s="828">
        <v>68</v>
      </c>
      <c r="AG54" s="828">
        <v>3936</v>
      </c>
      <c r="AH54" s="829">
        <v>48.306332842415316</v>
      </c>
      <c r="AI54" s="828">
        <v>8148</v>
      </c>
      <c r="AJ54" s="854" t="s">
        <v>724</v>
      </c>
    </row>
    <row r="55" spans="1:37" s="759" customFormat="1" ht="22.7" customHeight="1">
      <c r="A55" s="866"/>
      <c r="B55" s="855" t="s">
        <v>254</v>
      </c>
      <c r="C55" s="798">
        <v>259490</v>
      </c>
      <c r="D55" s="798">
        <v>124800</v>
      </c>
      <c r="E55" s="798">
        <v>134690</v>
      </c>
      <c r="F55" s="798">
        <v>79668</v>
      </c>
      <c r="G55" s="832">
        <f t="shared" si="6"/>
        <v>30.701761146865003</v>
      </c>
      <c r="H55" s="798">
        <v>34159</v>
      </c>
      <c r="I55" s="832">
        <f t="shared" si="7"/>
        <v>27.370993589743591</v>
      </c>
      <c r="J55" s="798">
        <v>45509</v>
      </c>
      <c r="K55" s="832">
        <f t="shared" si="8"/>
        <v>33.787957532110774</v>
      </c>
      <c r="L55" s="798">
        <v>38432</v>
      </c>
      <c r="M55" s="832">
        <f t="shared" si="9"/>
        <v>14.810590003468342</v>
      </c>
      <c r="N55" s="798">
        <v>14443</v>
      </c>
      <c r="O55" s="832">
        <f t="shared" si="10"/>
        <v>11.572916666666666</v>
      </c>
      <c r="P55" s="798">
        <v>23989</v>
      </c>
      <c r="Q55" s="832">
        <f t="shared" si="11"/>
        <v>17.810527878832875</v>
      </c>
      <c r="R55" s="798">
        <v>8858</v>
      </c>
      <c r="S55" s="832">
        <v>12.578455596262531</v>
      </c>
      <c r="T55" s="798">
        <v>2211</v>
      </c>
      <c r="U55" s="832">
        <v>7.5112107623318378</v>
      </c>
      <c r="V55" s="798">
        <v>6647</v>
      </c>
      <c r="W55" s="832">
        <v>16.217732884399553</v>
      </c>
      <c r="X55" s="798">
        <v>2000</v>
      </c>
      <c r="Y55" s="798">
        <v>2030</v>
      </c>
      <c r="Z55" s="798">
        <v>3116</v>
      </c>
      <c r="AA55" s="798">
        <v>2603</v>
      </c>
      <c r="AB55" s="798">
        <v>2058</v>
      </c>
      <c r="AC55" s="798">
        <v>1668</v>
      </c>
      <c r="AD55" s="798">
        <v>1543</v>
      </c>
      <c r="AE55" s="833">
        <v>15018</v>
      </c>
      <c r="AF55" s="798">
        <v>536</v>
      </c>
      <c r="AG55" s="798">
        <v>38526</v>
      </c>
      <c r="AH55" s="832">
        <v>39.178319011542179</v>
      </c>
      <c r="AI55" s="798">
        <v>98335</v>
      </c>
      <c r="AJ55" s="855" t="s">
        <v>84</v>
      </c>
      <c r="AK55" s="799"/>
    </row>
    <row r="56" spans="1:37" ht="23.25" customHeight="1">
      <c r="A56" s="864">
        <v>10</v>
      </c>
      <c r="B56" s="852" t="s">
        <v>808</v>
      </c>
      <c r="C56" s="818">
        <v>82001</v>
      </c>
      <c r="D56" s="818">
        <v>39360</v>
      </c>
      <c r="E56" s="818">
        <v>42641</v>
      </c>
      <c r="F56" s="818">
        <v>26244</v>
      </c>
      <c r="G56" s="819">
        <f t="shared" si="6"/>
        <v>32.004487750149394</v>
      </c>
      <c r="H56" s="834">
        <v>11111</v>
      </c>
      <c r="I56" s="819">
        <f t="shared" si="7"/>
        <v>28.229166666666668</v>
      </c>
      <c r="J56" s="818">
        <v>15133</v>
      </c>
      <c r="K56" s="819">
        <f t="shared" si="8"/>
        <v>35.489317792734695</v>
      </c>
      <c r="L56" s="818">
        <v>14014</v>
      </c>
      <c r="M56" s="819">
        <f t="shared" si="9"/>
        <v>17.090035487372106</v>
      </c>
      <c r="N56" s="818">
        <v>5269</v>
      </c>
      <c r="O56" s="819">
        <f t="shared" si="10"/>
        <v>13.386686991869921</v>
      </c>
      <c r="P56" s="818">
        <v>8745</v>
      </c>
      <c r="Q56" s="819">
        <f t="shared" si="11"/>
        <v>20.508430852934971</v>
      </c>
      <c r="R56" s="818">
        <v>2724</v>
      </c>
      <c r="S56" s="819">
        <v>11.282306163021868</v>
      </c>
      <c r="T56" s="823">
        <v>667</v>
      </c>
      <c r="U56" s="819">
        <v>6.6646682653876894</v>
      </c>
      <c r="V56" s="823">
        <v>2057</v>
      </c>
      <c r="W56" s="819">
        <v>14.551499717034522</v>
      </c>
      <c r="X56" s="818">
        <v>686</v>
      </c>
      <c r="Y56" s="818">
        <v>479</v>
      </c>
      <c r="Z56" s="818">
        <v>1001</v>
      </c>
      <c r="AA56" s="818">
        <v>681</v>
      </c>
      <c r="AB56" s="818">
        <v>485</v>
      </c>
      <c r="AC56" s="818">
        <v>699</v>
      </c>
      <c r="AD56" s="818">
        <v>551</v>
      </c>
      <c r="AE56" s="824">
        <v>4582</v>
      </c>
      <c r="AF56" s="818">
        <v>231</v>
      </c>
      <c r="AG56" s="818">
        <v>9428</v>
      </c>
      <c r="AH56" s="819">
        <v>29.367971840637946</v>
      </c>
      <c r="AI56" s="818">
        <v>32103</v>
      </c>
      <c r="AJ56" s="852" t="s">
        <v>726</v>
      </c>
    </row>
    <row r="57" spans="1:37" ht="23.25" customHeight="1">
      <c r="A57" s="861">
        <v>22</v>
      </c>
      <c r="B57" s="853" t="s">
        <v>727</v>
      </c>
      <c r="C57" s="821">
        <v>24189</v>
      </c>
      <c r="D57" s="821">
        <v>11633</v>
      </c>
      <c r="E57" s="821">
        <v>12556</v>
      </c>
      <c r="F57" s="821">
        <v>8885</v>
      </c>
      <c r="G57" s="819">
        <f t="shared" si="6"/>
        <v>36.731572202240685</v>
      </c>
      <c r="H57" s="820">
        <v>3756</v>
      </c>
      <c r="I57" s="819">
        <f t="shared" si="7"/>
        <v>32.287458093355106</v>
      </c>
      <c r="J57" s="821">
        <v>5129</v>
      </c>
      <c r="K57" s="819">
        <f t="shared" si="8"/>
        <v>40.848996495699268</v>
      </c>
      <c r="L57" s="821">
        <v>5047</v>
      </c>
      <c r="M57" s="819">
        <f t="shared" si="9"/>
        <v>20.864855926247468</v>
      </c>
      <c r="N57" s="821">
        <v>1859</v>
      </c>
      <c r="O57" s="822">
        <f t="shared" si="10"/>
        <v>15.980400584543968</v>
      </c>
      <c r="P57" s="821">
        <v>3188</v>
      </c>
      <c r="Q57" s="819">
        <f t="shared" si="11"/>
        <v>25.390251672507169</v>
      </c>
      <c r="R57" s="821">
        <v>1028</v>
      </c>
      <c r="S57" s="822">
        <v>11.736499600411006</v>
      </c>
      <c r="T57" s="835">
        <v>276</v>
      </c>
      <c r="U57" s="819">
        <v>7.5224856909239577</v>
      </c>
      <c r="V57" s="835">
        <v>752</v>
      </c>
      <c r="W57" s="819">
        <v>14.774066797642435</v>
      </c>
      <c r="X57" s="821">
        <v>127</v>
      </c>
      <c r="Y57" s="821">
        <v>223</v>
      </c>
      <c r="Z57" s="821">
        <v>396</v>
      </c>
      <c r="AA57" s="821">
        <v>307</v>
      </c>
      <c r="AB57" s="821">
        <v>306</v>
      </c>
      <c r="AC57" s="821">
        <v>293</v>
      </c>
      <c r="AD57" s="821">
        <v>187</v>
      </c>
      <c r="AE57" s="836">
        <v>1839</v>
      </c>
      <c r="AF57" s="821">
        <v>87</v>
      </c>
      <c r="AG57" s="821">
        <v>3012</v>
      </c>
      <c r="AH57" s="822">
        <v>27.8502080443828</v>
      </c>
      <c r="AI57" s="821">
        <v>10815</v>
      </c>
      <c r="AJ57" s="853" t="s">
        <v>728</v>
      </c>
    </row>
    <row r="58" spans="1:37" ht="23.25" customHeight="1">
      <c r="A58" s="867">
        <v>25</v>
      </c>
      <c r="B58" s="853" t="s">
        <v>729</v>
      </c>
      <c r="C58" s="821">
        <v>30735</v>
      </c>
      <c r="D58" s="821">
        <v>14768</v>
      </c>
      <c r="E58" s="821">
        <v>15967</v>
      </c>
      <c r="F58" s="821">
        <v>10337</v>
      </c>
      <c r="G58" s="819">
        <f t="shared" si="6"/>
        <v>33.632666341304699</v>
      </c>
      <c r="H58" s="820">
        <v>4361</v>
      </c>
      <c r="I58" s="819">
        <f t="shared" si="7"/>
        <v>29.530065005417118</v>
      </c>
      <c r="J58" s="821">
        <v>5976</v>
      </c>
      <c r="K58" s="819">
        <f t="shared" si="8"/>
        <v>37.427193586772717</v>
      </c>
      <c r="L58" s="821">
        <v>5733</v>
      </c>
      <c r="M58" s="819">
        <f t="shared" si="9"/>
        <v>18.653001464128842</v>
      </c>
      <c r="N58" s="828">
        <v>2167</v>
      </c>
      <c r="O58" s="829">
        <f t="shared" si="10"/>
        <v>14.673618634886241</v>
      </c>
      <c r="P58" s="828">
        <v>3566</v>
      </c>
      <c r="Q58" s="819">
        <f t="shared" si="11"/>
        <v>22.333562973633118</v>
      </c>
      <c r="R58" s="821">
        <v>1232</v>
      </c>
      <c r="S58" s="822">
        <v>12.384398874145557</v>
      </c>
      <c r="T58" s="835">
        <v>320</v>
      </c>
      <c r="U58" s="819">
        <v>7.8431372549019605</v>
      </c>
      <c r="V58" s="835">
        <v>912</v>
      </c>
      <c r="W58" s="819">
        <v>15.541922290388548</v>
      </c>
      <c r="X58" s="821">
        <v>720</v>
      </c>
      <c r="Y58" s="821">
        <v>213</v>
      </c>
      <c r="Z58" s="821">
        <v>498</v>
      </c>
      <c r="AA58" s="821">
        <v>244</v>
      </c>
      <c r="AB58" s="821">
        <v>179</v>
      </c>
      <c r="AC58" s="821">
        <v>269</v>
      </c>
      <c r="AD58" s="821">
        <v>241</v>
      </c>
      <c r="AE58" s="836">
        <v>2364</v>
      </c>
      <c r="AF58" s="821">
        <v>101</v>
      </c>
      <c r="AG58" s="821">
        <v>4146</v>
      </c>
      <c r="AH58" s="822">
        <v>32.753989571812291</v>
      </c>
      <c r="AI58" s="821">
        <v>12658</v>
      </c>
      <c r="AJ58" s="853" t="s">
        <v>730</v>
      </c>
    </row>
    <row r="59" spans="1:37" ht="23.25" customHeight="1">
      <c r="A59" s="867">
        <v>40</v>
      </c>
      <c r="B59" s="853" t="s">
        <v>731</v>
      </c>
      <c r="C59" s="821">
        <v>17963</v>
      </c>
      <c r="D59" s="821">
        <v>8615</v>
      </c>
      <c r="E59" s="821">
        <v>9348</v>
      </c>
      <c r="F59" s="821">
        <v>6813</v>
      </c>
      <c r="G59" s="819">
        <f t="shared" si="6"/>
        <v>37.927963035127767</v>
      </c>
      <c r="H59" s="820">
        <v>2790</v>
      </c>
      <c r="I59" s="819">
        <f t="shared" si="7"/>
        <v>32.385374347069067</v>
      </c>
      <c r="J59" s="835">
        <v>4023</v>
      </c>
      <c r="K59" s="819">
        <f t="shared" si="8"/>
        <v>43.035943517329912</v>
      </c>
      <c r="L59" s="821">
        <v>3954</v>
      </c>
      <c r="M59" s="819">
        <f t="shared" si="9"/>
        <v>22.011913377498189</v>
      </c>
      <c r="N59" s="821">
        <v>1465</v>
      </c>
      <c r="O59" s="822">
        <f t="shared" si="10"/>
        <v>17.005223447475334</v>
      </c>
      <c r="P59" s="821">
        <v>2489</v>
      </c>
      <c r="Q59" s="819">
        <f t="shared" si="11"/>
        <v>26.626016260162601</v>
      </c>
      <c r="R59" s="821">
        <v>753</v>
      </c>
      <c r="S59" s="822">
        <v>11.547308694985432</v>
      </c>
      <c r="T59" s="835">
        <v>186</v>
      </c>
      <c r="U59" s="819">
        <v>6.9741282339707542</v>
      </c>
      <c r="V59" s="835">
        <v>567</v>
      </c>
      <c r="W59" s="819">
        <v>14.711987545407368</v>
      </c>
      <c r="X59" s="821">
        <v>282</v>
      </c>
      <c r="Y59" s="821">
        <v>102</v>
      </c>
      <c r="Z59" s="821">
        <v>280</v>
      </c>
      <c r="AA59" s="821">
        <v>150</v>
      </c>
      <c r="AB59" s="821">
        <v>164</v>
      </c>
      <c r="AC59" s="821">
        <v>161</v>
      </c>
      <c r="AD59" s="821">
        <v>152</v>
      </c>
      <c r="AE59" s="836">
        <v>1291</v>
      </c>
      <c r="AF59" s="821">
        <v>99</v>
      </c>
      <c r="AG59" s="821">
        <v>4090</v>
      </c>
      <c r="AH59" s="822">
        <v>49.283046150138574</v>
      </c>
      <c r="AI59" s="821">
        <v>8299</v>
      </c>
      <c r="AJ59" s="853" t="s">
        <v>732</v>
      </c>
    </row>
    <row r="60" spans="1:37" ht="23.25" customHeight="1">
      <c r="A60" s="869">
        <v>41</v>
      </c>
      <c r="B60" s="854" t="s">
        <v>733</v>
      </c>
      <c r="C60" s="828">
        <v>14729</v>
      </c>
      <c r="D60" s="828">
        <v>6957</v>
      </c>
      <c r="E60" s="828">
        <v>7772</v>
      </c>
      <c r="F60" s="828">
        <v>5509</v>
      </c>
      <c r="G60" s="826">
        <f t="shared" si="6"/>
        <v>37.402403421820893</v>
      </c>
      <c r="H60" s="827">
        <v>2258</v>
      </c>
      <c r="I60" s="826">
        <f t="shared" si="7"/>
        <v>32.456518614345264</v>
      </c>
      <c r="J60" s="837">
        <v>3251</v>
      </c>
      <c r="K60" s="826">
        <f t="shared" si="8"/>
        <v>41.829644879053014</v>
      </c>
      <c r="L60" s="828">
        <v>3149</v>
      </c>
      <c r="M60" s="826">
        <f t="shared" si="9"/>
        <v>21.379591282503903</v>
      </c>
      <c r="N60" s="825">
        <v>1130</v>
      </c>
      <c r="O60" s="829">
        <f t="shared" si="10"/>
        <v>16.242633318959321</v>
      </c>
      <c r="P60" s="825">
        <v>2019</v>
      </c>
      <c r="Q60" s="826">
        <f t="shared" si="11"/>
        <v>25.977869274318067</v>
      </c>
      <c r="R60" s="828">
        <v>615</v>
      </c>
      <c r="S60" s="829">
        <v>11.599396454168238</v>
      </c>
      <c r="T60" s="837">
        <v>129</v>
      </c>
      <c r="U60" s="826">
        <v>6.1166429587482218</v>
      </c>
      <c r="V60" s="837">
        <v>486</v>
      </c>
      <c r="W60" s="826">
        <v>15.22079549013467</v>
      </c>
      <c r="X60" s="828">
        <v>150</v>
      </c>
      <c r="Y60" s="828">
        <v>137</v>
      </c>
      <c r="Z60" s="828">
        <v>282</v>
      </c>
      <c r="AA60" s="828">
        <v>148</v>
      </c>
      <c r="AB60" s="828">
        <v>133</v>
      </c>
      <c r="AC60" s="828">
        <v>140</v>
      </c>
      <c r="AD60" s="828">
        <v>94</v>
      </c>
      <c r="AE60" s="838">
        <v>1084</v>
      </c>
      <c r="AF60" s="828">
        <v>62</v>
      </c>
      <c r="AG60" s="828">
        <v>2297</v>
      </c>
      <c r="AH60" s="829">
        <v>34.009475866153387</v>
      </c>
      <c r="AI60" s="828">
        <v>6754</v>
      </c>
      <c r="AJ60" s="854" t="s">
        <v>734</v>
      </c>
    </row>
    <row r="61" spans="1:37" s="759" customFormat="1" ht="22.7" customHeight="1">
      <c r="A61" s="866"/>
      <c r="B61" s="855" t="s">
        <v>270</v>
      </c>
      <c r="C61" s="798">
        <v>169617</v>
      </c>
      <c r="D61" s="798">
        <v>81333</v>
      </c>
      <c r="E61" s="798">
        <v>88284</v>
      </c>
      <c r="F61" s="798">
        <v>57788</v>
      </c>
      <c r="G61" s="832">
        <f t="shared" si="6"/>
        <v>34.069698202420753</v>
      </c>
      <c r="H61" s="798">
        <v>24276</v>
      </c>
      <c r="I61" s="832">
        <f t="shared" si="7"/>
        <v>29.847663310095534</v>
      </c>
      <c r="J61" s="798">
        <v>33512</v>
      </c>
      <c r="K61" s="832">
        <f t="shared" si="8"/>
        <v>37.959313125821211</v>
      </c>
      <c r="L61" s="798">
        <v>31897</v>
      </c>
      <c r="M61" s="832">
        <f t="shared" si="9"/>
        <v>18.805308430169145</v>
      </c>
      <c r="N61" s="798">
        <v>11890</v>
      </c>
      <c r="O61" s="832">
        <f t="shared" si="10"/>
        <v>14.618912372591691</v>
      </c>
      <c r="P61" s="798">
        <v>20007</v>
      </c>
      <c r="Q61" s="832">
        <f t="shared" si="11"/>
        <v>22.662090526029633</v>
      </c>
      <c r="R61" s="798">
        <v>6352</v>
      </c>
      <c r="S61" s="832">
        <v>11.617953689139261</v>
      </c>
      <c r="T61" s="798">
        <v>1578</v>
      </c>
      <c r="U61" s="832">
        <v>7.0030621754759688</v>
      </c>
      <c r="V61" s="798">
        <v>4774</v>
      </c>
      <c r="W61" s="832">
        <v>14.853302635263372</v>
      </c>
      <c r="X61" s="798">
        <v>1965</v>
      </c>
      <c r="Y61" s="798">
        <v>1154</v>
      </c>
      <c r="Z61" s="798">
        <v>2457</v>
      </c>
      <c r="AA61" s="798">
        <v>1530</v>
      </c>
      <c r="AB61" s="798">
        <v>1267</v>
      </c>
      <c r="AC61" s="798">
        <v>1562</v>
      </c>
      <c r="AD61" s="798">
        <v>1225</v>
      </c>
      <c r="AE61" s="833">
        <v>11160</v>
      </c>
      <c r="AF61" s="798">
        <v>580</v>
      </c>
      <c r="AG61" s="798">
        <v>22973</v>
      </c>
      <c r="AH61" s="832">
        <v>32.526299395432474</v>
      </c>
      <c r="AI61" s="798">
        <v>70629</v>
      </c>
      <c r="AJ61" s="855" t="s">
        <v>89</v>
      </c>
      <c r="AK61" s="799"/>
    </row>
    <row r="62" spans="1:37" ht="23.25" customHeight="1">
      <c r="A62" s="864">
        <v>21</v>
      </c>
      <c r="B62" s="852" t="s">
        <v>735</v>
      </c>
      <c r="C62" s="818">
        <v>41378</v>
      </c>
      <c r="D62" s="818">
        <v>19721</v>
      </c>
      <c r="E62" s="818">
        <v>21657</v>
      </c>
      <c r="F62" s="818">
        <v>13571</v>
      </c>
      <c r="G62" s="819">
        <f t="shared" si="6"/>
        <v>32.797621924694283</v>
      </c>
      <c r="H62" s="834">
        <v>5800</v>
      </c>
      <c r="I62" s="819">
        <f t="shared" si="7"/>
        <v>29.410273312712338</v>
      </c>
      <c r="J62" s="818">
        <v>7771</v>
      </c>
      <c r="K62" s="819">
        <f t="shared" si="8"/>
        <v>35.882162811100336</v>
      </c>
      <c r="L62" s="818">
        <v>7261</v>
      </c>
      <c r="M62" s="819">
        <f t="shared" si="9"/>
        <v>17.547972352457826</v>
      </c>
      <c r="N62" s="818">
        <v>2705</v>
      </c>
      <c r="O62" s="819">
        <f t="shared" si="10"/>
        <v>13.716342984635668</v>
      </c>
      <c r="P62" s="818">
        <v>4556</v>
      </c>
      <c r="Q62" s="819">
        <f t="shared" si="11"/>
        <v>21.037078080989978</v>
      </c>
      <c r="R62" s="818">
        <v>1717</v>
      </c>
      <c r="S62" s="819">
        <v>13.907338409201362</v>
      </c>
      <c r="T62" s="823">
        <v>478</v>
      </c>
      <c r="U62" s="819">
        <v>9.4317284925019731</v>
      </c>
      <c r="V62" s="823">
        <v>1239</v>
      </c>
      <c r="W62" s="819">
        <v>17.023907666941469</v>
      </c>
      <c r="X62" s="818">
        <v>309</v>
      </c>
      <c r="Y62" s="818">
        <v>344</v>
      </c>
      <c r="Z62" s="818">
        <v>591</v>
      </c>
      <c r="AA62" s="818">
        <v>473</v>
      </c>
      <c r="AB62" s="818">
        <v>334</v>
      </c>
      <c r="AC62" s="818">
        <v>264</v>
      </c>
      <c r="AD62" s="818">
        <v>231</v>
      </c>
      <c r="AE62" s="824">
        <v>2546</v>
      </c>
      <c r="AF62" s="818">
        <v>100</v>
      </c>
      <c r="AG62" s="818">
        <v>5460</v>
      </c>
      <c r="AH62" s="819">
        <v>32.682868430504008</v>
      </c>
      <c r="AI62" s="818">
        <v>16706</v>
      </c>
      <c r="AJ62" s="852" t="s">
        <v>736</v>
      </c>
    </row>
    <row r="63" spans="1:37" ht="23.25" customHeight="1">
      <c r="A63" s="869">
        <v>23</v>
      </c>
      <c r="B63" s="854" t="s">
        <v>737</v>
      </c>
      <c r="C63" s="828">
        <v>64511</v>
      </c>
      <c r="D63" s="828">
        <v>30742</v>
      </c>
      <c r="E63" s="828">
        <v>33769</v>
      </c>
      <c r="F63" s="828">
        <v>20929</v>
      </c>
      <c r="G63" s="826">
        <f t="shared" si="6"/>
        <v>32.442529181069894</v>
      </c>
      <c r="H63" s="827">
        <v>8969</v>
      </c>
      <c r="I63" s="826">
        <f t="shared" si="7"/>
        <v>29.17506993689415</v>
      </c>
      <c r="J63" s="828">
        <v>11960</v>
      </c>
      <c r="K63" s="826">
        <f t="shared" si="8"/>
        <v>35.41709852231336</v>
      </c>
      <c r="L63" s="828">
        <v>11117</v>
      </c>
      <c r="M63" s="826">
        <f t="shared" si="9"/>
        <v>17.232720001240097</v>
      </c>
      <c r="N63" s="828">
        <v>4173</v>
      </c>
      <c r="O63" s="829">
        <f t="shared" si="10"/>
        <v>13.574263222952313</v>
      </c>
      <c r="P63" s="828">
        <v>6944</v>
      </c>
      <c r="Q63" s="826">
        <f t="shared" si="11"/>
        <v>20.563238473155852</v>
      </c>
      <c r="R63" s="828">
        <v>2151</v>
      </c>
      <c r="S63" s="829">
        <v>11.023985239852399</v>
      </c>
      <c r="T63" s="837">
        <v>552</v>
      </c>
      <c r="U63" s="826">
        <v>6.8393012018337256</v>
      </c>
      <c r="V63" s="837">
        <v>1599</v>
      </c>
      <c r="W63" s="826">
        <v>13.976051044489118</v>
      </c>
      <c r="X63" s="828">
        <v>430</v>
      </c>
      <c r="Y63" s="828">
        <v>566</v>
      </c>
      <c r="Z63" s="828">
        <v>925</v>
      </c>
      <c r="AA63" s="828">
        <v>693</v>
      </c>
      <c r="AB63" s="828">
        <v>563</v>
      </c>
      <c r="AC63" s="828">
        <v>448</v>
      </c>
      <c r="AD63" s="828">
        <v>380</v>
      </c>
      <c r="AE63" s="838">
        <v>4005</v>
      </c>
      <c r="AF63" s="828">
        <v>120</v>
      </c>
      <c r="AG63" s="828">
        <v>4851</v>
      </c>
      <c r="AH63" s="829">
        <v>18.910806174957116</v>
      </c>
      <c r="AI63" s="828">
        <v>25652</v>
      </c>
      <c r="AJ63" s="854" t="s">
        <v>738</v>
      </c>
    </row>
    <row r="64" spans="1:37" s="759" customFormat="1" ht="22.7" customHeight="1">
      <c r="A64" s="866"/>
      <c r="B64" s="855" t="s">
        <v>273</v>
      </c>
      <c r="C64" s="798">
        <v>105889</v>
      </c>
      <c r="D64" s="798">
        <v>50463</v>
      </c>
      <c r="E64" s="798">
        <v>55426</v>
      </c>
      <c r="F64" s="798">
        <v>34500</v>
      </c>
      <c r="G64" s="832">
        <f t="shared" si="6"/>
        <v>32.58128795247854</v>
      </c>
      <c r="H64" s="798">
        <v>14769</v>
      </c>
      <c r="I64" s="832">
        <f t="shared" si="7"/>
        <v>29.26698769395399</v>
      </c>
      <c r="J64" s="798">
        <v>19731</v>
      </c>
      <c r="K64" s="832">
        <f t="shared" si="8"/>
        <v>35.598816439937934</v>
      </c>
      <c r="L64" s="798">
        <v>18378</v>
      </c>
      <c r="M64" s="832">
        <f t="shared" si="9"/>
        <v>17.355910434511614</v>
      </c>
      <c r="N64" s="798">
        <v>6878</v>
      </c>
      <c r="O64" s="832">
        <f t="shared" si="10"/>
        <v>13.629788161623368</v>
      </c>
      <c r="P64" s="798">
        <v>11500</v>
      </c>
      <c r="Q64" s="832">
        <f t="shared" si="11"/>
        <v>20.748385234366541</v>
      </c>
      <c r="R64" s="798">
        <v>3868</v>
      </c>
      <c r="S64" s="832">
        <v>12.14137736204407</v>
      </c>
      <c r="T64" s="798">
        <v>1030</v>
      </c>
      <c r="U64" s="832">
        <v>7.8392571733008607</v>
      </c>
      <c r="V64" s="798">
        <v>2838</v>
      </c>
      <c r="W64" s="832">
        <v>15.161066296276509</v>
      </c>
      <c r="X64" s="798">
        <v>739</v>
      </c>
      <c r="Y64" s="798">
        <v>910</v>
      </c>
      <c r="Z64" s="798">
        <v>1516</v>
      </c>
      <c r="AA64" s="798">
        <v>1166</v>
      </c>
      <c r="AB64" s="798">
        <v>897</v>
      </c>
      <c r="AC64" s="798">
        <v>712</v>
      </c>
      <c r="AD64" s="798">
        <v>611</v>
      </c>
      <c r="AE64" s="833">
        <v>6551</v>
      </c>
      <c r="AF64" s="798">
        <v>220</v>
      </c>
      <c r="AG64" s="798">
        <v>10311</v>
      </c>
      <c r="AH64" s="832">
        <v>24.342509089192124</v>
      </c>
      <c r="AI64" s="798">
        <v>42358</v>
      </c>
      <c r="AJ64" s="855" t="s">
        <v>91</v>
      </c>
      <c r="AK64" s="799"/>
    </row>
    <row r="65" spans="1:37" ht="23.25" customHeight="1">
      <c r="A65" s="864">
        <v>6</v>
      </c>
      <c r="B65" s="852" t="s">
        <v>809</v>
      </c>
      <c r="C65" s="818">
        <v>44142</v>
      </c>
      <c r="D65" s="818">
        <v>20934</v>
      </c>
      <c r="E65" s="818">
        <v>23208</v>
      </c>
      <c r="F65" s="818">
        <v>15086</v>
      </c>
      <c r="G65" s="819">
        <f t="shared" si="6"/>
        <v>34.176068143718005</v>
      </c>
      <c r="H65" s="834">
        <v>6472</v>
      </c>
      <c r="I65" s="819">
        <f t="shared" si="7"/>
        <v>30.916212859463077</v>
      </c>
      <c r="J65" s="818">
        <v>8614</v>
      </c>
      <c r="K65" s="819">
        <f t="shared" si="8"/>
        <v>37.116511547742157</v>
      </c>
      <c r="L65" s="818">
        <v>7814</v>
      </c>
      <c r="M65" s="819">
        <f t="shared" si="9"/>
        <v>17.701961850391918</v>
      </c>
      <c r="N65" s="818">
        <v>2984</v>
      </c>
      <c r="O65" s="819">
        <f t="shared" si="10"/>
        <v>14.254323110728958</v>
      </c>
      <c r="P65" s="818">
        <v>4830</v>
      </c>
      <c r="Q65" s="819">
        <f t="shared" si="11"/>
        <v>20.811789038262667</v>
      </c>
      <c r="R65" s="818">
        <v>2448</v>
      </c>
      <c r="S65" s="819">
        <v>18.154850192821119</v>
      </c>
      <c r="T65" s="823">
        <v>631</v>
      </c>
      <c r="U65" s="819">
        <v>11.122862682883836</v>
      </c>
      <c r="V65" s="823">
        <v>1817</v>
      </c>
      <c r="W65" s="819">
        <v>23.262066316732813</v>
      </c>
      <c r="X65" s="818">
        <v>322</v>
      </c>
      <c r="Y65" s="818">
        <v>393</v>
      </c>
      <c r="Z65" s="818">
        <v>700</v>
      </c>
      <c r="AA65" s="818">
        <v>534</v>
      </c>
      <c r="AB65" s="818">
        <v>402</v>
      </c>
      <c r="AC65" s="818">
        <v>350</v>
      </c>
      <c r="AD65" s="818">
        <v>226</v>
      </c>
      <c r="AE65" s="824">
        <v>2927</v>
      </c>
      <c r="AF65" s="818">
        <v>76</v>
      </c>
      <c r="AG65" s="818">
        <v>4632</v>
      </c>
      <c r="AH65" s="819">
        <v>25.063578810670418</v>
      </c>
      <c r="AI65" s="818">
        <v>18481</v>
      </c>
      <c r="AJ65" s="852" t="s">
        <v>740</v>
      </c>
    </row>
    <row r="66" spans="1:37" ht="23.25" customHeight="1">
      <c r="A66" s="867">
        <v>24</v>
      </c>
      <c r="B66" s="853" t="s">
        <v>741</v>
      </c>
      <c r="C66" s="821">
        <v>46729</v>
      </c>
      <c r="D66" s="821">
        <v>22344</v>
      </c>
      <c r="E66" s="821">
        <v>24385</v>
      </c>
      <c r="F66" s="821">
        <v>15786</v>
      </c>
      <c r="G66" s="819">
        <f t="shared" si="6"/>
        <v>33.782019730788157</v>
      </c>
      <c r="H66" s="820">
        <v>6861</v>
      </c>
      <c r="I66" s="819">
        <f t="shared" si="7"/>
        <v>30.706229860365198</v>
      </c>
      <c r="J66" s="821">
        <v>8925</v>
      </c>
      <c r="K66" s="819">
        <f t="shared" si="8"/>
        <v>36.600369079352063</v>
      </c>
      <c r="L66" s="821">
        <v>8177</v>
      </c>
      <c r="M66" s="819">
        <f t="shared" si="9"/>
        <v>17.498769500738298</v>
      </c>
      <c r="N66" s="821">
        <v>3160</v>
      </c>
      <c r="O66" s="822">
        <f t="shared" si="10"/>
        <v>14.14249910490512</v>
      </c>
      <c r="P66" s="821">
        <v>5017</v>
      </c>
      <c r="Q66" s="819">
        <f t="shared" si="11"/>
        <v>20.574123436538855</v>
      </c>
      <c r="R66" s="821">
        <v>1713</v>
      </c>
      <c r="S66" s="822">
        <v>11.720032840722496</v>
      </c>
      <c r="T66" s="835">
        <v>516</v>
      </c>
      <c r="U66" s="819">
        <v>8.3929733246584259</v>
      </c>
      <c r="V66" s="835">
        <v>1197</v>
      </c>
      <c r="W66" s="819">
        <v>14.135569201700521</v>
      </c>
      <c r="X66" s="821">
        <v>489</v>
      </c>
      <c r="Y66" s="821">
        <v>443</v>
      </c>
      <c r="Z66" s="821">
        <v>675</v>
      </c>
      <c r="AA66" s="821">
        <v>481</v>
      </c>
      <c r="AB66" s="821">
        <v>388</v>
      </c>
      <c r="AC66" s="821">
        <v>358</v>
      </c>
      <c r="AD66" s="821">
        <v>294</v>
      </c>
      <c r="AE66" s="836">
        <v>3128</v>
      </c>
      <c r="AF66" s="821">
        <v>200</v>
      </c>
      <c r="AG66" s="821">
        <v>12146</v>
      </c>
      <c r="AH66" s="822">
        <v>62.637305966685574</v>
      </c>
      <c r="AI66" s="821">
        <v>19391</v>
      </c>
      <c r="AJ66" s="853" t="s">
        <v>742</v>
      </c>
    </row>
    <row r="67" spans="1:37" ht="23.25" customHeight="1">
      <c r="A67" s="862">
        <v>26</v>
      </c>
      <c r="B67" s="854" t="s">
        <v>743</v>
      </c>
      <c r="C67" s="828">
        <v>43830</v>
      </c>
      <c r="D67" s="828">
        <v>20742</v>
      </c>
      <c r="E67" s="828">
        <v>23088</v>
      </c>
      <c r="F67" s="828">
        <v>16045</v>
      </c>
      <c r="G67" s="826">
        <f t="shared" si="6"/>
        <v>36.607346566278807</v>
      </c>
      <c r="H67" s="827">
        <v>6867</v>
      </c>
      <c r="I67" s="826">
        <f t="shared" si="7"/>
        <v>33.106739947931736</v>
      </c>
      <c r="J67" s="828">
        <v>9178</v>
      </c>
      <c r="K67" s="826">
        <f t="shared" si="8"/>
        <v>39.752252252252248</v>
      </c>
      <c r="L67" s="828">
        <v>8807</v>
      </c>
      <c r="M67" s="826">
        <f t="shared" si="9"/>
        <v>20.093543235227013</v>
      </c>
      <c r="N67" s="828">
        <v>3311</v>
      </c>
      <c r="O67" s="829">
        <f t="shared" si="10"/>
        <v>15.962780831163823</v>
      </c>
      <c r="P67" s="828">
        <v>5496</v>
      </c>
      <c r="Q67" s="826">
        <f t="shared" si="11"/>
        <v>23.804573804573806</v>
      </c>
      <c r="R67" s="828">
        <v>2388</v>
      </c>
      <c r="S67" s="829">
        <v>15.854468198114461</v>
      </c>
      <c r="T67" s="837">
        <v>627</v>
      </c>
      <c r="U67" s="826">
        <v>10.023980815347722</v>
      </c>
      <c r="V67" s="837">
        <v>1761</v>
      </c>
      <c r="W67" s="826">
        <v>19.995458158283181</v>
      </c>
      <c r="X67" s="828">
        <v>379</v>
      </c>
      <c r="Y67" s="828">
        <v>377</v>
      </c>
      <c r="Z67" s="828">
        <v>632</v>
      </c>
      <c r="AA67" s="828">
        <v>662</v>
      </c>
      <c r="AB67" s="828">
        <v>501</v>
      </c>
      <c r="AC67" s="828">
        <v>357</v>
      </c>
      <c r="AD67" s="828">
        <v>288</v>
      </c>
      <c r="AE67" s="838">
        <v>3196</v>
      </c>
      <c r="AF67" s="828">
        <v>131</v>
      </c>
      <c r="AG67" s="828">
        <v>6606</v>
      </c>
      <c r="AH67" s="829">
        <v>33.556842426089602</v>
      </c>
      <c r="AI67" s="828">
        <v>19686</v>
      </c>
      <c r="AJ67" s="854" t="s">
        <v>744</v>
      </c>
    </row>
    <row r="68" spans="1:37" s="759" customFormat="1" ht="22.7" customHeight="1">
      <c r="A68" s="870"/>
      <c r="B68" s="855" t="s">
        <v>282</v>
      </c>
      <c r="C68" s="798">
        <v>134701</v>
      </c>
      <c r="D68" s="798">
        <v>64020</v>
      </c>
      <c r="E68" s="798">
        <v>70681</v>
      </c>
      <c r="F68" s="798">
        <v>46917</v>
      </c>
      <c r="G68" s="832">
        <f t="shared" si="6"/>
        <v>34.830476388445518</v>
      </c>
      <c r="H68" s="798">
        <v>20200</v>
      </c>
      <c r="I68" s="832">
        <f t="shared" si="7"/>
        <v>31.552639800062483</v>
      </c>
      <c r="J68" s="798">
        <v>26717</v>
      </c>
      <c r="K68" s="832">
        <f t="shared" si="8"/>
        <v>37.799408610517673</v>
      </c>
      <c r="L68" s="798">
        <v>24798</v>
      </c>
      <c r="M68" s="832">
        <f t="shared" si="9"/>
        <v>18.409662882977855</v>
      </c>
      <c r="N68" s="798">
        <v>9455</v>
      </c>
      <c r="O68" s="832">
        <f t="shared" si="10"/>
        <v>14.768822243049048</v>
      </c>
      <c r="P68" s="798">
        <v>15343</v>
      </c>
      <c r="Q68" s="832">
        <f t="shared" si="11"/>
        <v>21.707389538914278</v>
      </c>
      <c r="R68" s="798">
        <v>6549</v>
      </c>
      <c r="S68" s="832">
        <v>15.173068903201891</v>
      </c>
      <c r="T68" s="798">
        <v>1774</v>
      </c>
      <c r="U68" s="832">
        <v>9.8141181677362237</v>
      </c>
      <c r="V68" s="798">
        <v>4775</v>
      </c>
      <c r="W68" s="832">
        <v>19.034521246910625</v>
      </c>
      <c r="X68" s="798">
        <v>1190</v>
      </c>
      <c r="Y68" s="798">
        <v>1213</v>
      </c>
      <c r="Z68" s="798">
        <v>2007</v>
      </c>
      <c r="AA68" s="798">
        <v>1677</v>
      </c>
      <c r="AB68" s="798">
        <v>1291</v>
      </c>
      <c r="AC68" s="798">
        <v>1065</v>
      </c>
      <c r="AD68" s="798">
        <v>808</v>
      </c>
      <c r="AE68" s="833">
        <v>9251</v>
      </c>
      <c r="AF68" s="798">
        <v>407</v>
      </c>
      <c r="AG68" s="798">
        <v>23384</v>
      </c>
      <c r="AH68" s="832">
        <v>40.626845964071023</v>
      </c>
      <c r="AI68" s="798">
        <v>57558</v>
      </c>
      <c r="AJ68" s="855" t="s">
        <v>94</v>
      </c>
      <c r="AK68" s="799"/>
    </row>
    <row r="69" spans="1:37" ht="23.25" customHeight="1">
      <c r="A69" s="1228" t="s">
        <v>810</v>
      </c>
      <c r="B69" s="1229"/>
      <c r="C69" s="844">
        <f>D69+E69</f>
        <v>5530183</v>
      </c>
      <c r="D69" s="844">
        <f>D19+D23+D29+D35+D42+D47+D55+D61+D68+D64</f>
        <v>2639422</v>
      </c>
      <c r="E69" s="844">
        <f>E19+E23+E29+E35+E42+E47+E55+E61+E68+E64</f>
        <v>2890761</v>
      </c>
      <c r="F69" s="844">
        <v>1488612</v>
      </c>
      <c r="G69" s="845">
        <f t="shared" si="6"/>
        <v>26.917951901410859</v>
      </c>
      <c r="H69" s="844">
        <v>641544</v>
      </c>
      <c r="I69" s="846">
        <f t="shared" si="7"/>
        <v>24.30623068232363</v>
      </c>
      <c r="J69" s="844">
        <v>847068</v>
      </c>
      <c r="K69" s="846">
        <f t="shared" si="8"/>
        <v>29.302595406538281</v>
      </c>
      <c r="L69" s="844">
        <v>703795</v>
      </c>
      <c r="M69" s="846">
        <f t="shared" si="9"/>
        <v>12.726432380266619</v>
      </c>
      <c r="N69" s="844">
        <v>272094</v>
      </c>
      <c r="O69" s="846">
        <f t="shared" si="10"/>
        <v>10.308847922007166</v>
      </c>
      <c r="P69" s="844">
        <v>431701</v>
      </c>
      <c r="Q69" s="846">
        <f t="shared" si="11"/>
        <v>14.933818465103133</v>
      </c>
      <c r="R69" s="847">
        <v>239227</v>
      </c>
      <c r="S69" s="845">
        <v>18.667937066811501</v>
      </c>
      <c r="T69" s="844">
        <v>67713</v>
      </c>
      <c r="U69" s="848">
        <v>12.356274121586482</v>
      </c>
      <c r="V69" s="844">
        <v>171514</v>
      </c>
      <c r="W69" s="845">
        <v>23.383564127768818</v>
      </c>
      <c r="X69" s="847">
        <v>54141</v>
      </c>
      <c r="Y69" s="847">
        <v>48070</v>
      </c>
      <c r="Z69" s="844">
        <v>50120</v>
      </c>
      <c r="AA69" s="844">
        <v>41283</v>
      </c>
      <c r="AB69" s="844">
        <v>33442</v>
      </c>
      <c r="AC69" s="844">
        <v>29638</v>
      </c>
      <c r="AD69" s="844">
        <v>24310</v>
      </c>
      <c r="AE69" s="849">
        <v>281004</v>
      </c>
      <c r="AF69" s="844">
        <v>5126</v>
      </c>
      <c r="AG69" s="844">
        <v>321166</v>
      </c>
      <c r="AH69" s="845">
        <v>17.746674218458605</v>
      </c>
      <c r="AI69" s="847">
        <v>1809725</v>
      </c>
      <c r="AJ69" s="857" t="s">
        <v>746</v>
      </c>
    </row>
    <row r="70" spans="1:37" ht="23.25" customHeight="1">
      <c r="A70" s="1228" t="s">
        <v>747</v>
      </c>
      <c r="B70" s="1229"/>
      <c r="C70" s="844">
        <f>D70+E70</f>
        <v>3993353</v>
      </c>
      <c r="D70" s="844">
        <f>D69-D19</f>
        <v>1912787</v>
      </c>
      <c r="E70" s="844">
        <f>E69-E19</f>
        <v>2080566</v>
      </c>
      <c r="F70" s="844">
        <v>1079320</v>
      </c>
      <c r="G70" s="845">
        <f t="shared" si="6"/>
        <v>27.027913635483763</v>
      </c>
      <c r="H70" s="844">
        <v>467057</v>
      </c>
      <c r="I70" s="846">
        <f t="shared" si="7"/>
        <v>24.417616807307869</v>
      </c>
      <c r="J70" s="844">
        <v>612263</v>
      </c>
      <c r="K70" s="846">
        <f t="shared" si="8"/>
        <v>29.427713420290441</v>
      </c>
      <c r="L70" s="844">
        <v>509056</v>
      </c>
      <c r="M70" s="846">
        <f t="shared" si="9"/>
        <v>12.747583296543031</v>
      </c>
      <c r="N70" s="844">
        <v>198211</v>
      </c>
      <c r="O70" s="846">
        <f t="shared" si="10"/>
        <v>10.362418816104459</v>
      </c>
      <c r="P70" s="844">
        <v>310845</v>
      </c>
      <c r="Q70" s="846">
        <f t="shared" si="11"/>
        <v>14.94040563961922</v>
      </c>
      <c r="R70" s="847">
        <v>155034</v>
      </c>
      <c r="S70" s="845">
        <v>16.719438177527966</v>
      </c>
      <c r="T70" s="844">
        <v>43098</v>
      </c>
      <c r="U70" s="848">
        <v>10.826249472478446</v>
      </c>
      <c r="V70" s="844">
        <v>111936</v>
      </c>
      <c r="W70" s="845">
        <v>21.152726860425563</v>
      </c>
      <c r="X70" s="847">
        <v>37474</v>
      </c>
      <c r="Y70" s="847">
        <v>32016</v>
      </c>
      <c r="Z70" s="844">
        <v>38674</v>
      </c>
      <c r="AA70" s="844">
        <v>29580</v>
      </c>
      <c r="AB70" s="844">
        <v>24345</v>
      </c>
      <c r="AC70" s="844">
        <v>21056</v>
      </c>
      <c r="AD70" s="844">
        <v>17524</v>
      </c>
      <c r="AE70" s="849">
        <v>200669</v>
      </c>
      <c r="AF70" s="844">
        <v>4648</v>
      </c>
      <c r="AG70" s="844">
        <v>284711</v>
      </c>
      <c r="AH70" s="845">
        <v>21.625043673760803</v>
      </c>
      <c r="AI70" s="847">
        <v>1316580</v>
      </c>
      <c r="AJ70" s="850" t="s">
        <v>748</v>
      </c>
    </row>
    <row r="71" spans="1:37" ht="26.25" customHeight="1">
      <c r="A71" s="1230" t="s">
        <v>566</v>
      </c>
      <c r="B71" s="1229"/>
      <c r="C71" s="844">
        <f>D71+E71</f>
        <v>2518153</v>
      </c>
      <c r="D71" s="844">
        <f>D70-D43-D20-D21</f>
        <v>1206975</v>
      </c>
      <c r="E71" s="844">
        <f>E70-E43-E20-E21</f>
        <v>1311178</v>
      </c>
      <c r="F71" s="844">
        <v>712094</v>
      </c>
      <c r="G71" s="845">
        <f t="shared" si="6"/>
        <v>28.278424702549842</v>
      </c>
      <c r="H71" s="844">
        <v>309670</v>
      </c>
      <c r="I71" s="846">
        <f t="shared" si="7"/>
        <v>25.656703742828146</v>
      </c>
      <c r="J71" s="844">
        <v>402424</v>
      </c>
      <c r="K71" s="846">
        <f t="shared" si="8"/>
        <v>30.691790130706892</v>
      </c>
      <c r="L71" s="844">
        <v>339077</v>
      </c>
      <c r="M71" s="846">
        <f t="shared" si="9"/>
        <v>13.465305722090754</v>
      </c>
      <c r="N71" s="844">
        <v>132961</v>
      </c>
      <c r="O71" s="846">
        <f t="shared" si="10"/>
        <v>11.016052528014249</v>
      </c>
      <c r="P71" s="844">
        <v>206116</v>
      </c>
      <c r="Q71" s="846">
        <f t="shared" si="11"/>
        <v>15.719909882563618</v>
      </c>
      <c r="R71" s="847">
        <v>89533</v>
      </c>
      <c r="S71" s="845">
        <v>14.603422628756347</v>
      </c>
      <c r="T71" s="844">
        <v>23670</v>
      </c>
      <c r="U71" s="848">
        <v>8.9677094265136557</v>
      </c>
      <c r="V71" s="844">
        <v>65863</v>
      </c>
      <c r="W71" s="845">
        <v>18.863866143107959</v>
      </c>
      <c r="X71" s="847">
        <v>22281</v>
      </c>
      <c r="Y71" s="847">
        <v>19755</v>
      </c>
      <c r="Z71" s="844">
        <v>24812</v>
      </c>
      <c r="AA71" s="844">
        <v>19416</v>
      </c>
      <c r="AB71" s="844">
        <v>15635</v>
      </c>
      <c r="AC71" s="844">
        <v>14193</v>
      </c>
      <c r="AD71" s="844">
        <v>11528</v>
      </c>
      <c r="AE71" s="849">
        <v>127620</v>
      </c>
      <c r="AF71" s="844">
        <v>3356</v>
      </c>
      <c r="AG71" s="844">
        <v>195503</v>
      </c>
      <c r="AH71" s="845">
        <v>22.435506082166629</v>
      </c>
      <c r="AI71" s="847">
        <v>871400</v>
      </c>
      <c r="AJ71" s="850" t="s">
        <v>566</v>
      </c>
    </row>
    <row r="72" spans="1:37" ht="10.5" customHeight="1"/>
    <row r="73" spans="1:37" ht="15" customHeight="1">
      <c r="A73" s="812" t="s">
        <v>811</v>
      </c>
      <c r="B73" s="758" t="s">
        <v>750</v>
      </c>
    </row>
    <row r="74" spans="1:37" ht="15" customHeight="1">
      <c r="A74" s="812"/>
      <c r="B74" s="758" t="s">
        <v>765</v>
      </c>
    </row>
    <row r="75" spans="1:37" ht="15" customHeight="1">
      <c r="A75" s="812"/>
      <c r="B75" s="758" t="s">
        <v>779</v>
      </c>
      <c r="C75" s="758" t="s">
        <v>812</v>
      </c>
    </row>
    <row r="76" spans="1:37" ht="15" customHeight="1">
      <c r="A76" s="812"/>
      <c r="B76" s="758" t="s">
        <v>766</v>
      </c>
      <c r="C76" s="758" t="s">
        <v>813</v>
      </c>
    </row>
    <row r="77" spans="1:37" ht="15" customHeight="1">
      <c r="A77" s="812" t="s">
        <v>764</v>
      </c>
      <c r="C77" s="758"/>
    </row>
    <row r="78" spans="1:37" ht="15" customHeight="1">
      <c r="A78" s="812"/>
      <c r="C78" s="758"/>
    </row>
    <row r="79" spans="1:37" ht="15" customHeight="1">
      <c r="A79" s="812"/>
      <c r="C79" s="758"/>
    </row>
    <row r="80" spans="1:37" ht="15" customHeight="1">
      <c r="A80" s="812"/>
      <c r="C80" s="758"/>
    </row>
    <row r="81" spans="1:37" ht="15" customHeight="1">
      <c r="A81" s="812"/>
    </row>
    <row r="82" spans="1:37" ht="15" customHeight="1">
      <c r="A82" s="812"/>
    </row>
    <row r="83" spans="1:37" s="759" customFormat="1" ht="15" customHeight="1">
      <c r="A83" s="812"/>
      <c r="B83" s="758"/>
      <c r="AJ83" s="761"/>
      <c r="AK83" s="761"/>
    </row>
    <row r="84" spans="1:37" s="759" customFormat="1" ht="15" customHeight="1">
      <c r="A84" s="812"/>
      <c r="B84" s="758"/>
      <c r="AJ84" s="761"/>
      <c r="AK84" s="761"/>
    </row>
    <row r="85" spans="1:37" s="759" customFormat="1">
      <c r="A85" s="812"/>
      <c r="B85" s="758"/>
      <c r="AJ85" s="761"/>
      <c r="AK85" s="761"/>
    </row>
    <row r="86" spans="1:37" s="759" customFormat="1">
      <c r="A86" s="812"/>
      <c r="B86" s="758"/>
      <c r="AJ86" s="761"/>
      <c r="AK86" s="761"/>
    </row>
    <row r="87" spans="1:37" s="759" customFormat="1">
      <c r="A87" s="812"/>
      <c r="B87" s="758"/>
      <c r="AJ87" s="761"/>
      <c r="AK87" s="761"/>
    </row>
    <row r="88" spans="1:37" s="759" customFormat="1">
      <c r="A88" s="812"/>
      <c r="B88" s="758"/>
      <c r="AJ88" s="761"/>
      <c r="AK88" s="761"/>
    </row>
    <row r="89" spans="1:37" s="759" customFormat="1">
      <c r="A89" s="812"/>
      <c r="B89" s="758"/>
      <c r="AJ89" s="761"/>
      <c r="AK89" s="761"/>
    </row>
    <row r="90" spans="1:37" s="759" customFormat="1">
      <c r="A90" s="812"/>
      <c r="B90" s="758"/>
      <c r="AJ90" s="761"/>
      <c r="AK90" s="761"/>
    </row>
    <row r="91" spans="1:37" s="759" customFormat="1">
      <c r="A91" s="812"/>
      <c r="B91" s="758"/>
      <c r="AJ91" s="761"/>
      <c r="AK91" s="761"/>
    </row>
    <row r="92" spans="1:37" s="759" customFormat="1">
      <c r="A92" s="757"/>
      <c r="B92" s="758"/>
      <c r="AJ92" s="761"/>
      <c r="AK92" s="761"/>
    </row>
    <row r="93" spans="1:37" s="759" customFormat="1">
      <c r="A93" s="757"/>
      <c r="B93" s="758"/>
      <c r="AJ93" s="761"/>
      <c r="AK93" s="761"/>
    </row>
    <row r="94" spans="1:37" s="759" customFormat="1">
      <c r="A94" s="757"/>
      <c r="B94" s="758"/>
      <c r="AJ94" s="761"/>
      <c r="AK94" s="761"/>
    </row>
    <row r="95" spans="1:37" s="759" customFormat="1">
      <c r="A95" s="757"/>
      <c r="B95" s="758"/>
      <c r="AJ95" s="761"/>
      <c r="AK95" s="761"/>
    </row>
    <row r="96" spans="1:37" s="759" customFormat="1">
      <c r="A96" s="757"/>
      <c r="B96" s="758"/>
      <c r="AJ96" s="761"/>
      <c r="AK96" s="761"/>
    </row>
    <row r="97" spans="1:37" s="759" customFormat="1">
      <c r="A97" s="757"/>
      <c r="B97" s="758"/>
      <c r="AJ97" s="761"/>
      <c r="AK97" s="761"/>
    </row>
    <row r="98" spans="1:37" s="759" customFormat="1">
      <c r="A98" s="757"/>
      <c r="B98" s="758"/>
      <c r="AJ98" s="761"/>
      <c r="AK98" s="761"/>
    </row>
    <row r="99" spans="1:37" s="759" customFormat="1">
      <c r="A99" s="757"/>
      <c r="B99" s="758"/>
      <c r="AJ99" s="761"/>
      <c r="AK99" s="761"/>
    </row>
    <row r="100" spans="1:37" s="759" customFormat="1">
      <c r="A100" s="757"/>
      <c r="B100" s="758"/>
      <c r="AJ100" s="761"/>
      <c r="AK100" s="761"/>
    </row>
    <row r="101" spans="1:37" s="759" customFormat="1">
      <c r="A101" s="757"/>
      <c r="B101" s="758"/>
      <c r="AJ101" s="761"/>
      <c r="AK101" s="761"/>
    </row>
    <row r="102" spans="1:37" s="759" customFormat="1">
      <c r="A102" s="757"/>
      <c r="B102" s="758"/>
      <c r="AJ102" s="761"/>
      <c r="AK102" s="761"/>
    </row>
    <row r="103" spans="1:37" s="759" customFormat="1">
      <c r="A103" s="757"/>
      <c r="B103" s="758"/>
      <c r="AJ103" s="761"/>
      <c r="AK103" s="761"/>
    </row>
    <row r="104" spans="1:37" s="759" customFormat="1">
      <c r="A104" s="757"/>
      <c r="B104" s="758"/>
      <c r="AJ104" s="761"/>
      <c r="AK104" s="761"/>
    </row>
    <row r="105" spans="1:37" s="759" customFormat="1">
      <c r="A105" s="757"/>
      <c r="B105" s="758"/>
      <c r="AJ105" s="761"/>
      <c r="AK105" s="761"/>
    </row>
    <row r="106" spans="1:37" s="759" customFormat="1">
      <c r="A106" s="757"/>
      <c r="B106" s="758"/>
      <c r="AJ106" s="761"/>
      <c r="AK106" s="761"/>
    </row>
    <row r="107" spans="1:37" s="759" customFormat="1">
      <c r="A107" s="757"/>
      <c r="B107" s="758"/>
      <c r="AJ107" s="761"/>
      <c r="AK107" s="761"/>
    </row>
    <row r="108" spans="1:37" s="759" customFormat="1">
      <c r="A108" s="757"/>
      <c r="B108" s="758"/>
      <c r="AJ108" s="761"/>
      <c r="AK108" s="761"/>
    </row>
    <row r="109" spans="1:37" s="759" customFormat="1">
      <c r="A109" s="757"/>
      <c r="B109" s="758"/>
      <c r="AJ109" s="761"/>
      <c r="AK109" s="761"/>
    </row>
    <row r="110" spans="1:37" s="759" customFormat="1">
      <c r="A110" s="757"/>
      <c r="B110" s="758"/>
      <c r="AJ110" s="761"/>
      <c r="AK110" s="761"/>
    </row>
    <row r="111" spans="1:37" s="759" customFormat="1">
      <c r="A111" s="757"/>
      <c r="B111" s="758"/>
      <c r="AJ111" s="761"/>
      <c r="AK111" s="761"/>
    </row>
  </sheetData>
  <mergeCells count="33">
    <mergeCell ref="A69:B69"/>
    <mergeCell ref="A70:B70"/>
    <mergeCell ref="V6:W6"/>
    <mergeCell ref="F7:F8"/>
    <mergeCell ref="H7:H8"/>
    <mergeCell ref="J7:J8"/>
    <mergeCell ref="L7:L8"/>
    <mergeCell ref="N7:N8"/>
    <mergeCell ref="P7:P8"/>
    <mergeCell ref="R5:W5"/>
    <mergeCell ref="AH5:AH6"/>
    <mergeCell ref="F6:G6"/>
    <mergeCell ref="H6:I6"/>
    <mergeCell ref="J6:K6"/>
    <mergeCell ref="L6:M6"/>
    <mergeCell ref="N6:O6"/>
    <mergeCell ref="T6:U6"/>
    <mergeCell ref="A71:B71"/>
    <mergeCell ref="AF4:AH4"/>
    <mergeCell ref="A5:B6"/>
    <mergeCell ref="C5:C7"/>
    <mergeCell ref="D5:D7"/>
    <mergeCell ref="E5:E7"/>
    <mergeCell ref="F5:K5"/>
    <mergeCell ref="L5:Q5"/>
    <mergeCell ref="P6:Q6"/>
    <mergeCell ref="R6:S6"/>
    <mergeCell ref="C4:E4"/>
    <mergeCell ref="F4:Q4"/>
    <mergeCell ref="X4:AE4"/>
    <mergeCell ref="R7:R8"/>
    <mergeCell ref="T7:T8"/>
    <mergeCell ref="V7:V8"/>
  </mergeCells>
  <phoneticPr fontId="25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8" fitToWidth="2" orientation="portrait" blackAndWhite="1" r:id="rId1"/>
  <colBreaks count="1" manualBreakCount="1">
    <brk id="17" max="77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111"/>
  <sheetViews>
    <sheetView view="pageBreakPreview" topLeftCell="A2" zoomScaleNormal="100" zoomScaleSheetLayoutView="100" workbookViewId="0">
      <selection activeCell="S14" sqref="S14"/>
    </sheetView>
  </sheetViews>
  <sheetFormatPr defaultColWidth="9" defaultRowHeight="13.5"/>
  <cols>
    <col min="1" max="1" width="6.375" style="757" customWidth="1"/>
    <col min="2" max="2" width="18.75" style="758" customWidth="1"/>
    <col min="3" max="5" width="13.125" style="759" customWidth="1"/>
    <col min="6" max="6" width="11.75" style="759" customWidth="1"/>
    <col min="7" max="7" width="9" style="759" customWidth="1"/>
    <col min="8" max="8" width="11" style="759" customWidth="1"/>
    <col min="9" max="9" width="9" style="759" customWidth="1"/>
    <col min="10" max="10" width="11" style="759" customWidth="1"/>
    <col min="11" max="11" width="9" style="759" customWidth="1"/>
    <col min="12" max="12" width="11" style="759" customWidth="1"/>
    <col min="13" max="13" width="9" style="759" customWidth="1"/>
    <col min="14" max="14" width="11" style="759" customWidth="1"/>
    <col min="15" max="15" width="9" style="759" customWidth="1"/>
    <col min="16" max="16" width="11" style="759" customWidth="1"/>
    <col min="17" max="17" width="9" style="759" customWidth="1"/>
    <col min="18" max="18" width="11" style="759" customWidth="1"/>
    <col min="19" max="19" width="9" style="759"/>
    <col min="20" max="20" width="11" style="759" customWidth="1"/>
    <col min="21" max="21" width="9" style="759"/>
    <col min="22" max="22" width="11" style="759" customWidth="1"/>
    <col min="23" max="23" width="9" style="759"/>
    <col min="24" max="30" width="8.625" style="759" hidden="1" customWidth="1"/>
    <col min="31" max="31" width="9.5" style="759" hidden="1" customWidth="1"/>
    <col min="32" max="33" width="10.25" style="759" hidden="1" customWidth="1"/>
    <col min="34" max="34" width="8.75" style="759" hidden="1" customWidth="1"/>
    <col min="35" max="35" width="11.875" style="759" hidden="1" customWidth="1"/>
    <col min="36" max="36" width="18.75" style="761" customWidth="1"/>
    <col min="37" max="16384" width="9" style="761"/>
  </cols>
  <sheetData>
    <row r="1" spans="1:37" ht="21" hidden="1" customHeight="1">
      <c r="L1" s="760"/>
    </row>
    <row r="2" spans="1:37" ht="26.25" customHeight="1">
      <c r="A2" s="762" t="s">
        <v>630</v>
      </c>
      <c r="B2" s="763"/>
    </row>
    <row r="3" spans="1:37" ht="24.75" customHeight="1">
      <c r="A3" s="764" t="s">
        <v>631</v>
      </c>
      <c r="B3" s="763"/>
      <c r="AJ3" s="765" t="s">
        <v>632</v>
      </c>
    </row>
    <row r="4" spans="1:37" ht="24.75" customHeight="1">
      <c r="A4" s="766"/>
      <c r="B4" s="767"/>
      <c r="C4" s="1181" t="s">
        <v>633</v>
      </c>
      <c r="D4" s="1182"/>
      <c r="E4" s="1183"/>
      <c r="F4" s="1170" t="s">
        <v>634</v>
      </c>
      <c r="G4" s="1171"/>
      <c r="H4" s="1171"/>
      <c r="I4" s="1171"/>
      <c r="J4" s="1171"/>
      <c r="K4" s="1171"/>
      <c r="L4" s="1171"/>
      <c r="M4" s="1171"/>
      <c r="N4" s="1171"/>
      <c r="O4" s="1171"/>
      <c r="P4" s="1171"/>
      <c r="Q4" s="1172"/>
      <c r="R4" s="768" t="s">
        <v>52</v>
      </c>
      <c r="S4" s="769"/>
      <c r="T4" s="770"/>
      <c r="U4" s="770"/>
      <c r="V4" s="770"/>
      <c r="W4" s="769"/>
      <c r="X4" s="1173" t="s">
        <v>635</v>
      </c>
      <c r="Y4" s="1174"/>
      <c r="Z4" s="1174"/>
      <c r="AA4" s="1174"/>
      <c r="AB4" s="1174"/>
      <c r="AC4" s="1174"/>
      <c r="AD4" s="1174"/>
      <c r="AE4" s="1175"/>
      <c r="AF4" s="1173" t="s">
        <v>636</v>
      </c>
      <c r="AG4" s="1174"/>
      <c r="AH4" s="1175"/>
      <c r="AI4" s="771" t="s">
        <v>637</v>
      </c>
      <c r="AJ4" s="772"/>
      <c r="AK4" s="773"/>
    </row>
    <row r="5" spans="1:37" ht="16.5" customHeight="1">
      <c r="A5" s="1226" t="s">
        <v>638</v>
      </c>
      <c r="B5" s="1227"/>
      <c r="C5" s="1184" t="s">
        <v>45</v>
      </c>
      <c r="D5" s="1184" t="s">
        <v>46</v>
      </c>
      <c r="E5" s="1184" t="s">
        <v>47</v>
      </c>
      <c r="F5" s="1165" t="s">
        <v>639</v>
      </c>
      <c r="G5" s="1178"/>
      <c r="H5" s="1178"/>
      <c r="I5" s="1178"/>
      <c r="J5" s="1178"/>
      <c r="K5" s="1166"/>
      <c r="L5" s="1165" t="s">
        <v>640</v>
      </c>
      <c r="M5" s="1178"/>
      <c r="N5" s="1178"/>
      <c r="O5" s="1178"/>
      <c r="P5" s="1178"/>
      <c r="Q5" s="1166"/>
      <c r="R5" s="1165" t="s">
        <v>593</v>
      </c>
      <c r="S5" s="1178"/>
      <c r="T5" s="1178"/>
      <c r="U5" s="1178"/>
      <c r="V5" s="1178"/>
      <c r="W5" s="1166"/>
      <c r="X5" s="777"/>
      <c r="Y5" s="777"/>
      <c r="Z5" s="777"/>
      <c r="AA5" s="777"/>
      <c r="AB5" s="777"/>
      <c r="AC5" s="777"/>
      <c r="AD5" s="777"/>
      <c r="AE5" s="777"/>
      <c r="AF5" s="776" t="s">
        <v>28</v>
      </c>
      <c r="AG5" s="776" t="s">
        <v>1</v>
      </c>
      <c r="AH5" s="1163" t="s">
        <v>29</v>
      </c>
      <c r="AI5" s="778" t="s">
        <v>641</v>
      </c>
      <c r="AJ5" s="779"/>
      <c r="AK5" s="773"/>
    </row>
    <row r="6" spans="1:37" ht="16.5" customHeight="1">
      <c r="A6" s="1226"/>
      <c r="B6" s="1227"/>
      <c r="C6" s="1185"/>
      <c r="D6" s="1185"/>
      <c r="E6" s="1185"/>
      <c r="F6" s="1165" t="s">
        <v>45</v>
      </c>
      <c r="G6" s="1166"/>
      <c r="H6" s="1165" t="s">
        <v>46</v>
      </c>
      <c r="I6" s="1166"/>
      <c r="J6" s="1165" t="s">
        <v>47</v>
      </c>
      <c r="K6" s="1166"/>
      <c r="L6" s="1165" t="s">
        <v>45</v>
      </c>
      <c r="M6" s="1166"/>
      <c r="N6" s="1165" t="s">
        <v>46</v>
      </c>
      <c r="O6" s="1166"/>
      <c r="P6" s="1165" t="s">
        <v>47</v>
      </c>
      <c r="Q6" s="1166"/>
      <c r="R6" s="1165" t="s">
        <v>45</v>
      </c>
      <c r="S6" s="1166"/>
      <c r="T6" s="1165" t="s">
        <v>46</v>
      </c>
      <c r="U6" s="1166"/>
      <c r="V6" s="1165" t="s">
        <v>47</v>
      </c>
      <c r="W6" s="1166"/>
      <c r="X6" s="778" t="s">
        <v>43</v>
      </c>
      <c r="Y6" s="778" t="s">
        <v>44</v>
      </c>
      <c r="Z6" s="778" t="s">
        <v>172</v>
      </c>
      <c r="AA6" s="778" t="s">
        <v>173</v>
      </c>
      <c r="AB6" s="778" t="s">
        <v>174</v>
      </c>
      <c r="AC6" s="778" t="s">
        <v>175</v>
      </c>
      <c r="AD6" s="778" t="s">
        <v>176</v>
      </c>
      <c r="AE6" s="778" t="s">
        <v>45</v>
      </c>
      <c r="AF6" s="778" t="s">
        <v>642</v>
      </c>
      <c r="AG6" s="778" t="str">
        <f>AF6</f>
        <v>(H26.4.1)</v>
      </c>
      <c r="AH6" s="1164"/>
      <c r="AI6" s="778" t="s">
        <v>643</v>
      </c>
      <c r="AJ6" s="779"/>
      <c r="AK6" s="773"/>
    </row>
    <row r="7" spans="1:37" ht="12.75" customHeight="1">
      <c r="A7" s="774"/>
      <c r="B7" s="775"/>
      <c r="C7" s="1185"/>
      <c r="D7" s="1185"/>
      <c r="E7" s="1185"/>
      <c r="F7" s="1158" t="s">
        <v>30</v>
      </c>
      <c r="G7" s="776" t="s">
        <v>48</v>
      </c>
      <c r="H7" s="1158" t="s">
        <v>30</v>
      </c>
      <c r="I7" s="776" t="s">
        <v>48</v>
      </c>
      <c r="J7" s="1158" t="s">
        <v>30</v>
      </c>
      <c r="K7" s="776" t="s">
        <v>48</v>
      </c>
      <c r="L7" s="1158" t="s">
        <v>30</v>
      </c>
      <c r="M7" s="776" t="s">
        <v>48</v>
      </c>
      <c r="N7" s="1158" t="s">
        <v>30</v>
      </c>
      <c r="O7" s="776" t="s">
        <v>48</v>
      </c>
      <c r="P7" s="1158" t="s">
        <v>30</v>
      </c>
      <c r="Q7" s="776" t="s">
        <v>48</v>
      </c>
      <c r="R7" s="1158" t="s">
        <v>30</v>
      </c>
      <c r="S7" s="776" t="s">
        <v>48</v>
      </c>
      <c r="T7" s="1158" t="s">
        <v>30</v>
      </c>
      <c r="U7" s="776" t="s">
        <v>48</v>
      </c>
      <c r="V7" s="1158" t="s">
        <v>30</v>
      </c>
      <c r="W7" s="776" t="s">
        <v>48</v>
      </c>
      <c r="X7" s="778"/>
      <c r="Y7" s="778"/>
      <c r="Z7" s="778"/>
      <c r="AA7" s="778"/>
      <c r="AB7" s="778"/>
      <c r="AC7" s="778"/>
      <c r="AD7" s="778"/>
      <c r="AE7" s="778"/>
      <c r="AF7" s="778"/>
      <c r="AG7" s="778"/>
      <c r="AH7" s="777"/>
      <c r="AI7" s="778"/>
      <c r="AJ7" s="779"/>
      <c r="AK7" s="773"/>
    </row>
    <row r="8" spans="1:37" ht="12.75" customHeight="1">
      <c r="A8" s="780"/>
      <c r="B8" s="781"/>
      <c r="C8" s="782" t="s">
        <v>30</v>
      </c>
      <c r="D8" s="782" t="s">
        <v>30</v>
      </c>
      <c r="E8" s="782" t="s">
        <v>30</v>
      </c>
      <c r="F8" s="1159"/>
      <c r="G8" s="783" t="s">
        <v>644</v>
      </c>
      <c r="H8" s="1159"/>
      <c r="I8" s="783" t="s">
        <v>644</v>
      </c>
      <c r="J8" s="1159"/>
      <c r="K8" s="783" t="s">
        <v>644</v>
      </c>
      <c r="L8" s="1159"/>
      <c r="M8" s="783" t="s">
        <v>644</v>
      </c>
      <c r="N8" s="1159"/>
      <c r="O8" s="783" t="s">
        <v>644</v>
      </c>
      <c r="P8" s="1159"/>
      <c r="Q8" s="783" t="s">
        <v>644</v>
      </c>
      <c r="R8" s="1159"/>
      <c r="S8" s="783" t="s">
        <v>644</v>
      </c>
      <c r="T8" s="1159"/>
      <c r="U8" s="783" t="s">
        <v>644</v>
      </c>
      <c r="V8" s="1159"/>
      <c r="W8" s="783" t="s">
        <v>644</v>
      </c>
      <c r="X8" s="784"/>
      <c r="Y8" s="784"/>
      <c r="Z8" s="784"/>
      <c r="AA8" s="784"/>
      <c r="AB8" s="784"/>
      <c r="AC8" s="784"/>
      <c r="AD8" s="784"/>
      <c r="AE8" s="784"/>
      <c r="AF8" s="782" t="s">
        <v>32</v>
      </c>
      <c r="AG8" s="782" t="s">
        <v>30</v>
      </c>
      <c r="AH8" s="785" t="s">
        <v>31</v>
      </c>
      <c r="AI8" s="782" t="s">
        <v>30</v>
      </c>
      <c r="AJ8" s="786"/>
      <c r="AK8" s="773"/>
    </row>
    <row r="9" spans="1:37" ht="23.25" customHeight="1">
      <c r="A9" s="787">
        <v>1</v>
      </c>
      <c r="B9" s="788" t="s">
        <v>645</v>
      </c>
      <c r="C9" s="813">
        <v>1538611</v>
      </c>
      <c r="D9" s="813">
        <v>727303</v>
      </c>
      <c r="E9" s="813">
        <v>811308</v>
      </c>
      <c r="F9" s="813">
        <v>400080</v>
      </c>
      <c r="G9" s="814">
        <f t="shared" ref="G9:G40" si="0">F9/C9*100</f>
        <v>26.002673840236422</v>
      </c>
      <c r="H9" s="815">
        <v>170138</v>
      </c>
      <c r="I9" s="814">
        <f t="shared" ref="I9:I40" si="1">H9/D9*100</f>
        <v>23.393001266322287</v>
      </c>
      <c r="J9" s="816">
        <v>229942</v>
      </c>
      <c r="K9" s="814">
        <f t="shared" ref="K9:K40" si="2">J9/E9*100</f>
        <v>28.342133936803286</v>
      </c>
      <c r="L9" s="813">
        <v>188218</v>
      </c>
      <c r="M9" s="814">
        <f t="shared" ref="M9:M40" si="3">L9/C9*100</f>
        <v>12.232981565840879</v>
      </c>
      <c r="N9" s="816">
        <v>71063</v>
      </c>
      <c r="O9" s="814">
        <f t="shared" ref="O9:O40" si="4">N9/D9*100</f>
        <v>9.7707557922901458</v>
      </c>
      <c r="P9" s="816">
        <v>117155</v>
      </c>
      <c r="Q9" s="814">
        <f t="shared" ref="Q9:Q40" si="5">P9/E9*100</f>
        <v>14.440261898070769</v>
      </c>
      <c r="R9" s="813">
        <v>84193</v>
      </c>
      <c r="S9" s="814">
        <v>23.768696113692698</v>
      </c>
      <c r="T9" s="813">
        <v>24615</v>
      </c>
      <c r="U9" s="814">
        <v>16.419085227159027</v>
      </c>
      <c r="V9" s="813">
        <v>59578</v>
      </c>
      <c r="W9" s="814">
        <v>29.161873901743018</v>
      </c>
      <c r="X9" s="813">
        <v>16692</v>
      </c>
      <c r="Y9" s="813">
        <v>15407</v>
      </c>
      <c r="Z9" s="813">
        <v>11079</v>
      </c>
      <c r="AA9" s="813">
        <v>11294</v>
      </c>
      <c r="AB9" s="813">
        <v>8620</v>
      </c>
      <c r="AC9" s="813">
        <v>8312</v>
      </c>
      <c r="AD9" s="813">
        <v>6762</v>
      </c>
      <c r="AE9" s="817">
        <v>78166</v>
      </c>
      <c r="AF9" s="813">
        <v>472</v>
      </c>
      <c r="AG9" s="813">
        <v>36287</v>
      </c>
      <c r="AH9" s="814">
        <v>7.423250257247421</v>
      </c>
      <c r="AI9" s="813">
        <v>488829</v>
      </c>
      <c r="AJ9" s="789" t="s">
        <v>646</v>
      </c>
    </row>
    <row r="10" spans="1:37" ht="23.25" customHeight="1">
      <c r="A10" s="790"/>
      <c r="B10" s="791" t="s">
        <v>647</v>
      </c>
      <c r="C10" s="818">
        <v>213203</v>
      </c>
      <c r="D10" s="818">
        <v>100622</v>
      </c>
      <c r="E10" s="818">
        <v>112581</v>
      </c>
      <c r="F10" s="818">
        <v>47886</v>
      </c>
      <c r="G10" s="819">
        <f t="shared" si="0"/>
        <v>22.460284329957833</v>
      </c>
      <c r="H10" s="820">
        <v>19888</v>
      </c>
      <c r="I10" s="819">
        <f t="shared" si="1"/>
        <v>19.765061318598317</v>
      </c>
      <c r="J10" s="821">
        <v>27998</v>
      </c>
      <c r="K10" s="819">
        <f t="shared" si="2"/>
        <v>24.869205283307132</v>
      </c>
      <c r="L10" s="818">
        <v>22914</v>
      </c>
      <c r="M10" s="819">
        <f t="shared" si="3"/>
        <v>10.747503552951882</v>
      </c>
      <c r="N10" s="821">
        <v>8480</v>
      </c>
      <c r="O10" s="822">
        <f t="shared" si="4"/>
        <v>8.4275804496034663</v>
      </c>
      <c r="P10" s="821">
        <v>14434</v>
      </c>
      <c r="Q10" s="819">
        <f t="shared" si="5"/>
        <v>12.820991108624014</v>
      </c>
      <c r="R10" s="821">
        <v>9921</v>
      </c>
      <c r="S10" s="819">
        <v>23.891056205750612</v>
      </c>
      <c r="T10" s="823">
        <v>2416</v>
      </c>
      <c r="U10" s="819">
        <v>14.103087969178683</v>
      </c>
      <c r="V10" s="823">
        <v>7505</v>
      </c>
      <c r="W10" s="819">
        <v>30.764500922320149</v>
      </c>
      <c r="X10" s="818">
        <v>2158</v>
      </c>
      <c r="Y10" s="818">
        <v>1805</v>
      </c>
      <c r="Z10" s="818">
        <v>1429</v>
      </c>
      <c r="AA10" s="818">
        <v>1267</v>
      </c>
      <c r="AB10" s="818">
        <v>1014</v>
      </c>
      <c r="AC10" s="818">
        <v>1004</v>
      </c>
      <c r="AD10" s="818">
        <v>721</v>
      </c>
      <c r="AE10" s="824">
        <v>9398</v>
      </c>
      <c r="AF10" s="818">
        <v>42</v>
      </c>
      <c r="AG10" s="818">
        <v>3683</v>
      </c>
      <c r="AH10" s="819">
        <v>6.2271743541187616</v>
      </c>
      <c r="AI10" s="818">
        <v>59144</v>
      </c>
      <c r="AJ10" s="792" t="s">
        <v>648</v>
      </c>
    </row>
    <row r="11" spans="1:37" ht="23.25" customHeight="1">
      <c r="A11" s="793"/>
      <c r="B11" s="791" t="s">
        <v>649</v>
      </c>
      <c r="C11" s="818">
        <v>136138</v>
      </c>
      <c r="D11" s="818">
        <v>64269</v>
      </c>
      <c r="E11" s="818">
        <v>71869</v>
      </c>
      <c r="F11" s="818">
        <v>32542</v>
      </c>
      <c r="G11" s="819">
        <f t="shared" si="0"/>
        <v>23.903685965711261</v>
      </c>
      <c r="H11" s="820">
        <v>13131</v>
      </c>
      <c r="I11" s="819">
        <f t="shared" si="1"/>
        <v>20.431312141156702</v>
      </c>
      <c r="J11" s="821">
        <v>19411</v>
      </c>
      <c r="K11" s="819">
        <f t="shared" si="2"/>
        <v>27.008863348592577</v>
      </c>
      <c r="L11" s="818">
        <v>16530</v>
      </c>
      <c r="M11" s="819">
        <f t="shared" si="3"/>
        <v>12.142091113429021</v>
      </c>
      <c r="N11" s="821">
        <v>5855</v>
      </c>
      <c r="O11" s="822">
        <f t="shared" si="4"/>
        <v>9.1101464158458967</v>
      </c>
      <c r="P11" s="821">
        <v>10675</v>
      </c>
      <c r="Q11" s="819">
        <f t="shared" si="5"/>
        <v>14.853413850199667</v>
      </c>
      <c r="R11" s="818">
        <v>7994</v>
      </c>
      <c r="S11" s="819">
        <v>26.77160080375084</v>
      </c>
      <c r="T11" s="823">
        <v>2304</v>
      </c>
      <c r="U11" s="819">
        <v>18.994229183841714</v>
      </c>
      <c r="V11" s="823">
        <v>5690</v>
      </c>
      <c r="W11" s="819">
        <v>32.092498589960513</v>
      </c>
      <c r="X11" s="818">
        <v>1419</v>
      </c>
      <c r="Y11" s="818">
        <v>1221</v>
      </c>
      <c r="Z11" s="818">
        <v>1077</v>
      </c>
      <c r="AA11" s="818">
        <v>926</v>
      </c>
      <c r="AB11" s="818">
        <v>758</v>
      </c>
      <c r="AC11" s="818">
        <v>752</v>
      </c>
      <c r="AD11" s="818">
        <v>636</v>
      </c>
      <c r="AE11" s="824">
        <v>6789</v>
      </c>
      <c r="AF11" s="818">
        <v>47</v>
      </c>
      <c r="AG11" s="818">
        <v>3812</v>
      </c>
      <c r="AH11" s="819">
        <v>9.6567447751741611</v>
      </c>
      <c r="AI11" s="818">
        <v>39475</v>
      </c>
      <c r="AJ11" s="791" t="s">
        <v>650</v>
      </c>
    </row>
    <row r="12" spans="1:37" ht="23.25" customHeight="1">
      <c r="A12" s="793"/>
      <c r="B12" s="791" t="s">
        <v>651</v>
      </c>
      <c r="C12" s="818">
        <v>106701</v>
      </c>
      <c r="D12" s="818">
        <v>52373</v>
      </c>
      <c r="E12" s="818">
        <v>54328</v>
      </c>
      <c r="F12" s="818">
        <v>31447</v>
      </c>
      <c r="G12" s="819">
        <f t="shared" si="0"/>
        <v>29.472076175481014</v>
      </c>
      <c r="H12" s="820">
        <v>13308</v>
      </c>
      <c r="I12" s="819">
        <f t="shared" si="1"/>
        <v>25.410039524182309</v>
      </c>
      <c r="J12" s="821">
        <v>18139</v>
      </c>
      <c r="K12" s="819">
        <f t="shared" si="2"/>
        <v>33.387939920482992</v>
      </c>
      <c r="L12" s="818">
        <v>15971</v>
      </c>
      <c r="M12" s="819">
        <f t="shared" si="3"/>
        <v>14.967994676713433</v>
      </c>
      <c r="N12" s="821">
        <v>5834</v>
      </c>
      <c r="O12" s="822">
        <f t="shared" si="4"/>
        <v>11.139327516086533</v>
      </c>
      <c r="P12" s="821">
        <v>10137</v>
      </c>
      <c r="Q12" s="819">
        <f t="shared" si="5"/>
        <v>18.658886761890738</v>
      </c>
      <c r="R12" s="818">
        <v>10135</v>
      </c>
      <c r="S12" s="819">
        <v>33.781081261249248</v>
      </c>
      <c r="T12" s="823">
        <v>3780</v>
      </c>
      <c r="U12" s="819">
        <v>29.789581527307117</v>
      </c>
      <c r="V12" s="823">
        <v>6355</v>
      </c>
      <c r="W12" s="819">
        <v>36.706521111303644</v>
      </c>
      <c r="X12" s="818">
        <v>1615</v>
      </c>
      <c r="Y12" s="818">
        <v>1400</v>
      </c>
      <c r="Z12" s="818">
        <v>951</v>
      </c>
      <c r="AA12" s="818">
        <v>1101</v>
      </c>
      <c r="AB12" s="818">
        <v>809</v>
      </c>
      <c r="AC12" s="818">
        <v>743</v>
      </c>
      <c r="AD12" s="818">
        <v>633</v>
      </c>
      <c r="AE12" s="824">
        <v>7252</v>
      </c>
      <c r="AF12" s="818">
        <v>57</v>
      </c>
      <c r="AG12" s="818">
        <v>4285</v>
      </c>
      <c r="AH12" s="819">
        <v>11.327588030030665</v>
      </c>
      <c r="AI12" s="818">
        <v>37828</v>
      </c>
      <c r="AJ12" s="791" t="s">
        <v>652</v>
      </c>
    </row>
    <row r="13" spans="1:37" ht="23.25" customHeight="1">
      <c r="A13" s="793"/>
      <c r="B13" s="791" t="s">
        <v>653</v>
      </c>
      <c r="C13" s="818">
        <v>98456</v>
      </c>
      <c r="D13" s="818">
        <v>46029</v>
      </c>
      <c r="E13" s="818">
        <v>52427</v>
      </c>
      <c r="F13" s="818">
        <v>32267</v>
      </c>
      <c r="G13" s="819">
        <f t="shared" si="0"/>
        <v>32.773015357113842</v>
      </c>
      <c r="H13" s="820">
        <v>13163</v>
      </c>
      <c r="I13" s="819">
        <f t="shared" si="1"/>
        <v>28.597188728844859</v>
      </c>
      <c r="J13" s="821">
        <v>19104</v>
      </c>
      <c r="K13" s="819">
        <f t="shared" si="2"/>
        <v>36.439239323249474</v>
      </c>
      <c r="L13" s="818">
        <v>16202</v>
      </c>
      <c r="M13" s="819">
        <f t="shared" si="3"/>
        <v>16.456081904607135</v>
      </c>
      <c r="N13" s="821">
        <v>5751</v>
      </c>
      <c r="O13" s="822">
        <f t="shared" si="4"/>
        <v>12.494297073584045</v>
      </c>
      <c r="P13" s="821">
        <v>10451</v>
      </c>
      <c r="Q13" s="819">
        <f t="shared" si="5"/>
        <v>19.934384954317434</v>
      </c>
      <c r="R13" s="818">
        <v>8665</v>
      </c>
      <c r="S13" s="819">
        <v>28.978963914250361</v>
      </c>
      <c r="T13" s="823">
        <v>2509</v>
      </c>
      <c r="U13" s="819">
        <v>20.788797746292154</v>
      </c>
      <c r="V13" s="823">
        <v>6156</v>
      </c>
      <c r="W13" s="819">
        <v>34.52220726783311</v>
      </c>
      <c r="X13" s="818">
        <v>1514</v>
      </c>
      <c r="Y13" s="818">
        <v>1544</v>
      </c>
      <c r="Z13" s="818">
        <v>973</v>
      </c>
      <c r="AA13" s="818">
        <v>1095</v>
      </c>
      <c r="AB13" s="818">
        <v>838</v>
      </c>
      <c r="AC13" s="818">
        <v>798</v>
      </c>
      <c r="AD13" s="818">
        <v>657</v>
      </c>
      <c r="AE13" s="824">
        <v>7419</v>
      </c>
      <c r="AF13" s="818">
        <v>43</v>
      </c>
      <c r="AG13" s="818">
        <v>3790</v>
      </c>
      <c r="AH13" s="819">
        <v>10.212605426962357</v>
      </c>
      <c r="AI13" s="818">
        <v>37111</v>
      </c>
      <c r="AJ13" s="791" t="s">
        <v>654</v>
      </c>
    </row>
    <row r="14" spans="1:37" ht="23.25" customHeight="1">
      <c r="A14" s="793"/>
      <c r="B14" s="791" t="s">
        <v>655</v>
      </c>
      <c r="C14" s="818">
        <v>163357</v>
      </c>
      <c r="D14" s="818">
        <v>75296</v>
      </c>
      <c r="E14" s="818">
        <v>88061</v>
      </c>
      <c r="F14" s="818">
        <v>48418</v>
      </c>
      <c r="G14" s="819">
        <f t="shared" si="0"/>
        <v>29.639378783890496</v>
      </c>
      <c r="H14" s="820">
        <v>20625</v>
      </c>
      <c r="I14" s="819">
        <f t="shared" si="1"/>
        <v>27.391893327666811</v>
      </c>
      <c r="J14" s="821">
        <v>27793</v>
      </c>
      <c r="K14" s="819">
        <f t="shared" si="2"/>
        <v>31.561076980729268</v>
      </c>
      <c r="L14" s="818">
        <v>22440</v>
      </c>
      <c r="M14" s="819">
        <f t="shared" si="3"/>
        <v>13.736785078080525</v>
      </c>
      <c r="N14" s="821">
        <v>8669</v>
      </c>
      <c r="O14" s="822">
        <f t="shared" si="4"/>
        <v>11.513227794305141</v>
      </c>
      <c r="P14" s="821">
        <v>13771</v>
      </c>
      <c r="Q14" s="819">
        <f t="shared" si="5"/>
        <v>15.638023642702217</v>
      </c>
      <c r="R14" s="818">
        <v>9182</v>
      </c>
      <c r="S14" s="819">
        <v>21.830718021873512</v>
      </c>
      <c r="T14" s="823">
        <v>2348</v>
      </c>
      <c r="U14" s="819">
        <v>13.093910327905419</v>
      </c>
      <c r="V14" s="823">
        <v>6834</v>
      </c>
      <c r="W14" s="819">
        <v>28.323938992042443</v>
      </c>
      <c r="X14" s="818">
        <v>1918</v>
      </c>
      <c r="Y14" s="818">
        <v>1883</v>
      </c>
      <c r="Z14" s="818">
        <v>1149</v>
      </c>
      <c r="AA14" s="818">
        <v>1326</v>
      </c>
      <c r="AB14" s="818">
        <v>973</v>
      </c>
      <c r="AC14" s="818">
        <v>848</v>
      </c>
      <c r="AD14" s="818">
        <v>723</v>
      </c>
      <c r="AE14" s="824">
        <v>8820</v>
      </c>
      <c r="AF14" s="818">
        <v>42</v>
      </c>
      <c r="AG14" s="818">
        <v>3275</v>
      </c>
      <c r="AH14" s="819">
        <v>5.6062447575192156</v>
      </c>
      <c r="AI14" s="818">
        <v>58417</v>
      </c>
      <c r="AJ14" s="791" t="s">
        <v>656</v>
      </c>
    </row>
    <row r="15" spans="1:37" ht="23.25" customHeight="1">
      <c r="A15" s="793"/>
      <c r="B15" s="791" t="s">
        <v>657</v>
      </c>
      <c r="C15" s="818">
        <v>219364</v>
      </c>
      <c r="D15" s="818">
        <v>102752</v>
      </c>
      <c r="E15" s="818">
        <v>116612</v>
      </c>
      <c r="F15" s="818">
        <v>61969</v>
      </c>
      <c r="G15" s="819">
        <f t="shared" si="0"/>
        <v>28.249393701792453</v>
      </c>
      <c r="H15" s="820">
        <v>26145</v>
      </c>
      <c r="I15" s="819">
        <f t="shared" si="1"/>
        <v>25.444760199314853</v>
      </c>
      <c r="J15" s="821">
        <v>35824</v>
      </c>
      <c r="K15" s="819">
        <f t="shared" si="2"/>
        <v>30.720680547456524</v>
      </c>
      <c r="L15" s="818">
        <v>29895</v>
      </c>
      <c r="M15" s="819">
        <f t="shared" si="3"/>
        <v>13.628033770354298</v>
      </c>
      <c r="N15" s="821">
        <v>11535</v>
      </c>
      <c r="O15" s="822">
        <f t="shared" si="4"/>
        <v>11.226058860168171</v>
      </c>
      <c r="P15" s="821">
        <v>18360</v>
      </c>
      <c r="Q15" s="819">
        <f t="shared" si="5"/>
        <v>15.744520289507083</v>
      </c>
      <c r="R15" s="818">
        <v>12099</v>
      </c>
      <c r="S15" s="819">
        <v>22.156094345150894</v>
      </c>
      <c r="T15" s="823">
        <v>3164</v>
      </c>
      <c r="U15" s="819">
        <v>13.653232070423751</v>
      </c>
      <c r="V15" s="823">
        <v>8935</v>
      </c>
      <c r="W15" s="819">
        <v>28.424635744734999</v>
      </c>
      <c r="X15" s="818">
        <v>2673</v>
      </c>
      <c r="Y15" s="818">
        <v>2292</v>
      </c>
      <c r="Z15" s="818">
        <v>1601</v>
      </c>
      <c r="AA15" s="818">
        <v>1625</v>
      </c>
      <c r="AB15" s="818">
        <v>1171</v>
      </c>
      <c r="AC15" s="818">
        <v>1207</v>
      </c>
      <c r="AD15" s="818">
        <v>907</v>
      </c>
      <c r="AE15" s="824">
        <v>11476</v>
      </c>
      <c r="AF15" s="818">
        <v>41</v>
      </c>
      <c r="AG15" s="818">
        <v>3232</v>
      </c>
      <c r="AH15" s="819">
        <v>4.2836883192620183</v>
      </c>
      <c r="AI15" s="818">
        <v>75449</v>
      </c>
      <c r="AJ15" s="791" t="s">
        <v>658</v>
      </c>
    </row>
    <row r="16" spans="1:37" ht="23.25" customHeight="1">
      <c r="A16" s="793"/>
      <c r="B16" s="791" t="s">
        <v>659</v>
      </c>
      <c r="C16" s="818">
        <v>221408</v>
      </c>
      <c r="D16" s="818">
        <v>104652</v>
      </c>
      <c r="E16" s="818">
        <v>116756</v>
      </c>
      <c r="F16" s="818">
        <v>60508</v>
      </c>
      <c r="G16" s="819">
        <f t="shared" si="0"/>
        <v>27.328732475791302</v>
      </c>
      <c r="H16" s="820">
        <v>26663</v>
      </c>
      <c r="I16" s="819">
        <f t="shared" si="1"/>
        <v>25.47777395558613</v>
      </c>
      <c r="J16" s="821">
        <v>33845</v>
      </c>
      <c r="K16" s="819">
        <f t="shared" si="2"/>
        <v>28.987803624653125</v>
      </c>
      <c r="L16" s="818">
        <v>26874</v>
      </c>
      <c r="M16" s="819">
        <f t="shared" si="3"/>
        <v>12.137772799537505</v>
      </c>
      <c r="N16" s="821">
        <v>10839</v>
      </c>
      <c r="O16" s="822">
        <f t="shared" si="4"/>
        <v>10.357183809196194</v>
      </c>
      <c r="P16" s="821">
        <v>16035</v>
      </c>
      <c r="Q16" s="819">
        <f t="shared" si="5"/>
        <v>13.733769570728699</v>
      </c>
      <c r="R16" s="818">
        <v>8767</v>
      </c>
      <c r="S16" s="819">
        <v>16.701592623637886</v>
      </c>
      <c r="T16" s="823">
        <v>2479</v>
      </c>
      <c r="U16" s="819">
        <v>10.762351306763914</v>
      </c>
      <c r="V16" s="823">
        <v>6288</v>
      </c>
      <c r="W16" s="819">
        <v>21.345644646615519</v>
      </c>
      <c r="X16" s="818">
        <v>2146</v>
      </c>
      <c r="Y16" s="818">
        <v>1955</v>
      </c>
      <c r="Z16" s="818">
        <v>1567</v>
      </c>
      <c r="AA16" s="818">
        <v>1475</v>
      </c>
      <c r="AB16" s="818">
        <v>1173</v>
      </c>
      <c r="AC16" s="818">
        <v>1231</v>
      </c>
      <c r="AD16" s="818">
        <v>990</v>
      </c>
      <c r="AE16" s="824">
        <v>10537</v>
      </c>
      <c r="AF16" s="818">
        <v>59</v>
      </c>
      <c r="AG16" s="818">
        <v>4974</v>
      </c>
      <c r="AH16" s="819">
        <v>6.6361586594265738</v>
      </c>
      <c r="AI16" s="818">
        <v>74953</v>
      </c>
      <c r="AJ16" s="791" t="s">
        <v>660</v>
      </c>
    </row>
    <row r="17" spans="1:37" ht="23.25" customHeight="1">
      <c r="A17" s="793"/>
      <c r="B17" s="791" t="s">
        <v>661</v>
      </c>
      <c r="C17" s="818">
        <v>133363</v>
      </c>
      <c r="D17" s="818">
        <v>62178</v>
      </c>
      <c r="E17" s="818">
        <v>71185</v>
      </c>
      <c r="F17" s="818">
        <v>30644</v>
      </c>
      <c r="G17" s="819">
        <f t="shared" si="0"/>
        <v>22.97788742004904</v>
      </c>
      <c r="H17" s="820">
        <v>12601</v>
      </c>
      <c r="I17" s="819">
        <f t="shared" si="1"/>
        <v>20.266010486023994</v>
      </c>
      <c r="J17" s="821">
        <v>18043</v>
      </c>
      <c r="K17" s="819">
        <f t="shared" si="2"/>
        <v>25.346632015171739</v>
      </c>
      <c r="L17" s="818">
        <v>14733</v>
      </c>
      <c r="M17" s="819">
        <f t="shared" si="3"/>
        <v>11.047291977534998</v>
      </c>
      <c r="N17" s="821">
        <v>5201</v>
      </c>
      <c r="O17" s="822">
        <f t="shared" si="4"/>
        <v>8.3646949081668751</v>
      </c>
      <c r="P17" s="821">
        <v>9532</v>
      </c>
      <c r="Q17" s="819">
        <f t="shared" si="5"/>
        <v>13.390461473625063</v>
      </c>
      <c r="R17" s="818">
        <v>10749</v>
      </c>
      <c r="S17" s="819">
        <v>37.458182325062729</v>
      </c>
      <c r="T17" s="823">
        <v>3603</v>
      </c>
      <c r="U17" s="819">
        <v>30.575356415478616</v>
      </c>
      <c r="V17" s="823">
        <v>7146</v>
      </c>
      <c r="W17" s="819">
        <v>42.254020813623463</v>
      </c>
      <c r="X17" s="818">
        <v>1304</v>
      </c>
      <c r="Y17" s="818">
        <v>1426</v>
      </c>
      <c r="Z17" s="818">
        <v>894</v>
      </c>
      <c r="AA17" s="818">
        <v>1005</v>
      </c>
      <c r="AB17" s="818">
        <v>702</v>
      </c>
      <c r="AC17" s="818">
        <v>676</v>
      </c>
      <c r="AD17" s="818">
        <v>571</v>
      </c>
      <c r="AE17" s="824">
        <v>6578</v>
      </c>
      <c r="AF17" s="818">
        <v>38</v>
      </c>
      <c r="AG17" s="818">
        <v>2438</v>
      </c>
      <c r="AH17" s="819">
        <v>6.79525057138079</v>
      </c>
      <c r="AI17" s="818">
        <v>35878</v>
      </c>
      <c r="AJ17" s="791" t="s">
        <v>662</v>
      </c>
    </row>
    <row r="18" spans="1:37" ht="23.25" customHeight="1">
      <c r="A18" s="794"/>
      <c r="B18" s="795" t="s">
        <v>663</v>
      </c>
      <c r="C18" s="825">
        <v>246621</v>
      </c>
      <c r="D18" s="825">
        <v>119132</v>
      </c>
      <c r="E18" s="825">
        <v>127489</v>
      </c>
      <c r="F18" s="825">
        <v>54399</v>
      </c>
      <c r="G18" s="826">
        <f t="shared" si="0"/>
        <v>22.057732309900615</v>
      </c>
      <c r="H18" s="827">
        <v>24614</v>
      </c>
      <c r="I18" s="826">
        <f t="shared" si="1"/>
        <v>20.661115401403485</v>
      </c>
      <c r="J18" s="828">
        <v>29785</v>
      </c>
      <c r="K18" s="826">
        <f t="shared" si="2"/>
        <v>23.36279992783691</v>
      </c>
      <c r="L18" s="825">
        <v>22659</v>
      </c>
      <c r="M18" s="826">
        <f t="shared" si="3"/>
        <v>9.1877820623547883</v>
      </c>
      <c r="N18" s="828">
        <v>8899</v>
      </c>
      <c r="O18" s="829">
        <f t="shared" si="4"/>
        <v>7.4698653594332338</v>
      </c>
      <c r="P18" s="828">
        <v>13760</v>
      </c>
      <c r="Q18" s="826">
        <f t="shared" si="5"/>
        <v>10.793088031124254</v>
      </c>
      <c r="R18" s="825">
        <v>6681</v>
      </c>
      <c r="S18" s="826">
        <v>14.82262108135691</v>
      </c>
      <c r="T18" s="830">
        <v>2012</v>
      </c>
      <c r="U18" s="826">
        <v>10.073095023530589</v>
      </c>
      <c r="V18" s="830">
        <v>4669</v>
      </c>
      <c r="W18" s="826">
        <v>18.602334754372684</v>
      </c>
      <c r="X18" s="825">
        <v>1945</v>
      </c>
      <c r="Y18" s="825">
        <v>1881</v>
      </c>
      <c r="Z18" s="825">
        <v>1438</v>
      </c>
      <c r="AA18" s="825">
        <v>1474</v>
      </c>
      <c r="AB18" s="825">
        <v>1182</v>
      </c>
      <c r="AC18" s="825">
        <v>1053</v>
      </c>
      <c r="AD18" s="825">
        <v>924</v>
      </c>
      <c r="AE18" s="831">
        <v>9897</v>
      </c>
      <c r="AF18" s="825">
        <v>103</v>
      </c>
      <c r="AG18" s="825">
        <v>6798</v>
      </c>
      <c r="AH18" s="826">
        <v>9.6324425425794189</v>
      </c>
      <c r="AI18" s="825">
        <v>70574</v>
      </c>
      <c r="AJ18" s="795" t="s">
        <v>664</v>
      </c>
    </row>
    <row r="19" spans="1:37" s="759" customFormat="1" ht="22.7" customHeight="1">
      <c r="A19" s="796"/>
      <c r="B19" s="797" t="s">
        <v>49</v>
      </c>
      <c r="C19" s="798">
        <v>1538611</v>
      </c>
      <c r="D19" s="798">
        <v>727303</v>
      </c>
      <c r="E19" s="798">
        <v>811308</v>
      </c>
      <c r="F19" s="798">
        <v>400080</v>
      </c>
      <c r="G19" s="832">
        <f t="shared" si="0"/>
        <v>26.002673840236422</v>
      </c>
      <c r="H19" s="798">
        <v>170138</v>
      </c>
      <c r="I19" s="832">
        <f t="shared" si="1"/>
        <v>23.393001266322287</v>
      </c>
      <c r="J19" s="798">
        <v>229942</v>
      </c>
      <c r="K19" s="832">
        <f t="shared" si="2"/>
        <v>28.342133936803286</v>
      </c>
      <c r="L19" s="798">
        <v>188218</v>
      </c>
      <c r="M19" s="832">
        <f t="shared" si="3"/>
        <v>12.232981565840879</v>
      </c>
      <c r="N19" s="798">
        <v>71063</v>
      </c>
      <c r="O19" s="832">
        <f t="shared" si="4"/>
        <v>9.7707557922901458</v>
      </c>
      <c r="P19" s="798">
        <v>117155</v>
      </c>
      <c r="Q19" s="832">
        <f t="shared" si="5"/>
        <v>14.440261898070769</v>
      </c>
      <c r="R19" s="798">
        <v>84193</v>
      </c>
      <c r="S19" s="832">
        <v>23.768696113692698</v>
      </c>
      <c r="T19" s="798">
        <v>24615</v>
      </c>
      <c r="U19" s="832">
        <v>16.419085227159027</v>
      </c>
      <c r="V19" s="798">
        <v>59578</v>
      </c>
      <c r="W19" s="832">
        <v>29.161873901743018</v>
      </c>
      <c r="X19" s="798">
        <v>16692</v>
      </c>
      <c r="Y19" s="798">
        <v>15407</v>
      </c>
      <c r="Z19" s="798">
        <v>11079</v>
      </c>
      <c r="AA19" s="798">
        <v>11294</v>
      </c>
      <c r="AB19" s="798">
        <v>8620</v>
      </c>
      <c r="AC19" s="798">
        <v>8312</v>
      </c>
      <c r="AD19" s="798">
        <v>6762</v>
      </c>
      <c r="AE19" s="833">
        <v>78166</v>
      </c>
      <c r="AF19" s="798">
        <v>472</v>
      </c>
      <c r="AG19" s="798">
        <v>36287</v>
      </c>
      <c r="AH19" s="832">
        <v>7.423250257247421</v>
      </c>
      <c r="AI19" s="798">
        <v>488829</v>
      </c>
      <c r="AJ19" s="797" t="s">
        <v>71</v>
      </c>
      <c r="AK19" s="799"/>
    </row>
    <row r="20" spans="1:37" ht="23.25" customHeight="1">
      <c r="A20" s="800">
        <v>3</v>
      </c>
      <c r="B20" s="792" t="s">
        <v>665</v>
      </c>
      <c r="C20" s="818">
        <v>452375</v>
      </c>
      <c r="D20" s="818">
        <v>219132</v>
      </c>
      <c r="E20" s="818">
        <v>233243</v>
      </c>
      <c r="F20" s="818">
        <v>120830</v>
      </c>
      <c r="G20" s="819">
        <f t="shared" si="0"/>
        <v>26.710140922906877</v>
      </c>
      <c r="H20" s="834">
        <v>52143</v>
      </c>
      <c r="I20" s="819">
        <f t="shared" si="1"/>
        <v>23.795246700618804</v>
      </c>
      <c r="J20" s="818">
        <v>68687</v>
      </c>
      <c r="K20" s="819">
        <f t="shared" si="2"/>
        <v>29.448686562940797</v>
      </c>
      <c r="L20" s="818">
        <v>55260</v>
      </c>
      <c r="M20" s="819">
        <f t="shared" si="3"/>
        <v>12.215529151699364</v>
      </c>
      <c r="N20" s="818">
        <v>21103</v>
      </c>
      <c r="O20" s="819">
        <f t="shared" si="4"/>
        <v>9.630268513955059</v>
      </c>
      <c r="P20" s="818">
        <v>34157</v>
      </c>
      <c r="Q20" s="819">
        <f t="shared" si="5"/>
        <v>14.644383754282014</v>
      </c>
      <c r="R20" s="818">
        <v>27227</v>
      </c>
      <c r="S20" s="819">
        <v>25.668897897614784</v>
      </c>
      <c r="T20" s="823">
        <v>9177</v>
      </c>
      <c r="U20" s="819">
        <v>20.012211876049456</v>
      </c>
      <c r="V20" s="823">
        <v>18050</v>
      </c>
      <c r="W20" s="819">
        <v>29.976915284074867</v>
      </c>
      <c r="X20" s="818">
        <v>5030</v>
      </c>
      <c r="Y20" s="818">
        <v>4388</v>
      </c>
      <c r="Z20" s="818">
        <v>4017</v>
      </c>
      <c r="AA20" s="818">
        <v>4059</v>
      </c>
      <c r="AB20" s="818">
        <v>2947</v>
      </c>
      <c r="AC20" s="818">
        <v>2472</v>
      </c>
      <c r="AD20" s="818">
        <v>2048</v>
      </c>
      <c r="AE20" s="824">
        <v>24961</v>
      </c>
      <c r="AF20" s="818">
        <v>363</v>
      </c>
      <c r="AG20" s="818">
        <v>21188</v>
      </c>
      <c r="AH20" s="819">
        <v>14.437373090393709</v>
      </c>
      <c r="AI20" s="818">
        <v>146758</v>
      </c>
      <c r="AJ20" s="792" t="s">
        <v>666</v>
      </c>
    </row>
    <row r="21" spans="1:37" ht="23.25" customHeight="1">
      <c r="A21" s="793">
        <v>5</v>
      </c>
      <c r="B21" s="791" t="s">
        <v>667</v>
      </c>
      <c r="C21" s="821">
        <v>486492</v>
      </c>
      <c r="D21" s="821">
        <v>227852</v>
      </c>
      <c r="E21" s="821">
        <v>258640</v>
      </c>
      <c r="F21" s="821">
        <v>106631</v>
      </c>
      <c r="G21" s="819">
        <f t="shared" si="0"/>
        <v>21.918346036522699</v>
      </c>
      <c r="H21" s="820">
        <v>45337</v>
      </c>
      <c r="I21" s="819">
        <f t="shared" si="1"/>
        <v>19.897565086108525</v>
      </c>
      <c r="J21" s="821">
        <v>61294</v>
      </c>
      <c r="K21" s="819">
        <f t="shared" si="2"/>
        <v>23.698577172904422</v>
      </c>
      <c r="L21" s="821">
        <v>48608</v>
      </c>
      <c r="M21" s="819">
        <f t="shared" si="3"/>
        <v>9.9915312070907643</v>
      </c>
      <c r="N21" s="821">
        <v>18542</v>
      </c>
      <c r="O21" s="822">
        <f t="shared" si="4"/>
        <v>8.1377385320295641</v>
      </c>
      <c r="P21" s="821">
        <v>30066</v>
      </c>
      <c r="Q21" s="819">
        <f t="shared" si="5"/>
        <v>11.62465202598206</v>
      </c>
      <c r="R21" s="821">
        <v>19064</v>
      </c>
      <c r="S21" s="822">
        <v>20.632257924869315</v>
      </c>
      <c r="T21" s="835">
        <v>4891</v>
      </c>
      <c r="U21" s="819">
        <v>12.524967989756721</v>
      </c>
      <c r="V21" s="835">
        <v>14173</v>
      </c>
      <c r="W21" s="819">
        <v>26.566571069748264</v>
      </c>
      <c r="X21" s="821">
        <v>3882</v>
      </c>
      <c r="Y21" s="821">
        <v>2753</v>
      </c>
      <c r="Z21" s="821">
        <v>3338</v>
      </c>
      <c r="AA21" s="821">
        <v>2287</v>
      </c>
      <c r="AB21" s="821">
        <v>2336</v>
      </c>
      <c r="AC21" s="821">
        <v>1437</v>
      </c>
      <c r="AD21" s="821">
        <v>1604</v>
      </c>
      <c r="AE21" s="836">
        <v>17637</v>
      </c>
      <c r="AF21" s="821">
        <v>345</v>
      </c>
      <c r="AG21" s="821">
        <v>18651</v>
      </c>
      <c r="AH21" s="822">
        <v>14.176370435681493</v>
      </c>
      <c r="AI21" s="821">
        <v>131564</v>
      </c>
      <c r="AJ21" s="791" t="s">
        <v>668</v>
      </c>
    </row>
    <row r="22" spans="1:37" ht="23.25" customHeight="1">
      <c r="A22" s="794">
        <v>7</v>
      </c>
      <c r="B22" s="795" t="s">
        <v>669</v>
      </c>
      <c r="C22" s="828">
        <v>95423</v>
      </c>
      <c r="D22" s="828">
        <v>43197</v>
      </c>
      <c r="E22" s="828">
        <v>52226</v>
      </c>
      <c r="F22" s="828">
        <v>25669</v>
      </c>
      <c r="G22" s="826">
        <f t="shared" si="0"/>
        <v>26.900223216624923</v>
      </c>
      <c r="H22" s="827">
        <v>10613</v>
      </c>
      <c r="I22" s="826">
        <f t="shared" si="1"/>
        <v>24.568835798782324</v>
      </c>
      <c r="J22" s="828">
        <v>15056</v>
      </c>
      <c r="K22" s="826">
        <f t="shared" si="2"/>
        <v>28.828552828093283</v>
      </c>
      <c r="L22" s="828">
        <v>12414</v>
      </c>
      <c r="M22" s="826">
        <f t="shared" si="3"/>
        <v>13.009442168030768</v>
      </c>
      <c r="N22" s="828">
        <v>4730</v>
      </c>
      <c r="O22" s="829">
        <f t="shared" si="4"/>
        <v>10.949834479246244</v>
      </c>
      <c r="P22" s="828">
        <v>7684</v>
      </c>
      <c r="Q22" s="826">
        <f t="shared" si="5"/>
        <v>14.712978210086931</v>
      </c>
      <c r="R22" s="828">
        <v>4680</v>
      </c>
      <c r="S22" s="829">
        <v>21.696801112656466</v>
      </c>
      <c r="T22" s="837">
        <v>934</v>
      </c>
      <c r="U22" s="826">
        <v>10.480251346499102</v>
      </c>
      <c r="V22" s="837">
        <v>3746</v>
      </c>
      <c r="W22" s="826">
        <v>29.593932690788431</v>
      </c>
      <c r="X22" s="828">
        <v>1217</v>
      </c>
      <c r="Y22" s="828">
        <v>643</v>
      </c>
      <c r="Z22" s="828">
        <v>882</v>
      </c>
      <c r="AA22" s="828">
        <v>505</v>
      </c>
      <c r="AB22" s="828">
        <v>594</v>
      </c>
      <c r="AC22" s="828">
        <v>425</v>
      </c>
      <c r="AD22" s="828">
        <v>446</v>
      </c>
      <c r="AE22" s="838">
        <v>4712</v>
      </c>
      <c r="AF22" s="828">
        <v>48</v>
      </c>
      <c r="AG22" s="828">
        <v>3015</v>
      </c>
      <c r="AH22" s="829">
        <v>9.6647006026413642</v>
      </c>
      <c r="AI22" s="828">
        <v>31196</v>
      </c>
      <c r="AJ22" s="795" t="s">
        <v>670</v>
      </c>
    </row>
    <row r="23" spans="1:37" s="759" customFormat="1" ht="22.7" customHeight="1">
      <c r="A23" s="796"/>
      <c r="B23" s="797" t="s">
        <v>190</v>
      </c>
      <c r="C23" s="798">
        <v>1034290</v>
      </c>
      <c r="D23" s="798">
        <v>490181</v>
      </c>
      <c r="E23" s="798">
        <v>544109</v>
      </c>
      <c r="F23" s="798">
        <v>253130</v>
      </c>
      <c r="G23" s="832">
        <f t="shared" si="0"/>
        <v>24.47379361687728</v>
      </c>
      <c r="H23" s="798">
        <v>108093</v>
      </c>
      <c r="I23" s="832">
        <f t="shared" si="1"/>
        <v>22.051650308763499</v>
      </c>
      <c r="J23" s="798">
        <v>145037</v>
      </c>
      <c r="K23" s="832">
        <f t="shared" si="2"/>
        <v>26.655872260888902</v>
      </c>
      <c r="L23" s="798">
        <v>116282</v>
      </c>
      <c r="M23" s="832">
        <f t="shared" si="3"/>
        <v>11.242688220905162</v>
      </c>
      <c r="N23" s="798">
        <v>44375</v>
      </c>
      <c r="O23" s="832">
        <f t="shared" si="4"/>
        <v>9.0527784634655362</v>
      </c>
      <c r="P23" s="798">
        <v>71907</v>
      </c>
      <c r="Q23" s="832">
        <f t="shared" si="5"/>
        <v>13.215550560641343</v>
      </c>
      <c r="R23" s="798">
        <v>50971</v>
      </c>
      <c r="S23" s="832">
        <v>23.164529924240703</v>
      </c>
      <c r="T23" s="798">
        <v>15002</v>
      </c>
      <c r="U23" s="832">
        <v>15.990364425116448</v>
      </c>
      <c r="V23" s="798">
        <v>35969</v>
      </c>
      <c r="W23" s="832">
        <v>28.497068610362859</v>
      </c>
      <c r="X23" s="798">
        <v>10129</v>
      </c>
      <c r="Y23" s="798">
        <v>7784</v>
      </c>
      <c r="Z23" s="798">
        <v>8237</v>
      </c>
      <c r="AA23" s="798">
        <v>6851</v>
      </c>
      <c r="AB23" s="798">
        <v>5877</v>
      </c>
      <c r="AC23" s="798">
        <v>4334</v>
      </c>
      <c r="AD23" s="798">
        <v>4098</v>
      </c>
      <c r="AE23" s="833">
        <v>47310</v>
      </c>
      <c r="AF23" s="798">
        <v>756</v>
      </c>
      <c r="AG23" s="798">
        <v>42854</v>
      </c>
      <c r="AH23" s="832">
        <v>13.845398329014792</v>
      </c>
      <c r="AI23" s="798">
        <v>309518</v>
      </c>
      <c r="AJ23" s="797" t="s">
        <v>72</v>
      </c>
      <c r="AK23" s="799"/>
    </row>
    <row r="24" spans="1:37" ht="23.25" customHeight="1">
      <c r="A24" s="800">
        <v>8</v>
      </c>
      <c r="B24" s="792" t="s">
        <v>671</v>
      </c>
      <c r="C24" s="818">
        <v>196993</v>
      </c>
      <c r="D24" s="818">
        <v>95723</v>
      </c>
      <c r="E24" s="818">
        <v>101270</v>
      </c>
      <c r="F24" s="818">
        <v>46721</v>
      </c>
      <c r="G24" s="819">
        <f t="shared" si="0"/>
        <v>23.717086393932778</v>
      </c>
      <c r="H24" s="834">
        <v>20419</v>
      </c>
      <c r="I24" s="819">
        <f t="shared" si="1"/>
        <v>21.331341474880645</v>
      </c>
      <c r="J24" s="818">
        <v>26302</v>
      </c>
      <c r="K24" s="819">
        <f t="shared" si="2"/>
        <v>25.972153648661994</v>
      </c>
      <c r="L24" s="818">
        <v>20685</v>
      </c>
      <c r="M24" s="819">
        <f t="shared" si="3"/>
        <v>10.500373109704405</v>
      </c>
      <c r="N24" s="818">
        <v>8300</v>
      </c>
      <c r="O24" s="819">
        <f t="shared" si="4"/>
        <v>8.6708523552333308</v>
      </c>
      <c r="P24" s="818">
        <v>12385</v>
      </c>
      <c r="Q24" s="819">
        <f t="shared" si="5"/>
        <v>12.229683025575195</v>
      </c>
      <c r="R24" s="818">
        <v>7009</v>
      </c>
      <c r="S24" s="819">
        <v>17.845957988542331</v>
      </c>
      <c r="T24" s="823">
        <v>1907</v>
      </c>
      <c r="U24" s="819">
        <v>11.07240318179179</v>
      </c>
      <c r="V24" s="823">
        <v>5102</v>
      </c>
      <c r="W24" s="819">
        <v>23.13622347179394</v>
      </c>
      <c r="X24" s="818">
        <v>1429</v>
      </c>
      <c r="Y24" s="818">
        <v>1307</v>
      </c>
      <c r="Z24" s="818">
        <v>1511</v>
      </c>
      <c r="AA24" s="818">
        <v>1056</v>
      </c>
      <c r="AB24" s="818">
        <v>890</v>
      </c>
      <c r="AC24" s="818">
        <v>805</v>
      </c>
      <c r="AD24" s="818">
        <v>513</v>
      </c>
      <c r="AE24" s="824">
        <v>7511</v>
      </c>
      <c r="AF24" s="818">
        <v>157</v>
      </c>
      <c r="AG24" s="818">
        <v>7933</v>
      </c>
      <c r="AH24" s="819">
        <v>13.899742435126944</v>
      </c>
      <c r="AI24" s="818">
        <v>57073</v>
      </c>
      <c r="AJ24" s="792" t="s">
        <v>672</v>
      </c>
    </row>
    <row r="25" spans="1:37" ht="23.25" customHeight="1">
      <c r="A25" s="793">
        <v>14</v>
      </c>
      <c r="B25" s="791" t="s">
        <v>673</v>
      </c>
      <c r="C25" s="821">
        <v>225249</v>
      </c>
      <c r="D25" s="821">
        <v>104612</v>
      </c>
      <c r="E25" s="821">
        <v>120637</v>
      </c>
      <c r="F25" s="821">
        <v>59360</v>
      </c>
      <c r="G25" s="819">
        <f t="shared" si="0"/>
        <v>26.353058171179448</v>
      </c>
      <c r="H25" s="820">
        <v>25361</v>
      </c>
      <c r="I25" s="819">
        <f t="shared" si="1"/>
        <v>24.242916682598555</v>
      </c>
      <c r="J25" s="821">
        <v>33999</v>
      </c>
      <c r="K25" s="819">
        <f t="shared" si="2"/>
        <v>28.182895794822482</v>
      </c>
      <c r="L25" s="821">
        <v>27432</v>
      </c>
      <c r="M25" s="819">
        <f t="shared" si="3"/>
        <v>12.178522435171743</v>
      </c>
      <c r="N25" s="821">
        <v>10768</v>
      </c>
      <c r="O25" s="822">
        <f t="shared" si="4"/>
        <v>10.293274194165106</v>
      </c>
      <c r="P25" s="821">
        <v>16664</v>
      </c>
      <c r="Q25" s="819">
        <f t="shared" si="5"/>
        <v>13.81334084899326</v>
      </c>
      <c r="R25" s="821">
        <v>9537</v>
      </c>
      <c r="S25" s="822">
        <v>18.902741165044695</v>
      </c>
      <c r="T25" s="835">
        <v>2411</v>
      </c>
      <c r="U25" s="819">
        <v>11.047470674486803</v>
      </c>
      <c r="V25" s="835">
        <v>7126</v>
      </c>
      <c r="W25" s="819">
        <v>24.890844947430928</v>
      </c>
      <c r="X25" s="821">
        <v>2259</v>
      </c>
      <c r="Y25" s="821">
        <v>1622</v>
      </c>
      <c r="Z25" s="821">
        <v>2238</v>
      </c>
      <c r="AA25" s="821">
        <v>1451</v>
      </c>
      <c r="AB25" s="821">
        <v>1183</v>
      </c>
      <c r="AC25" s="821">
        <v>1081</v>
      </c>
      <c r="AD25" s="821">
        <v>980</v>
      </c>
      <c r="AE25" s="836">
        <v>10814</v>
      </c>
      <c r="AF25" s="821">
        <v>97</v>
      </c>
      <c r="AG25" s="821">
        <v>5681</v>
      </c>
      <c r="AH25" s="822">
        <v>7.8604734824900033</v>
      </c>
      <c r="AI25" s="821">
        <v>72273</v>
      </c>
      <c r="AJ25" s="791" t="s">
        <v>674</v>
      </c>
    </row>
    <row r="26" spans="1:37" ht="23.25" customHeight="1">
      <c r="A26" s="793">
        <v>17</v>
      </c>
      <c r="B26" s="791" t="s">
        <v>675</v>
      </c>
      <c r="C26" s="821">
        <v>156542</v>
      </c>
      <c r="D26" s="821">
        <v>73975</v>
      </c>
      <c r="E26" s="821">
        <v>82567</v>
      </c>
      <c r="F26" s="821">
        <v>46501</v>
      </c>
      <c r="G26" s="819">
        <f t="shared" si="0"/>
        <v>29.705127058552979</v>
      </c>
      <c r="H26" s="820">
        <v>20564</v>
      </c>
      <c r="I26" s="819">
        <f t="shared" si="1"/>
        <v>27.79858060155458</v>
      </c>
      <c r="J26" s="821">
        <v>25937</v>
      </c>
      <c r="K26" s="819">
        <f t="shared" si="2"/>
        <v>31.413276490607629</v>
      </c>
      <c r="L26" s="821">
        <v>21419</v>
      </c>
      <c r="M26" s="819">
        <f t="shared" si="3"/>
        <v>13.682589975853126</v>
      </c>
      <c r="N26" s="821">
        <v>9180</v>
      </c>
      <c r="O26" s="822">
        <f t="shared" si="4"/>
        <v>12.40959783710713</v>
      </c>
      <c r="P26" s="821">
        <v>12239</v>
      </c>
      <c r="Q26" s="819">
        <f t="shared" si="5"/>
        <v>14.823113350370001</v>
      </c>
      <c r="R26" s="821">
        <v>5981</v>
      </c>
      <c r="S26" s="822">
        <v>14.805188375662162</v>
      </c>
      <c r="T26" s="835">
        <v>1523</v>
      </c>
      <c r="U26" s="819">
        <v>8.3754949406071262</v>
      </c>
      <c r="V26" s="835">
        <v>4458</v>
      </c>
      <c r="W26" s="819">
        <v>20.068425317367424</v>
      </c>
      <c r="X26" s="821">
        <v>1462</v>
      </c>
      <c r="Y26" s="821">
        <v>1130</v>
      </c>
      <c r="Z26" s="821">
        <v>1708</v>
      </c>
      <c r="AA26" s="821">
        <v>1198</v>
      </c>
      <c r="AB26" s="821">
        <v>894</v>
      </c>
      <c r="AC26" s="821">
        <v>747</v>
      </c>
      <c r="AD26" s="821">
        <v>653</v>
      </c>
      <c r="AE26" s="836">
        <v>7792</v>
      </c>
      <c r="AF26" s="821">
        <v>73</v>
      </c>
      <c r="AG26" s="821">
        <v>4773</v>
      </c>
      <c r="AH26" s="822">
        <v>8.5612814119926099</v>
      </c>
      <c r="AI26" s="821">
        <v>55751</v>
      </c>
      <c r="AJ26" s="791" t="s">
        <v>676</v>
      </c>
    </row>
    <row r="27" spans="1:37" ht="23.25" customHeight="1">
      <c r="A27" s="794">
        <v>19</v>
      </c>
      <c r="B27" s="795" t="s">
        <v>677</v>
      </c>
      <c r="C27" s="828">
        <v>113222</v>
      </c>
      <c r="D27" s="828">
        <v>54470</v>
      </c>
      <c r="E27" s="828">
        <v>58752</v>
      </c>
      <c r="F27" s="828">
        <v>22449</v>
      </c>
      <c r="G27" s="826">
        <f t="shared" si="0"/>
        <v>19.827418699546023</v>
      </c>
      <c r="H27" s="827">
        <v>10218</v>
      </c>
      <c r="I27" s="826">
        <f t="shared" si="1"/>
        <v>18.758949880668258</v>
      </c>
      <c r="J27" s="828">
        <v>12231</v>
      </c>
      <c r="K27" s="826">
        <f t="shared" si="2"/>
        <v>20.818014705882355</v>
      </c>
      <c r="L27" s="828">
        <v>9823</v>
      </c>
      <c r="M27" s="826">
        <f t="shared" si="3"/>
        <v>8.6758757132006146</v>
      </c>
      <c r="N27" s="828">
        <v>3782</v>
      </c>
      <c r="O27" s="829">
        <f t="shared" si="4"/>
        <v>6.9432715256104283</v>
      </c>
      <c r="P27" s="828">
        <v>6041</v>
      </c>
      <c r="Q27" s="826">
        <f t="shared" si="5"/>
        <v>10.282203159041394</v>
      </c>
      <c r="R27" s="828">
        <v>2316</v>
      </c>
      <c r="S27" s="829">
        <v>12.008710982059526</v>
      </c>
      <c r="T27" s="837">
        <v>644</v>
      </c>
      <c r="U27" s="826">
        <v>7.728309132365295</v>
      </c>
      <c r="V27" s="837">
        <v>1672</v>
      </c>
      <c r="W27" s="826">
        <v>15.265224139505159</v>
      </c>
      <c r="X27" s="828">
        <v>694</v>
      </c>
      <c r="Y27" s="828">
        <v>546</v>
      </c>
      <c r="Z27" s="828">
        <v>812</v>
      </c>
      <c r="AA27" s="828">
        <v>581</v>
      </c>
      <c r="AB27" s="828">
        <v>457</v>
      </c>
      <c r="AC27" s="828">
        <v>432</v>
      </c>
      <c r="AD27" s="828">
        <v>362</v>
      </c>
      <c r="AE27" s="838">
        <v>3884</v>
      </c>
      <c r="AF27" s="828">
        <v>69</v>
      </c>
      <c r="AG27" s="828">
        <v>4470</v>
      </c>
      <c r="AH27" s="829">
        <v>15.007050292083528</v>
      </c>
      <c r="AI27" s="828">
        <v>29786</v>
      </c>
      <c r="AJ27" s="795" t="s">
        <v>678</v>
      </c>
    </row>
    <row r="28" spans="1:37" ht="23.25" customHeight="1">
      <c r="A28" s="801">
        <v>30</v>
      </c>
      <c r="B28" s="802" t="s">
        <v>679</v>
      </c>
      <c r="C28" s="839">
        <v>30906</v>
      </c>
      <c r="D28" s="839">
        <v>14568</v>
      </c>
      <c r="E28" s="839">
        <v>16338</v>
      </c>
      <c r="F28" s="839">
        <v>7707</v>
      </c>
      <c r="G28" s="840">
        <f t="shared" si="0"/>
        <v>24.936905455251406</v>
      </c>
      <c r="H28" s="841">
        <v>3496</v>
      </c>
      <c r="I28" s="840">
        <f t="shared" si="1"/>
        <v>23.997803404722678</v>
      </c>
      <c r="J28" s="842">
        <v>4211</v>
      </c>
      <c r="K28" s="840">
        <f t="shared" si="2"/>
        <v>25.774268576325131</v>
      </c>
      <c r="L28" s="839">
        <v>3223</v>
      </c>
      <c r="M28" s="840">
        <f t="shared" si="3"/>
        <v>10.428395780754546</v>
      </c>
      <c r="N28" s="839">
        <v>1259</v>
      </c>
      <c r="O28" s="840">
        <f t="shared" si="4"/>
        <v>8.6422295442064794</v>
      </c>
      <c r="P28" s="839">
        <v>1964</v>
      </c>
      <c r="Q28" s="840">
        <f t="shared" si="5"/>
        <v>12.021055208715877</v>
      </c>
      <c r="R28" s="839">
        <v>636</v>
      </c>
      <c r="S28" s="840">
        <v>9.6627164995442119</v>
      </c>
      <c r="T28" s="842">
        <v>163</v>
      </c>
      <c r="U28" s="840">
        <v>5.6913407821229045</v>
      </c>
      <c r="V28" s="842">
        <v>473</v>
      </c>
      <c r="W28" s="840">
        <v>12.721893491124261</v>
      </c>
      <c r="X28" s="839">
        <v>333</v>
      </c>
      <c r="Y28" s="839">
        <v>153</v>
      </c>
      <c r="Z28" s="839">
        <v>269</v>
      </c>
      <c r="AA28" s="839">
        <v>175</v>
      </c>
      <c r="AB28" s="839">
        <v>138</v>
      </c>
      <c r="AC28" s="839">
        <v>131</v>
      </c>
      <c r="AD28" s="839">
        <v>108</v>
      </c>
      <c r="AE28" s="843">
        <v>1307</v>
      </c>
      <c r="AF28" s="839">
        <v>40</v>
      </c>
      <c r="AG28" s="839">
        <v>1909</v>
      </c>
      <c r="AH28" s="840">
        <v>19.280880719119281</v>
      </c>
      <c r="AI28" s="839">
        <v>9901</v>
      </c>
      <c r="AJ28" s="802" t="s">
        <v>680</v>
      </c>
    </row>
    <row r="29" spans="1:37" s="759" customFormat="1" ht="22.7" customHeight="1">
      <c r="A29" s="796"/>
      <c r="B29" s="797" t="s">
        <v>192</v>
      </c>
      <c r="C29" s="798">
        <v>722912</v>
      </c>
      <c r="D29" s="798">
        <v>343348</v>
      </c>
      <c r="E29" s="798">
        <v>379564</v>
      </c>
      <c r="F29" s="798">
        <v>182738</v>
      </c>
      <c r="G29" s="832">
        <f t="shared" si="0"/>
        <v>25.278042140675488</v>
      </c>
      <c r="H29" s="798">
        <v>80058</v>
      </c>
      <c r="I29" s="832">
        <f t="shared" si="1"/>
        <v>23.316868017288581</v>
      </c>
      <c r="J29" s="798">
        <v>102680</v>
      </c>
      <c r="K29" s="832">
        <f t="shared" si="2"/>
        <v>27.052091346913826</v>
      </c>
      <c r="L29" s="798">
        <v>82582</v>
      </c>
      <c r="M29" s="832">
        <f t="shared" si="3"/>
        <v>11.423520428489221</v>
      </c>
      <c r="N29" s="798">
        <v>33289</v>
      </c>
      <c r="O29" s="832">
        <f t="shared" si="4"/>
        <v>9.6954110698183769</v>
      </c>
      <c r="P29" s="798">
        <v>49293</v>
      </c>
      <c r="Q29" s="832">
        <f t="shared" si="5"/>
        <v>12.986742683710784</v>
      </c>
      <c r="R29" s="798">
        <v>25479</v>
      </c>
      <c r="S29" s="832">
        <v>16.333320512327397</v>
      </c>
      <c r="T29" s="798">
        <v>6648</v>
      </c>
      <c r="U29" s="832">
        <v>9.7153212135383171</v>
      </c>
      <c r="V29" s="798">
        <v>18831</v>
      </c>
      <c r="W29" s="832">
        <v>21.504922001690154</v>
      </c>
      <c r="X29" s="798">
        <v>6177</v>
      </c>
      <c r="Y29" s="798">
        <v>4758</v>
      </c>
      <c r="Z29" s="798">
        <v>6538</v>
      </c>
      <c r="AA29" s="798">
        <v>4461</v>
      </c>
      <c r="AB29" s="798">
        <v>3562</v>
      </c>
      <c r="AC29" s="798">
        <v>3196</v>
      </c>
      <c r="AD29" s="798">
        <v>2616</v>
      </c>
      <c r="AE29" s="833">
        <v>31308</v>
      </c>
      <c r="AF29" s="798">
        <v>436</v>
      </c>
      <c r="AG29" s="798">
        <v>24766</v>
      </c>
      <c r="AH29" s="832">
        <v>11.017688091679123</v>
      </c>
      <c r="AI29" s="798">
        <v>224784</v>
      </c>
      <c r="AJ29" s="797" t="s">
        <v>74</v>
      </c>
      <c r="AK29" s="799"/>
    </row>
    <row r="30" spans="1:37" ht="23.25" customHeight="1">
      <c r="A30" s="800">
        <v>4</v>
      </c>
      <c r="B30" s="792" t="s">
        <v>681</v>
      </c>
      <c r="C30" s="818">
        <v>292747</v>
      </c>
      <c r="D30" s="818">
        <v>141578</v>
      </c>
      <c r="E30" s="818">
        <v>151169</v>
      </c>
      <c r="F30" s="818">
        <v>72688</v>
      </c>
      <c r="G30" s="819">
        <f t="shared" si="0"/>
        <v>24.829631046603382</v>
      </c>
      <c r="H30" s="834">
        <v>31557</v>
      </c>
      <c r="I30" s="819">
        <f t="shared" si="1"/>
        <v>22.289480003955418</v>
      </c>
      <c r="J30" s="818">
        <v>41131</v>
      </c>
      <c r="K30" s="819">
        <f t="shared" si="2"/>
        <v>27.208620815114209</v>
      </c>
      <c r="L30" s="818">
        <v>32055</v>
      </c>
      <c r="M30" s="819">
        <f t="shared" si="3"/>
        <v>10.949727922062396</v>
      </c>
      <c r="N30" s="818">
        <v>12536</v>
      </c>
      <c r="O30" s="819">
        <f t="shared" si="4"/>
        <v>8.8544830411504609</v>
      </c>
      <c r="P30" s="818">
        <v>19519</v>
      </c>
      <c r="Q30" s="819">
        <f t="shared" si="5"/>
        <v>12.912038843942872</v>
      </c>
      <c r="R30" s="818">
        <v>11993</v>
      </c>
      <c r="S30" s="819">
        <v>19.385445963857372</v>
      </c>
      <c r="T30" s="823">
        <v>3415</v>
      </c>
      <c r="U30" s="819">
        <v>12.603336285798642</v>
      </c>
      <c r="V30" s="823">
        <v>8578</v>
      </c>
      <c r="W30" s="819">
        <v>24.670693126258271</v>
      </c>
      <c r="X30" s="818">
        <v>2814</v>
      </c>
      <c r="Y30" s="818">
        <v>2377</v>
      </c>
      <c r="Z30" s="818">
        <v>2153</v>
      </c>
      <c r="AA30" s="818">
        <v>1873</v>
      </c>
      <c r="AB30" s="818">
        <v>1393</v>
      </c>
      <c r="AC30" s="818">
        <v>1314</v>
      </c>
      <c r="AD30" s="818">
        <v>1191</v>
      </c>
      <c r="AE30" s="824">
        <v>13115</v>
      </c>
      <c r="AF30" s="818">
        <v>206</v>
      </c>
      <c r="AG30" s="818">
        <v>10178</v>
      </c>
      <c r="AH30" s="819">
        <v>11.275438421571559</v>
      </c>
      <c r="AI30" s="818">
        <v>90267</v>
      </c>
      <c r="AJ30" s="792" t="s">
        <v>682</v>
      </c>
    </row>
    <row r="31" spans="1:37" ht="23.25" customHeight="1">
      <c r="A31" s="793">
        <v>11</v>
      </c>
      <c r="B31" s="791" t="s">
        <v>683</v>
      </c>
      <c r="C31" s="821">
        <v>267934</v>
      </c>
      <c r="D31" s="821">
        <v>131421</v>
      </c>
      <c r="E31" s="821">
        <v>136513</v>
      </c>
      <c r="F31" s="821">
        <v>65326</v>
      </c>
      <c r="G31" s="819">
        <f t="shared" si="0"/>
        <v>24.38137750341502</v>
      </c>
      <c r="H31" s="820">
        <v>29283</v>
      </c>
      <c r="I31" s="819">
        <f t="shared" si="1"/>
        <v>22.28182710525715</v>
      </c>
      <c r="J31" s="821">
        <v>36043</v>
      </c>
      <c r="K31" s="819">
        <f t="shared" si="2"/>
        <v>26.402613670492919</v>
      </c>
      <c r="L31" s="821">
        <v>27488</v>
      </c>
      <c r="M31" s="819">
        <f t="shared" si="3"/>
        <v>10.259242947890151</v>
      </c>
      <c r="N31" s="821">
        <v>11229</v>
      </c>
      <c r="O31" s="822">
        <f t="shared" si="4"/>
        <v>8.5442965736069567</v>
      </c>
      <c r="P31" s="821">
        <v>16259</v>
      </c>
      <c r="Q31" s="819">
        <f t="shared" si="5"/>
        <v>11.91022100459297</v>
      </c>
      <c r="R31" s="821">
        <v>8185</v>
      </c>
      <c r="S31" s="822">
        <v>14.860742946366971</v>
      </c>
      <c r="T31" s="835">
        <v>2310</v>
      </c>
      <c r="U31" s="819">
        <v>9.3265503875968996</v>
      </c>
      <c r="V31" s="835">
        <v>5875</v>
      </c>
      <c r="W31" s="819">
        <v>19.383041900362915</v>
      </c>
      <c r="X31" s="821">
        <v>2494</v>
      </c>
      <c r="Y31" s="821">
        <v>2265</v>
      </c>
      <c r="Z31" s="821">
        <v>1393</v>
      </c>
      <c r="AA31" s="821">
        <v>1504</v>
      </c>
      <c r="AB31" s="821">
        <v>1186</v>
      </c>
      <c r="AC31" s="821">
        <v>1185</v>
      </c>
      <c r="AD31" s="821">
        <v>859</v>
      </c>
      <c r="AE31" s="836">
        <v>10886</v>
      </c>
      <c r="AF31" s="821">
        <v>155</v>
      </c>
      <c r="AG31" s="821">
        <v>8405</v>
      </c>
      <c r="AH31" s="822">
        <v>10.19999514574889</v>
      </c>
      <c r="AI31" s="821">
        <v>82402</v>
      </c>
      <c r="AJ31" s="791" t="s">
        <v>684</v>
      </c>
    </row>
    <row r="32" spans="1:37" ht="23.25" customHeight="1">
      <c r="A32" s="793">
        <v>16</v>
      </c>
      <c r="B32" s="791" t="s">
        <v>685</v>
      </c>
      <c r="C32" s="821">
        <v>91283</v>
      </c>
      <c r="D32" s="821">
        <v>44465</v>
      </c>
      <c r="E32" s="821">
        <v>46818</v>
      </c>
      <c r="F32" s="821">
        <v>23800</v>
      </c>
      <c r="G32" s="822">
        <f t="shared" si="0"/>
        <v>26.072762726904241</v>
      </c>
      <c r="H32" s="820">
        <v>10499</v>
      </c>
      <c r="I32" s="822">
        <f t="shared" si="1"/>
        <v>23.611829528842911</v>
      </c>
      <c r="J32" s="821">
        <v>13301</v>
      </c>
      <c r="K32" s="822">
        <f t="shared" si="2"/>
        <v>28.410013242769878</v>
      </c>
      <c r="L32" s="821">
        <v>10099</v>
      </c>
      <c r="M32" s="822">
        <f t="shared" si="3"/>
        <v>11.063396251218737</v>
      </c>
      <c r="N32" s="821">
        <v>3897</v>
      </c>
      <c r="O32" s="822">
        <f t="shared" si="4"/>
        <v>8.7641965590914204</v>
      </c>
      <c r="P32" s="821">
        <v>6202</v>
      </c>
      <c r="Q32" s="822">
        <f t="shared" si="5"/>
        <v>13.247041736084411</v>
      </c>
      <c r="R32" s="821">
        <v>3206</v>
      </c>
      <c r="S32" s="822">
        <v>15.982850590757266</v>
      </c>
      <c r="T32" s="835">
        <v>872</v>
      </c>
      <c r="U32" s="822">
        <v>9.9135970895861742</v>
      </c>
      <c r="V32" s="835">
        <v>2334</v>
      </c>
      <c r="W32" s="822">
        <v>20.722720411968393</v>
      </c>
      <c r="X32" s="821">
        <v>893</v>
      </c>
      <c r="Y32" s="821">
        <v>929</v>
      </c>
      <c r="Z32" s="821">
        <v>942</v>
      </c>
      <c r="AA32" s="821">
        <v>524</v>
      </c>
      <c r="AB32" s="821">
        <v>405</v>
      </c>
      <c r="AC32" s="821">
        <v>447</v>
      </c>
      <c r="AD32" s="821">
        <v>342</v>
      </c>
      <c r="AE32" s="836">
        <v>4482</v>
      </c>
      <c r="AF32" s="821">
        <v>78</v>
      </c>
      <c r="AG32" s="821">
        <v>4198</v>
      </c>
      <c r="AH32" s="822">
        <v>13.997999333111036</v>
      </c>
      <c r="AI32" s="821">
        <v>29990</v>
      </c>
      <c r="AJ32" s="791" t="s">
        <v>686</v>
      </c>
    </row>
    <row r="33" spans="1:37" ht="23.25" customHeight="1">
      <c r="A33" s="793">
        <v>31</v>
      </c>
      <c r="B33" s="791" t="s">
        <v>687</v>
      </c>
      <c r="C33" s="821">
        <v>31013</v>
      </c>
      <c r="D33" s="821">
        <v>15192</v>
      </c>
      <c r="E33" s="821">
        <v>15821</v>
      </c>
      <c r="F33" s="821">
        <v>8690</v>
      </c>
      <c r="G33" s="822">
        <f t="shared" si="0"/>
        <v>28.020507529100701</v>
      </c>
      <c r="H33" s="820">
        <v>4006</v>
      </c>
      <c r="I33" s="822">
        <f t="shared" si="1"/>
        <v>26.369141653501842</v>
      </c>
      <c r="J33" s="835">
        <v>4684</v>
      </c>
      <c r="K33" s="822">
        <f t="shared" si="2"/>
        <v>29.606219581568798</v>
      </c>
      <c r="L33" s="821">
        <v>3487</v>
      </c>
      <c r="M33" s="822">
        <f t="shared" si="3"/>
        <v>11.24367200851256</v>
      </c>
      <c r="N33" s="821">
        <v>1458</v>
      </c>
      <c r="O33" s="822">
        <f t="shared" si="4"/>
        <v>9.597156398104266</v>
      </c>
      <c r="P33" s="821">
        <v>2029</v>
      </c>
      <c r="Q33" s="822">
        <f t="shared" si="5"/>
        <v>12.824726629163768</v>
      </c>
      <c r="R33" s="821">
        <v>691</v>
      </c>
      <c r="S33" s="822">
        <v>9.5998888580161168</v>
      </c>
      <c r="T33" s="835">
        <v>196</v>
      </c>
      <c r="U33" s="822">
        <v>5.8735391069823191</v>
      </c>
      <c r="V33" s="835">
        <v>495</v>
      </c>
      <c r="W33" s="822">
        <v>12.820512820512819</v>
      </c>
      <c r="X33" s="821">
        <v>214</v>
      </c>
      <c r="Y33" s="821">
        <v>187</v>
      </c>
      <c r="Z33" s="821">
        <v>236</v>
      </c>
      <c r="AA33" s="821">
        <v>144</v>
      </c>
      <c r="AB33" s="821">
        <v>130</v>
      </c>
      <c r="AC33" s="821">
        <v>135</v>
      </c>
      <c r="AD33" s="821">
        <v>87</v>
      </c>
      <c r="AE33" s="836">
        <v>1133</v>
      </c>
      <c r="AF33" s="821">
        <v>57</v>
      </c>
      <c r="AG33" s="821">
        <v>3499</v>
      </c>
      <c r="AH33" s="822">
        <v>31.728327892636926</v>
      </c>
      <c r="AI33" s="821">
        <v>11028</v>
      </c>
      <c r="AJ33" s="791" t="s">
        <v>688</v>
      </c>
    </row>
    <row r="34" spans="1:37" ht="23.25" customHeight="1">
      <c r="A34" s="794">
        <v>32</v>
      </c>
      <c r="B34" s="795" t="s">
        <v>689</v>
      </c>
      <c r="C34" s="828">
        <v>33821</v>
      </c>
      <c r="D34" s="828">
        <v>16462</v>
      </c>
      <c r="E34" s="828">
        <v>17359</v>
      </c>
      <c r="F34" s="828">
        <v>8513</v>
      </c>
      <c r="G34" s="826">
        <f t="shared" si="0"/>
        <v>25.170751899707284</v>
      </c>
      <c r="H34" s="827">
        <v>3829</v>
      </c>
      <c r="I34" s="826">
        <f t="shared" si="1"/>
        <v>23.259628234722392</v>
      </c>
      <c r="J34" s="837">
        <v>4684</v>
      </c>
      <c r="K34" s="826">
        <f t="shared" si="2"/>
        <v>26.983121147531541</v>
      </c>
      <c r="L34" s="828">
        <v>3500</v>
      </c>
      <c r="M34" s="826">
        <f t="shared" si="3"/>
        <v>10.348599982259543</v>
      </c>
      <c r="N34" s="828">
        <v>1440</v>
      </c>
      <c r="O34" s="829">
        <f t="shared" si="4"/>
        <v>8.7474182966832714</v>
      </c>
      <c r="P34" s="828">
        <v>2060</v>
      </c>
      <c r="Q34" s="826">
        <f t="shared" si="5"/>
        <v>11.867043032432743</v>
      </c>
      <c r="R34" s="828">
        <v>984</v>
      </c>
      <c r="S34" s="829">
        <v>14.146060954571594</v>
      </c>
      <c r="T34" s="837">
        <v>287</v>
      </c>
      <c r="U34" s="826">
        <v>8.8992248062015502</v>
      </c>
      <c r="V34" s="837">
        <v>697</v>
      </c>
      <c r="W34" s="826">
        <v>18.681318681318682</v>
      </c>
      <c r="X34" s="828">
        <v>271</v>
      </c>
      <c r="Y34" s="828">
        <v>180</v>
      </c>
      <c r="Z34" s="828">
        <v>226</v>
      </c>
      <c r="AA34" s="828">
        <v>154</v>
      </c>
      <c r="AB34" s="828">
        <v>152</v>
      </c>
      <c r="AC34" s="828">
        <v>166</v>
      </c>
      <c r="AD34" s="828">
        <v>92</v>
      </c>
      <c r="AE34" s="838">
        <v>1241</v>
      </c>
      <c r="AF34" s="828">
        <v>18</v>
      </c>
      <c r="AG34" s="828">
        <v>1163</v>
      </c>
      <c r="AH34" s="829">
        <v>10.993477644389829</v>
      </c>
      <c r="AI34" s="828">
        <v>10579</v>
      </c>
      <c r="AJ34" s="795" t="s">
        <v>690</v>
      </c>
    </row>
    <row r="35" spans="1:37" s="759" customFormat="1" ht="22.7" customHeight="1">
      <c r="A35" s="803"/>
      <c r="B35" s="797" t="s">
        <v>197</v>
      </c>
      <c r="C35" s="798">
        <v>716798</v>
      </c>
      <c r="D35" s="798">
        <v>349118</v>
      </c>
      <c r="E35" s="798">
        <v>367680</v>
      </c>
      <c r="F35" s="798">
        <v>179017</v>
      </c>
      <c r="G35" s="832">
        <f t="shared" si="0"/>
        <v>24.974539549496512</v>
      </c>
      <c r="H35" s="798">
        <v>79174</v>
      </c>
      <c r="I35" s="832">
        <f t="shared" si="1"/>
        <v>22.678292153369348</v>
      </c>
      <c r="J35" s="798">
        <v>99843</v>
      </c>
      <c r="K35" s="832">
        <f t="shared" si="2"/>
        <v>27.154862924281986</v>
      </c>
      <c r="L35" s="798">
        <v>76629</v>
      </c>
      <c r="M35" s="832">
        <f t="shared" si="3"/>
        <v>10.690459515791058</v>
      </c>
      <c r="N35" s="798">
        <v>30560</v>
      </c>
      <c r="O35" s="832">
        <f t="shared" si="4"/>
        <v>8.7534873595746987</v>
      </c>
      <c r="P35" s="798">
        <v>46069</v>
      </c>
      <c r="Q35" s="832">
        <f t="shared" si="5"/>
        <v>12.529645343777199</v>
      </c>
      <c r="R35" s="798">
        <v>25059</v>
      </c>
      <c r="S35" s="832">
        <v>16.578127377494923</v>
      </c>
      <c r="T35" s="798">
        <v>7080</v>
      </c>
      <c r="U35" s="832">
        <v>10.532266222367676</v>
      </c>
      <c r="V35" s="798">
        <v>17979</v>
      </c>
      <c r="W35" s="832">
        <v>21.420146541966997</v>
      </c>
      <c r="X35" s="798">
        <v>6686</v>
      </c>
      <c r="Y35" s="798">
        <v>5938</v>
      </c>
      <c r="Z35" s="798">
        <v>4950</v>
      </c>
      <c r="AA35" s="798">
        <v>4199</v>
      </c>
      <c r="AB35" s="798">
        <v>3266</v>
      </c>
      <c r="AC35" s="798">
        <v>3247</v>
      </c>
      <c r="AD35" s="798">
        <v>2571</v>
      </c>
      <c r="AE35" s="833">
        <v>30857</v>
      </c>
      <c r="AF35" s="798">
        <v>514</v>
      </c>
      <c r="AG35" s="798">
        <v>27443</v>
      </c>
      <c r="AH35" s="832">
        <v>12.236808076123888</v>
      </c>
      <c r="AI35" s="798">
        <v>224266</v>
      </c>
      <c r="AJ35" s="797" t="s">
        <v>76</v>
      </c>
      <c r="AK35" s="799"/>
    </row>
    <row r="36" spans="1:37" ht="23.25" customHeight="1">
      <c r="A36" s="800">
        <v>13</v>
      </c>
      <c r="B36" s="792" t="s">
        <v>691</v>
      </c>
      <c r="C36" s="818">
        <v>41186</v>
      </c>
      <c r="D36" s="818">
        <v>19701</v>
      </c>
      <c r="E36" s="818">
        <v>21485</v>
      </c>
      <c r="F36" s="818">
        <v>12701</v>
      </c>
      <c r="G36" s="819">
        <f t="shared" si="0"/>
        <v>30.838148885543632</v>
      </c>
      <c r="H36" s="834">
        <v>5378</v>
      </c>
      <c r="I36" s="819">
        <f t="shared" si="1"/>
        <v>27.298106695091619</v>
      </c>
      <c r="J36" s="818">
        <v>7323</v>
      </c>
      <c r="K36" s="819">
        <f t="shared" si="2"/>
        <v>34.084244821968817</v>
      </c>
      <c r="L36" s="818">
        <v>6467</v>
      </c>
      <c r="M36" s="819">
        <f t="shared" si="3"/>
        <v>15.701937551595202</v>
      </c>
      <c r="N36" s="818">
        <v>2463</v>
      </c>
      <c r="O36" s="819">
        <f t="shared" si="4"/>
        <v>12.501903456677327</v>
      </c>
      <c r="P36" s="818">
        <v>4004</v>
      </c>
      <c r="Q36" s="819">
        <f t="shared" si="5"/>
        <v>18.636257854316966</v>
      </c>
      <c r="R36" s="818">
        <v>1432</v>
      </c>
      <c r="S36" s="819">
        <v>12.203852053860576</v>
      </c>
      <c r="T36" s="823">
        <v>352</v>
      </c>
      <c r="U36" s="819">
        <v>7.1792779930654707</v>
      </c>
      <c r="V36" s="823">
        <v>1080</v>
      </c>
      <c r="W36" s="819">
        <v>15.810276679841898</v>
      </c>
      <c r="X36" s="818">
        <v>298</v>
      </c>
      <c r="Y36" s="818">
        <v>301</v>
      </c>
      <c r="Z36" s="818">
        <v>532</v>
      </c>
      <c r="AA36" s="818">
        <v>438</v>
      </c>
      <c r="AB36" s="818">
        <v>301</v>
      </c>
      <c r="AC36" s="818">
        <v>264</v>
      </c>
      <c r="AD36" s="818">
        <v>296</v>
      </c>
      <c r="AE36" s="824">
        <v>2430</v>
      </c>
      <c r="AF36" s="818">
        <v>58</v>
      </c>
      <c r="AG36" s="818">
        <v>5158</v>
      </c>
      <c r="AH36" s="819">
        <v>33.411063609275814</v>
      </c>
      <c r="AI36" s="818">
        <v>15438</v>
      </c>
      <c r="AJ36" s="792" t="s">
        <v>692</v>
      </c>
    </row>
    <row r="37" spans="1:37" ht="23.25" customHeight="1">
      <c r="A37" s="793">
        <v>15</v>
      </c>
      <c r="B37" s="791" t="s">
        <v>693</v>
      </c>
      <c r="C37" s="821">
        <v>77667</v>
      </c>
      <c r="D37" s="821">
        <v>37325</v>
      </c>
      <c r="E37" s="821">
        <v>40342</v>
      </c>
      <c r="F37" s="821">
        <v>23839</v>
      </c>
      <c r="G37" s="819">
        <f t="shared" si="0"/>
        <v>30.693859683005652</v>
      </c>
      <c r="H37" s="820">
        <v>10673</v>
      </c>
      <c r="I37" s="819">
        <f t="shared" si="1"/>
        <v>28.594775619557939</v>
      </c>
      <c r="J37" s="821">
        <v>13166</v>
      </c>
      <c r="K37" s="819">
        <f t="shared" si="2"/>
        <v>32.63596252045015</v>
      </c>
      <c r="L37" s="821">
        <v>10690</v>
      </c>
      <c r="M37" s="819">
        <f t="shared" si="3"/>
        <v>13.763889425367273</v>
      </c>
      <c r="N37" s="821">
        <v>4392</v>
      </c>
      <c r="O37" s="822">
        <f t="shared" si="4"/>
        <v>11.766912257200268</v>
      </c>
      <c r="P37" s="821">
        <v>6298</v>
      </c>
      <c r="Q37" s="819">
        <f t="shared" si="5"/>
        <v>15.611521491249814</v>
      </c>
      <c r="R37" s="821">
        <v>2337</v>
      </c>
      <c r="S37" s="822">
        <v>10.991440127927758</v>
      </c>
      <c r="T37" s="835">
        <v>679</v>
      </c>
      <c r="U37" s="819">
        <v>7.1806260575296115</v>
      </c>
      <c r="V37" s="835">
        <v>1658</v>
      </c>
      <c r="W37" s="819">
        <v>14.04370658986956</v>
      </c>
      <c r="X37" s="821">
        <v>456</v>
      </c>
      <c r="Y37" s="821">
        <v>759</v>
      </c>
      <c r="Z37" s="821">
        <v>378</v>
      </c>
      <c r="AA37" s="821">
        <v>596</v>
      </c>
      <c r="AB37" s="821">
        <v>487</v>
      </c>
      <c r="AC37" s="821">
        <v>526</v>
      </c>
      <c r="AD37" s="821">
        <v>332</v>
      </c>
      <c r="AE37" s="836">
        <v>3534</v>
      </c>
      <c r="AF37" s="821">
        <v>106</v>
      </c>
      <c r="AG37" s="821">
        <v>6268</v>
      </c>
      <c r="AH37" s="822">
        <v>21.149239126767217</v>
      </c>
      <c r="AI37" s="821">
        <v>29637</v>
      </c>
      <c r="AJ37" s="791" t="s">
        <v>694</v>
      </c>
    </row>
    <row r="38" spans="1:37" ht="23.25" customHeight="1">
      <c r="A38" s="793">
        <v>18</v>
      </c>
      <c r="B38" s="791" t="s">
        <v>695</v>
      </c>
      <c r="C38" s="821">
        <v>48949</v>
      </c>
      <c r="D38" s="821">
        <v>23888</v>
      </c>
      <c r="E38" s="821">
        <v>25061</v>
      </c>
      <c r="F38" s="821">
        <v>12535</v>
      </c>
      <c r="G38" s="819">
        <f t="shared" si="0"/>
        <v>25.608286175407059</v>
      </c>
      <c r="H38" s="820">
        <v>5509</v>
      </c>
      <c r="I38" s="819">
        <f t="shared" si="1"/>
        <v>23.061788345612861</v>
      </c>
      <c r="J38" s="821">
        <v>7026</v>
      </c>
      <c r="K38" s="819">
        <f t="shared" si="2"/>
        <v>28.035593152707396</v>
      </c>
      <c r="L38" s="821">
        <v>5779</v>
      </c>
      <c r="M38" s="819">
        <f t="shared" si="3"/>
        <v>11.806165600931582</v>
      </c>
      <c r="N38" s="821">
        <v>2283</v>
      </c>
      <c r="O38" s="822">
        <f t="shared" si="4"/>
        <v>9.557099799062291</v>
      </c>
      <c r="P38" s="821">
        <v>3496</v>
      </c>
      <c r="Q38" s="819">
        <f t="shared" si="5"/>
        <v>13.949962092494314</v>
      </c>
      <c r="R38" s="821">
        <v>1178</v>
      </c>
      <c r="S38" s="822">
        <v>10.588764044943821</v>
      </c>
      <c r="T38" s="835">
        <v>337</v>
      </c>
      <c r="U38" s="819">
        <v>7.0091514143094837</v>
      </c>
      <c r="V38" s="835">
        <v>841</v>
      </c>
      <c r="W38" s="819">
        <v>13.313281621022638</v>
      </c>
      <c r="X38" s="821">
        <v>158</v>
      </c>
      <c r="Y38" s="821">
        <v>330</v>
      </c>
      <c r="Z38" s="821">
        <v>259</v>
      </c>
      <c r="AA38" s="821">
        <v>486</v>
      </c>
      <c r="AB38" s="821">
        <v>344</v>
      </c>
      <c r="AC38" s="821">
        <v>260</v>
      </c>
      <c r="AD38" s="821">
        <v>186</v>
      </c>
      <c r="AE38" s="836">
        <v>2023</v>
      </c>
      <c r="AF38" s="821">
        <v>41</v>
      </c>
      <c r="AG38" s="821">
        <v>2554</v>
      </c>
      <c r="AH38" s="822">
        <v>16.318446105680149</v>
      </c>
      <c r="AI38" s="821">
        <v>15651</v>
      </c>
      <c r="AJ38" s="791" t="s">
        <v>696</v>
      </c>
    </row>
    <row r="39" spans="1:37" ht="23.25" customHeight="1">
      <c r="A39" s="793">
        <v>20</v>
      </c>
      <c r="B39" s="791" t="s">
        <v>697</v>
      </c>
      <c r="C39" s="821">
        <v>44835</v>
      </c>
      <c r="D39" s="821">
        <v>21898</v>
      </c>
      <c r="E39" s="821">
        <v>22937</v>
      </c>
      <c r="F39" s="821">
        <v>13418</v>
      </c>
      <c r="G39" s="819">
        <f t="shared" si="0"/>
        <v>29.927511988401918</v>
      </c>
      <c r="H39" s="820">
        <v>5894</v>
      </c>
      <c r="I39" s="819">
        <f t="shared" si="1"/>
        <v>26.915700063932778</v>
      </c>
      <c r="J39" s="821">
        <v>7524</v>
      </c>
      <c r="K39" s="819">
        <f t="shared" si="2"/>
        <v>32.802894885992067</v>
      </c>
      <c r="L39" s="821">
        <v>6802</v>
      </c>
      <c r="M39" s="819">
        <f t="shared" si="3"/>
        <v>15.171183227389317</v>
      </c>
      <c r="N39" s="821">
        <v>2611</v>
      </c>
      <c r="O39" s="822">
        <f t="shared" si="4"/>
        <v>11.923463329984473</v>
      </c>
      <c r="P39" s="821">
        <v>4191</v>
      </c>
      <c r="Q39" s="819">
        <f t="shared" si="5"/>
        <v>18.271787940881545</v>
      </c>
      <c r="R39" s="821">
        <v>997</v>
      </c>
      <c r="S39" s="822">
        <v>8.0637334196053061</v>
      </c>
      <c r="T39" s="835">
        <v>286</v>
      </c>
      <c r="U39" s="819">
        <v>5.4768288012255839</v>
      </c>
      <c r="V39" s="835">
        <v>711</v>
      </c>
      <c r="W39" s="819">
        <v>9.955194623354803</v>
      </c>
      <c r="X39" s="821">
        <v>277</v>
      </c>
      <c r="Y39" s="821">
        <v>452</v>
      </c>
      <c r="Z39" s="821">
        <v>366</v>
      </c>
      <c r="AA39" s="821">
        <v>463</v>
      </c>
      <c r="AB39" s="821">
        <v>355</v>
      </c>
      <c r="AC39" s="821">
        <v>317</v>
      </c>
      <c r="AD39" s="821">
        <v>313</v>
      </c>
      <c r="AE39" s="836">
        <v>2543</v>
      </c>
      <c r="AF39" s="821">
        <v>135</v>
      </c>
      <c r="AG39" s="821">
        <v>11789</v>
      </c>
      <c r="AH39" s="822">
        <v>69.885588950145234</v>
      </c>
      <c r="AI39" s="821">
        <v>16869</v>
      </c>
      <c r="AJ39" s="791" t="s">
        <v>698</v>
      </c>
    </row>
    <row r="40" spans="1:37" ht="23.25" customHeight="1">
      <c r="A40" s="804">
        <v>28</v>
      </c>
      <c r="B40" s="791" t="s">
        <v>699</v>
      </c>
      <c r="C40" s="821">
        <v>40098</v>
      </c>
      <c r="D40" s="821">
        <v>19552</v>
      </c>
      <c r="E40" s="821">
        <v>20546</v>
      </c>
      <c r="F40" s="821">
        <v>9826</v>
      </c>
      <c r="G40" s="819">
        <f t="shared" si="0"/>
        <v>24.504962841039454</v>
      </c>
      <c r="H40" s="820">
        <v>4267</v>
      </c>
      <c r="I40" s="819">
        <f t="shared" si="1"/>
        <v>21.823854337152209</v>
      </c>
      <c r="J40" s="821">
        <v>5559</v>
      </c>
      <c r="K40" s="819">
        <f t="shared" si="2"/>
        <v>27.056361335539762</v>
      </c>
      <c r="L40" s="821">
        <v>4992</v>
      </c>
      <c r="M40" s="819">
        <f t="shared" si="3"/>
        <v>12.449498728116115</v>
      </c>
      <c r="N40" s="821">
        <v>1887</v>
      </c>
      <c r="O40" s="822">
        <f t="shared" si="4"/>
        <v>9.6511865793780682</v>
      </c>
      <c r="P40" s="821">
        <v>3105</v>
      </c>
      <c r="Q40" s="819">
        <f t="shared" si="5"/>
        <v>15.112430643434246</v>
      </c>
      <c r="R40" s="821">
        <v>971</v>
      </c>
      <c r="S40" s="822">
        <v>10.958131136440583</v>
      </c>
      <c r="T40" s="835">
        <v>296</v>
      </c>
      <c r="U40" s="819">
        <v>7.730477931574824</v>
      </c>
      <c r="V40" s="835">
        <v>675</v>
      </c>
      <c r="W40" s="819">
        <v>13.414149443561207</v>
      </c>
      <c r="X40" s="821">
        <v>94</v>
      </c>
      <c r="Y40" s="821">
        <v>182</v>
      </c>
      <c r="Z40" s="821">
        <v>350</v>
      </c>
      <c r="AA40" s="821">
        <v>350</v>
      </c>
      <c r="AB40" s="821">
        <v>255</v>
      </c>
      <c r="AC40" s="821">
        <v>232</v>
      </c>
      <c r="AD40" s="821">
        <v>151</v>
      </c>
      <c r="AE40" s="836">
        <v>1614</v>
      </c>
      <c r="AF40" s="821">
        <v>95</v>
      </c>
      <c r="AG40" s="821">
        <v>5412</v>
      </c>
      <c r="AH40" s="822">
        <v>44.121963150171204</v>
      </c>
      <c r="AI40" s="821">
        <v>12266</v>
      </c>
      <c r="AJ40" s="791" t="s">
        <v>700</v>
      </c>
    </row>
    <row r="41" spans="1:37" ht="23.25" customHeight="1">
      <c r="A41" s="794">
        <v>33</v>
      </c>
      <c r="B41" s="795" t="s">
        <v>701</v>
      </c>
      <c r="C41" s="828">
        <v>21533</v>
      </c>
      <c r="D41" s="828">
        <v>10378</v>
      </c>
      <c r="E41" s="828">
        <v>11155</v>
      </c>
      <c r="F41" s="828">
        <v>7111</v>
      </c>
      <c r="G41" s="826">
        <f t="shared" ref="G41:G71" si="6">F41/C41*100</f>
        <v>33.023731017508013</v>
      </c>
      <c r="H41" s="827">
        <v>3102</v>
      </c>
      <c r="I41" s="826">
        <f t="shared" ref="I41:I71" si="7">H41/D41*100</f>
        <v>29.89015224513394</v>
      </c>
      <c r="J41" s="827">
        <v>4009</v>
      </c>
      <c r="K41" s="826">
        <f t="shared" ref="K41:K71" si="8">J41/E41*100</f>
        <v>35.939040788883908</v>
      </c>
      <c r="L41" s="828">
        <v>3750</v>
      </c>
      <c r="M41" s="826">
        <f t="shared" ref="M41:M71" si="9">L41/C41*100</f>
        <v>17.415130265174383</v>
      </c>
      <c r="N41" s="816">
        <v>1468</v>
      </c>
      <c r="O41" s="829">
        <f t="shared" ref="O41:O71" si="10">N41/D41*100</f>
        <v>14.145307380998265</v>
      </c>
      <c r="P41" s="816">
        <v>2282</v>
      </c>
      <c r="Q41" s="826">
        <f t="shared" ref="Q41:Q71" si="11">P41/E41*100</f>
        <v>20.457194083370688</v>
      </c>
      <c r="R41" s="828">
        <v>479</v>
      </c>
      <c r="S41" s="829">
        <v>7.0952451488668338</v>
      </c>
      <c r="T41" s="828">
        <v>128</v>
      </c>
      <c r="U41" s="826">
        <v>4.5038705137227302</v>
      </c>
      <c r="V41" s="828">
        <v>351</v>
      </c>
      <c r="W41" s="826">
        <v>8.9792785878741377</v>
      </c>
      <c r="X41" s="828">
        <v>126</v>
      </c>
      <c r="Y41" s="828">
        <v>142</v>
      </c>
      <c r="Z41" s="828">
        <v>227</v>
      </c>
      <c r="AA41" s="828">
        <v>257</v>
      </c>
      <c r="AB41" s="828">
        <v>174</v>
      </c>
      <c r="AC41" s="828">
        <v>168</v>
      </c>
      <c r="AD41" s="828">
        <v>154</v>
      </c>
      <c r="AE41" s="838">
        <v>1248</v>
      </c>
      <c r="AF41" s="828">
        <v>62</v>
      </c>
      <c r="AG41" s="828">
        <v>4344</v>
      </c>
      <c r="AH41" s="829">
        <v>49.948258020006897</v>
      </c>
      <c r="AI41" s="828">
        <v>8697</v>
      </c>
      <c r="AJ41" s="795" t="s">
        <v>702</v>
      </c>
    </row>
    <row r="42" spans="1:37" s="759" customFormat="1" ht="22.7" customHeight="1">
      <c r="A42" s="803"/>
      <c r="B42" s="797" t="s">
        <v>211</v>
      </c>
      <c r="C42" s="798">
        <v>274268</v>
      </c>
      <c r="D42" s="798">
        <v>132742</v>
      </c>
      <c r="E42" s="798">
        <v>141526</v>
      </c>
      <c r="F42" s="798">
        <v>79430</v>
      </c>
      <c r="G42" s="832">
        <f t="shared" si="6"/>
        <v>28.960724546793649</v>
      </c>
      <c r="H42" s="798">
        <v>34823</v>
      </c>
      <c r="I42" s="832">
        <f t="shared" si="7"/>
        <v>26.233595998252245</v>
      </c>
      <c r="J42" s="798">
        <v>44607</v>
      </c>
      <c r="K42" s="832">
        <f t="shared" si="8"/>
        <v>31.518590223704479</v>
      </c>
      <c r="L42" s="798">
        <v>38480</v>
      </c>
      <c r="M42" s="832">
        <f t="shared" si="9"/>
        <v>14.030072775533419</v>
      </c>
      <c r="N42" s="798">
        <v>15104</v>
      </c>
      <c r="O42" s="832">
        <f t="shared" si="10"/>
        <v>11.378463485558452</v>
      </c>
      <c r="P42" s="798">
        <v>23376</v>
      </c>
      <c r="Q42" s="832">
        <f t="shared" si="11"/>
        <v>16.517106397411077</v>
      </c>
      <c r="R42" s="798">
        <v>7394</v>
      </c>
      <c r="S42" s="832">
        <v>10.255627834722665</v>
      </c>
      <c r="T42" s="798">
        <v>2078</v>
      </c>
      <c r="U42" s="832">
        <v>6.6902768834513848</v>
      </c>
      <c r="V42" s="798">
        <v>5316</v>
      </c>
      <c r="W42" s="832">
        <v>12.954163316031874</v>
      </c>
      <c r="X42" s="798">
        <v>1409</v>
      </c>
      <c r="Y42" s="798">
        <v>2166</v>
      </c>
      <c r="Z42" s="798">
        <v>2112</v>
      </c>
      <c r="AA42" s="798">
        <v>2590</v>
      </c>
      <c r="AB42" s="798">
        <v>1916</v>
      </c>
      <c r="AC42" s="798">
        <v>1767</v>
      </c>
      <c r="AD42" s="798">
        <v>1432</v>
      </c>
      <c r="AE42" s="833">
        <v>13392</v>
      </c>
      <c r="AF42" s="798">
        <v>497</v>
      </c>
      <c r="AG42" s="798">
        <v>35525</v>
      </c>
      <c r="AH42" s="832">
        <v>36.044765518780821</v>
      </c>
      <c r="AI42" s="798">
        <v>98558</v>
      </c>
      <c r="AJ42" s="797" t="s">
        <v>79</v>
      </c>
      <c r="AK42" s="799"/>
    </row>
    <row r="43" spans="1:37" ht="23.25" customHeight="1">
      <c r="A43" s="800">
        <v>2</v>
      </c>
      <c r="B43" s="792" t="s">
        <v>703</v>
      </c>
      <c r="C43" s="818">
        <v>536479</v>
      </c>
      <c r="D43" s="818">
        <v>259263</v>
      </c>
      <c r="E43" s="818">
        <v>277216</v>
      </c>
      <c r="F43" s="818">
        <v>132279</v>
      </c>
      <c r="G43" s="819">
        <f t="shared" si="6"/>
        <v>24.656883121240533</v>
      </c>
      <c r="H43" s="834">
        <v>56454</v>
      </c>
      <c r="I43" s="819">
        <f t="shared" si="7"/>
        <v>21.774800106455608</v>
      </c>
      <c r="J43" s="818">
        <v>75825</v>
      </c>
      <c r="K43" s="819">
        <f t="shared" si="8"/>
        <v>27.352317326561238</v>
      </c>
      <c r="L43" s="818">
        <v>59635</v>
      </c>
      <c r="M43" s="819">
        <f t="shared" si="9"/>
        <v>11.115998948700694</v>
      </c>
      <c r="N43" s="818">
        <v>22569</v>
      </c>
      <c r="O43" s="819">
        <f t="shared" si="10"/>
        <v>8.7050601127040892</v>
      </c>
      <c r="P43" s="818">
        <v>37066</v>
      </c>
      <c r="Q43" s="819">
        <f t="shared" si="11"/>
        <v>13.370801108161146</v>
      </c>
      <c r="R43" s="818">
        <v>19210</v>
      </c>
      <c r="S43" s="819">
        <v>16.602853858586208</v>
      </c>
      <c r="T43" s="823">
        <v>5360</v>
      </c>
      <c r="U43" s="819">
        <v>10.886785554697973</v>
      </c>
      <c r="V43" s="823">
        <v>13850</v>
      </c>
      <c r="W43" s="819">
        <v>20.836781055830539</v>
      </c>
      <c r="X43" s="818">
        <v>5942</v>
      </c>
      <c r="Y43" s="818">
        <v>4416</v>
      </c>
      <c r="Z43" s="818">
        <v>5674</v>
      </c>
      <c r="AA43" s="818">
        <v>3433</v>
      </c>
      <c r="AB43" s="818">
        <v>3182</v>
      </c>
      <c r="AC43" s="818">
        <v>2428</v>
      </c>
      <c r="AD43" s="818">
        <v>2224</v>
      </c>
      <c r="AE43" s="824">
        <v>27299</v>
      </c>
      <c r="AF43" s="818">
        <v>609</v>
      </c>
      <c r="AG43" s="818">
        <v>51679</v>
      </c>
      <c r="AH43" s="819">
        <v>31.650151272032435</v>
      </c>
      <c r="AI43" s="818">
        <v>163282</v>
      </c>
      <c r="AJ43" s="792" t="s">
        <v>704</v>
      </c>
    </row>
    <row r="44" spans="1:37" ht="23.25" customHeight="1">
      <c r="A44" s="793">
        <v>34</v>
      </c>
      <c r="B44" s="791" t="s">
        <v>705</v>
      </c>
      <c r="C44" s="821">
        <v>12442</v>
      </c>
      <c r="D44" s="821">
        <v>6047</v>
      </c>
      <c r="E44" s="821">
        <v>6395</v>
      </c>
      <c r="F44" s="821">
        <v>4165</v>
      </c>
      <c r="G44" s="819">
        <f t="shared" si="6"/>
        <v>33.475325510368108</v>
      </c>
      <c r="H44" s="820">
        <v>1853</v>
      </c>
      <c r="I44" s="819">
        <f t="shared" si="7"/>
        <v>30.64329419546883</v>
      </c>
      <c r="J44" s="835">
        <v>2312</v>
      </c>
      <c r="K44" s="819">
        <f t="shared" si="8"/>
        <v>36.153244722439403</v>
      </c>
      <c r="L44" s="821">
        <v>2144</v>
      </c>
      <c r="M44" s="819">
        <f t="shared" si="9"/>
        <v>17.231956277125864</v>
      </c>
      <c r="N44" s="816">
        <v>831</v>
      </c>
      <c r="O44" s="822">
        <f t="shared" si="10"/>
        <v>13.742351579295519</v>
      </c>
      <c r="P44" s="816">
        <v>1313</v>
      </c>
      <c r="Q44" s="819">
        <f t="shared" si="11"/>
        <v>20.531665363565285</v>
      </c>
      <c r="R44" s="821">
        <v>378</v>
      </c>
      <c r="S44" s="822">
        <v>10.166756320602474</v>
      </c>
      <c r="T44" s="835">
        <v>116</v>
      </c>
      <c r="U44" s="819">
        <v>7.2454715802623362</v>
      </c>
      <c r="V44" s="835">
        <v>262</v>
      </c>
      <c r="W44" s="819">
        <v>12.376003778932452</v>
      </c>
      <c r="X44" s="821">
        <v>85</v>
      </c>
      <c r="Y44" s="821">
        <v>95</v>
      </c>
      <c r="Z44" s="821">
        <v>143</v>
      </c>
      <c r="AA44" s="821">
        <v>100</v>
      </c>
      <c r="AB44" s="821">
        <v>98</v>
      </c>
      <c r="AC44" s="821">
        <v>91</v>
      </c>
      <c r="AD44" s="821">
        <v>123</v>
      </c>
      <c r="AE44" s="836">
        <v>735</v>
      </c>
      <c r="AF44" s="821">
        <v>45</v>
      </c>
      <c r="AG44" s="821">
        <v>3891</v>
      </c>
      <c r="AH44" s="822">
        <v>74.525952882589536</v>
      </c>
      <c r="AI44" s="821">
        <v>5221</v>
      </c>
      <c r="AJ44" s="791" t="s">
        <v>706</v>
      </c>
    </row>
    <row r="45" spans="1:37" ht="23.25" customHeight="1">
      <c r="A45" s="793">
        <v>35</v>
      </c>
      <c r="B45" s="791" t="s">
        <v>707</v>
      </c>
      <c r="C45" s="821">
        <v>19745</v>
      </c>
      <c r="D45" s="821">
        <v>9427</v>
      </c>
      <c r="E45" s="821">
        <v>10318</v>
      </c>
      <c r="F45" s="821">
        <v>5136</v>
      </c>
      <c r="G45" s="819">
        <f t="shared" si="6"/>
        <v>26.011648518612308</v>
      </c>
      <c r="H45" s="820">
        <v>2247</v>
      </c>
      <c r="I45" s="819">
        <f t="shared" si="7"/>
        <v>23.835790813620452</v>
      </c>
      <c r="J45" s="835">
        <v>2889</v>
      </c>
      <c r="K45" s="819">
        <f t="shared" si="8"/>
        <v>27.999612327970535</v>
      </c>
      <c r="L45" s="821">
        <v>2420</v>
      </c>
      <c r="M45" s="819">
        <f t="shared" si="9"/>
        <v>12.256267409470752</v>
      </c>
      <c r="N45" s="821">
        <v>951</v>
      </c>
      <c r="O45" s="822">
        <f t="shared" si="10"/>
        <v>10.088044977193169</v>
      </c>
      <c r="P45" s="821">
        <v>1469</v>
      </c>
      <c r="Q45" s="819">
        <f t="shared" si="11"/>
        <v>14.237255282031402</v>
      </c>
      <c r="R45" s="821">
        <v>531</v>
      </c>
      <c r="S45" s="822">
        <v>11.324376199616124</v>
      </c>
      <c r="T45" s="835">
        <v>143</v>
      </c>
      <c r="U45" s="819">
        <v>7.0652173913043477</v>
      </c>
      <c r="V45" s="835">
        <v>388</v>
      </c>
      <c r="W45" s="819">
        <v>14.559099437148218</v>
      </c>
      <c r="X45" s="821">
        <v>143</v>
      </c>
      <c r="Y45" s="821">
        <v>101</v>
      </c>
      <c r="Z45" s="821">
        <v>205</v>
      </c>
      <c r="AA45" s="821">
        <v>144</v>
      </c>
      <c r="AB45" s="821">
        <v>99</v>
      </c>
      <c r="AC45" s="821">
        <v>91</v>
      </c>
      <c r="AD45" s="821">
        <v>117</v>
      </c>
      <c r="AE45" s="836">
        <v>900</v>
      </c>
      <c r="AF45" s="821">
        <v>56</v>
      </c>
      <c r="AG45" s="821">
        <v>4155</v>
      </c>
      <c r="AH45" s="822">
        <v>65.330188679245282</v>
      </c>
      <c r="AI45" s="821">
        <v>6360</v>
      </c>
      <c r="AJ45" s="791" t="s">
        <v>708</v>
      </c>
    </row>
    <row r="46" spans="1:37" ht="23.25" customHeight="1">
      <c r="A46" s="794">
        <v>36</v>
      </c>
      <c r="B46" s="795" t="s">
        <v>709</v>
      </c>
      <c r="C46" s="828">
        <v>11533</v>
      </c>
      <c r="D46" s="828">
        <v>5393</v>
      </c>
      <c r="E46" s="828">
        <v>6140</v>
      </c>
      <c r="F46" s="828">
        <v>3900</v>
      </c>
      <c r="G46" s="826">
        <f t="shared" si="6"/>
        <v>33.816006242954998</v>
      </c>
      <c r="H46" s="827">
        <v>1649</v>
      </c>
      <c r="I46" s="826">
        <f t="shared" si="7"/>
        <v>30.576673465603559</v>
      </c>
      <c r="J46" s="837">
        <v>2251</v>
      </c>
      <c r="K46" s="826">
        <f t="shared" si="8"/>
        <v>36.66123778501629</v>
      </c>
      <c r="L46" s="828">
        <v>2116</v>
      </c>
      <c r="M46" s="826">
        <f t="shared" si="9"/>
        <v>18.347351079510968</v>
      </c>
      <c r="N46" s="825">
        <v>750</v>
      </c>
      <c r="O46" s="829">
        <f t="shared" si="10"/>
        <v>13.906916373076209</v>
      </c>
      <c r="P46" s="825">
        <v>1366</v>
      </c>
      <c r="Q46" s="826">
        <f t="shared" si="11"/>
        <v>22.247557003257327</v>
      </c>
      <c r="R46" s="828">
        <v>385</v>
      </c>
      <c r="S46" s="829">
        <v>10.252996005326231</v>
      </c>
      <c r="T46" s="837">
        <v>78</v>
      </c>
      <c r="U46" s="826">
        <v>5.1451187335092348</v>
      </c>
      <c r="V46" s="837">
        <v>307</v>
      </c>
      <c r="W46" s="826">
        <v>13.711478338543992</v>
      </c>
      <c r="X46" s="828">
        <v>103</v>
      </c>
      <c r="Y46" s="828">
        <v>91</v>
      </c>
      <c r="Z46" s="828">
        <v>145</v>
      </c>
      <c r="AA46" s="828">
        <v>101</v>
      </c>
      <c r="AB46" s="828">
        <v>97</v>
      </c>
      <c r="AC46" s="828">
        <v>74</v>
      </c>
      <c r="AD46" s="828">
        <v>113</v>
      </c>
      <c r="AE46" s="838">
        <v>724</v>
      </c>
      <c r="AF46" s="828">
        <v>40</v>
      </c>
      <c r="AG46" s="828">
        <v>3342</v>
      </c>
      <c r="AH46" s="829">
        <v>69.021065675340765</v>
      </c>
      <c r="AI46" s="828">
        <v>4842</v>
      </c>
      <c r="AJ46" s="795" t="s">
        <v>710</v>
      </c>
    </row>
    <row r="47" spans="1:37" s="759" customFormat="1" ht="22.7" customHeight="1">
      <c r="A47" s="803"/>
      <c r="B47" s="797" t="s">
        <v>224</v>
      </c>
      <c r="C47" s="798">
        <v>580199</v>
      </c>
      <c r="D47" s="798">
        <v>280130</v>
      </c>
      <c r="E47" s="798">
        <v>300069</v>
      </c>
      <c r="F47" s="798">
        <v>145480</v>
      </c>
      <c r="G47" s="832">
        <f t="shared" si="6"/>
        <v>25.074155591443624</v>
      </c>
      <c r="H47" s="798">
        <v>62203</v>
      </c>
      <c r="I47" s="832">
        <f t="shared" si="7"/>
        <v>22.205047656445224</v>
      </c>
      <c r="J47" s="798">
        <v>83277</v>
      </c>
      <c r="K47" s="832">
        <f t="shared" si="8"/>
        <v>27.752616898113438</v>
      </c>
      <c r="L47" s="798">
        <v>66315</v>
      </c>
      <c r="M47" s="832">
        <f t="shared" si="9"/>
        <v>11.429699120474183</v>
      </c>
      <c r="N47" s="798">
        <v>25101</v>
      </c>
      <c r="O47" s="832">
        <f t="shared" si="10"/>
        <v>8.9604826330632203</v>
      </c>
      <c r="P47" s="798">
        <v>41214</v>
      </c>
      <c r="Q47" s="832">
        <f t="shared" si="11"/>
        <v>13.734840986573088</v>
      </c>
      <c r="R47" s="798">
        <v>20504</v>
      </c>
      <c r="S47" s="832">
        <v>16.035662612912056</v>
      </c>
      <c r="T47" s="798">
        <v>5697</v>
      </c>
      <c r="U47" s="832">
        <v>10.477241379310346</v>
      </c>
      <c r="V47" s="798">
        <v>14807</v>
      </c>
      <c r="W47" s="832">
        <v>20.148319499251599</v>
      </c>
      <c r="X47" s="798">
        <v>6273</v>
      </c>
      <c r="Y47" s="798">
        <v>4703</v>
      </c>
      <c r="Z47" s="798">
        <v>6167</v>
      </c>
      <c r="AA47" s="798">
        <v>3778</v>
      </c>
      <c r="AB47" s="798">
        <v>3476</v>
      </c>
      <c r="AC47" s="798">
        <v>2684</v>
      </c>
      <c r="AD47" s="798">
        <v>2577</v>
      </c>
      <c r="AE47" s="833">
        <v>29658</v>
      </c>
      <c r="AF47" s="798">
        <v>750</v>
      </c>
      <c r="AG47" s="798">
        <v>63067</v>
      </c>
      <c r="AH47" s="832">
        <v>35.09473859937119</v>
      </c>
      <c r="AI47" s="798">
        <v>179705</v>
      </c>
      <c r="AJ47" s="797" t="s">
        <v>81</v>
      </c>
      <c r="AK47" s="799"/>
    </row>
    <row r="48" spans="1:37" ht="23.25" customHeight="1">
      <c r="A48" s="800">
        <v>9</v>
      </c>
      <c r="B48" s="792" t="s">
        <v>711</v>
      </c>
      <c r="C48" s="818">
        <v>30261</v>
      </c>
      <c r="D48" s="818">
        <v>14557</v>
      </c>
      <c r="E48" s="818">
        <v>15704</v>
      </c>
      <c r="F48" s="818">
        <v>10085</v>
      </c>
      <c r="G48" s="819">
        <f t="shared" si="6"/>
        <v>33.326724166418828</v>
      </c>
      <c r="H48" s="834">
        <v>4271</v>
      </c>
      <c r="I48" s="819">
        <f t="shared" si="7"/>
        <v>29.339836504774336</v>
      </c>
      <c r="J48" s="818">
        <v>5814</v>
      </c>
      <c r="K48" s="819">
        <f t="shared" si="8"/>
        <v>37.022414671421295</v>
      </c>
      <c r="L48" s="818">
        <v>4795</v>
      </c>
      <c r="M48" s="819">
        <f t="shared" si="9"/>
        <v>15.845477677538748</v>
      </c>
      <c r="N48" s="818">
        <v>1773</v>
      </c>
      <c r="O48" s="819">
        <f t="shared" si="10"/>
        <v>12.179707357285155</v>
      </c>
      <c r="P48" s="818">
        <v>3022</v>
      </c>
      <c r="Q48" s="819">
        <f t="shared" si="11"/>
        <v>19.24350483953133</v>
      </c>
      <c r="R48" s="818">
        <v>1502</v>
      </c>
      <c r="S48" s="819">
        <v>16.417094764455133</v>
      </c>
      <c r="T48" s="823">
        <v>369</v>
      </c>
      <c r="U48" s="819">
        <v>9.6799580272822663</v>
      </c>
      <c r="V48" s="823">
        <v>1133</v>
      </c>
      <c r="W48" s="819">
        <v>21.229154955967772</v>
      </c>
      <c r="X48" s="818">
        <v>399</v>
      </c>
      <c r="Y48" s="818">
        <v>213</v>
      </c>
      <c r="Z48" s="818">
        <v>353</v>
      </c>
      <c r="AA48" s="818">
        <v>236</v>
      </c>
      <c r="AB48" s="818">
        <v>218</v>
      </c>
      <c r="AC48" s="818">
        <v>180</v>
      </c>
      <c r="AD48" s="818">
        <v>165</v>
      </c>
      <c r="AE48" s="824">
        <v>1764</v>
      </c>
      <c r="AF48" s="818">
        <v>22</v>
      </c>
      <c r="AG48" s="818">
        <v>1231</v>
      </c>
      <c r="AH48" s="819">
        <v>9.9926942121925482</v>
      </c>
      <c r="AI48" s="818">
        <v>12319</v>
      </c>
      <c r="AJ48" s="792" t="s">
        <v>712</v>
      </c>
    </row>
    <row r="49" spans="1:37" ht="23.25" customHeight="1">
      <c r="A49" s="793">
        <v>12</v>
      </c>
      <c r="B49" s="791" t="s">
        <v>713</v>
      </c>
      <c r="C49" s="821">
        <v>48805</v>
      </c>
      <c r="D49" s="821">
        <v>23441</v>
      </c>
      <c r="E49" s="821">
        <v>25364</v>
      </c>
      <c r="F49" s="821">
        <v>14349</v>
      </c>
      <c r="G49" s="819">
        <f t="shared" si="6"/>
        <v>29.400676160229484</v>
      </c>
      <c r="H49" s="820">
        <v>6121</v>
      </c>
      <c r="I49" s="819">
        <f t="shared" si="7"/>
        <v>26.112367219828503</v>
      </c>
      <c r="J49" s="821">
        <v>8228</v>
      </c>
      <c r="K49" s="819">
        <f t="shared" si="8"/>
        <v>32.439678284182307</v>
      </c>
      <c r="L49" s="821">
        <v>7040</v>
      </c>
      <c r="M49" s="819">
        <f t="shared" si="9"/>
        <v>14.424751562339925</v>
      </c>
      <c r="N49" s="821">
        <v>2664</v>
      </c>
      <c r="O49" s="822">
        <f t="shared" si="10"/>
        <v>11.364702871037926</v>
      </c>
      <c r="P49" s="821">
        <v>4376</v>
      </c>
      <c r="Q49" s="819">
        <f t="shared" si="11"/>
        <v>17.252799243021606</v>
      </c>
      <c r="R49" s="821">
        <v>1828</v>
      </c>
      <c r="S49" s="822">
        <v>14.183736809435132</v>
      </c>
      <c r="T49" s="835">
        <v>460</v>
      </c>
      <c r="U49" s="819">
        <v>8.4434654919236429</v>
      </c>
      <c r="V49" s="835">
        <v>1368</v>
      </c>
      <c r="W49" s="819">
        <v>18.387096774193548</v>
      </c>
      <c r="X49" s="821">
        <v>335</v>
      </c>
      <c r="Y49" s="821">
        <v>352</v>
      </c>
      <c r="Z49" s="821">
        <v>516</v>
      </c>
      <c r="AA49" s="821">
        <v>440</v>
      </c>
      <c r="AB49" s="821">
        <v>326</v>
      </c>
      <c r="AC49" s="821">
        <v>263</v>
      </c>
      <c r="AD49" s="821">
        <v>334</v>
      </c>
      <c r="AE49" s="836">
        <v>2566</v>
      </c>
      <c r="AF49" s="821">
        <v>50</v>
      </c>
      <c r="AG49" s="821">
        <v>2463</v>
      </c>
      <c r="AH49" s="822">
        <v>13.851085367225286</v>
      </c>
      <c r="AI49" s="821">
        <v>17782</v>
      </c>
      <c r="AJ49" s="791" t="s">
        <v>714</v>
      </c>
    </row>
    <row r="50" spans="1:37" ht="23.25" customHeight="1">
      <c r="A50" s="804">
        <v>27</v>
      </c>
      <c r="B50" s="791" t="s">
        <v>715</v>
      </c>
      <c r="C50" s="821">
        <v>38270</v>
      </c>
      <c r="D50" s="821">
        <v>18251</v>
      </c>
      <c r="E50" s="821">
        <v>20019</v>
      </c>
      <c r="F50" s="821">
        <v>12344</v>
      </c>
      <c r="G50" s="819">
        <f t="shared" si="6"/>
        <v>32.255030049647246</v>
      </c>
      <c r="H50" s="820">
        <v>5163</v>
      </c>
      <c r="I50" s="819">
        <f t="shared" si="7"/>
        <v>28.288860884335104</v>
      </c>
      <c r="J50" s="821">
        <v>7181</v>
      </c>
      <c r="K50" s="819">
        <f t="shared" si="8"/>
        <v>35.870922623507667</v>
      </c>
      <c r="L50" s="821">
        <v>6639</v>
      </c>
      <c r="M50" s="819">
        <f t="shared" si="9"/>
        <v>17.347792004180821</v>
      </c>
      <c r="N50" s="821">
        <v>2431</v>
      </c>
      <c r="O50" s="822">
        <f t="shared" si="10"/>
        <v>13.319818092159332</v>
      </c>
      <c r="P50" s="821">
        <v>4208</v>
      </c>
      <c r="Q50" s="819">
        <f t="shared" si="11"/>
        <v>21.020030970577952</v>
      </c>
      <c r="R50" s="821">
        <v>1282</v>
      </c>
      <c r="S50" s="822">
        <v>11.276277596974229</v>
      </c>
      <c r="T50" s="835">
        <v>300</v>
      </c>
      <c r="U50" s="819">
        <v>6.510416666666667</v>
      </c>
      <c r="V50" s="835">
        <v>982</v>
      </c>
      <c r="W50" s="819">
        <v>14.524478627421979</v>
      </c>
      <c r="X50" s="821">
        <v>282</v>
      </c>
      <c r="Y50" s="821">
        <v>365</v>
      </c>
      <c r="Z50" s="821">
        <v>492</v>
      </c>
      <c r="AA50" s="821">
        <v>487</v>
      </c>
      <c r="AB50" s="821">
        <v>372</v>
      </c>
      <c r="AC50" s="821">
        <v>311</v>
      </c>
      <c r="AD50" s="821">
        <v>318</v>
      </c>
      <c r="AE50" s="836">
        <v>2627</v>
      </c>
      <c r="AF50" s="821">
        <v>121</v>
      </c>
      <c r="AG50" s="821">
        <v>10038</v>
      </c>
      <c r="AH50" s="822">
        <v>64.503277213725738</v>
      </c>
      <c r="AI50" s="821">
        <v>15562</v>
      </c>
      <c r="AJ50" s="791" t="s">
        <v>716</v>
      </c>
    </row>
    <row r="51" spans="1:37" ht="23.25" customHeight="1">
      <c r="A51" s="805">
        <v>29</v>
      </c>
      <c r="B51" s="806" t="s">
        <v>717</v>
      </c>
      <c r="C51" s="821">
        <v>77914</v>
      </c>
      <c r="D51" s="821">
        <v>37484</v>
      </c>
      <c r="E51" s="821">
        <v>40430</v>
      </c>
      <c r="F51" s="821">
        <v>21471</v>
      </c>
      <c r="G51" s="819">
        <f t="shared" si="6"/>
        <v>27.557306774135586</v>
      </c>
      <c r="H51" s="834">
        <v>9213</v>
      </c>
      <c r="I51" s="819">
        <f t="shared" si="7"/>
        <v>24.578486821043647</v>
      </c>
      <c r="J51" s="818">
        <v>12258</v>
      </c>
      <c r="K51" s="819">
        <f t="shared" si="8"/>
        <v>30.319069997526586</v>
      </c>
      <c r="L51" s="821">
        <v>9770</v>
      </c>
      <c r="M51" s="819">
        <f t="shared" si="9"/>
        <v>12.539466591369971</v>
      </c>
      <c r="N51" s="818">
        <v>3595</v>
      </c>
      <c r="O51" s="822">
        <f t="shared" si="10"/>
        <v>9.5907587237221215</v>
      </c>
      <c r="P51" s="818">
        <v>6175</v>
      </c>
      <c r="Q51" s="819">
        <f t="shared" si="11"/>
        <v>15.27331189710611</v>
      </c>
      <c r="R51" s="821">
        <v>2111</v>
      </c>
      <c r="S51" s="822">
        <v>10.981636581178796</v>
      </c>
      <c r="T51" s="835">
        <v>517</v>
      </c>
      <c r="U51" s="819">
        <v>6.4375544764039354</v>
      </c>
      <c r="V51" s="835">
        <v>1594</v>
      </c>
      <c r="W51" s="819">
        <v>14.242315939957113</v>
      </c>
      <c r="X51" s="821">
        <v>442</v>
      </c>
      <c r="Y51" s="821">
        <v>508</v>
      </c>
      <c r="Z51" s="821">
        <v>818</v>
      </c>
      <c r="AA51" s="821">
        <v>787</v>
      </c>
      <c r="AB51" s="821">
        <v>544</v>
      </c>
      <c r="AC51" s="821">
        <v>436</v>
      </c>
      <c r="AD51" s="821">
        <v>364</v>
      </c>
      <c r="AE51" s="836">
        <v>3899</v>
      </c>
      <c r="AF51" s="821">
        <v>199</v>
      </c>
      <c r="AG51" s="821">
        <v>15319</v>
      </c>
      <c r="AH51" s="822">
        <v>56.531847368809508</v>
      </c>
      <c r="AI51" s="821">
        <v>27098</v>
      </c>
      <c r="AJ51" s="791" t="s">
        <v>718</v>
      </c>
    </row>
    <row r="52" spans="1:37" ht="23.25" customHeight="1">
      <c r="A52" s="793">
        <v>37</v>
      </c>
      <c r="B52" s="791" t="s">
        <v>719</v>
      </c>
      <c r="C52" s="821">
        <v>33763</v>
      </c>
      <c r="D52" s="821">
        <v>16400</v>
      </c>
      <c r="E52" s="821">
        <v>17363</v>
      </c>
      <c r="F52" s="821">
        <v>8024</v>
      </c>
      <c r="G52" s="819">
        <f t="shared" si="6"/>
        <v>23.765660634422296</v>
      </c>
      <c r="H52" s="820">
        <v>3606</v>
      </c>
      <c r="I52" s="819">
        <f t="shared" si="7"/>
        <v>21.987804878048781</v>
      </c>
      <c r="J52" s="835">
        <v>4418</v>
      </c>
      <c r="K52" s="819">
        <f t="shared" si="8"/>
        <v>25.444911593618613</v>
      </c>
      <c r="L52" s="821">
        <v>3163</v>
      </c>
      <c r="M52" s="819">
        <f t="shared" si="9"/>
        <v>9.3682433433048011</v>
      </c>
      <c r="N52" s="816">
        <v>1268</v>
      </c>
      <c r="O52" s="822">
        <f t="shared" si="10"/>
        <v>7.7317073170731705</v>
      </c>
      <c r="P52" s="816">
        <v>1895</v>
      </c>
      <c r="Q52" s="819">
        <f t="shared" si="11"/>
        <v>10.914012555433969</v>
      </c>
      <c r="R52" s="821">
        <v>739</v>
      </c>
      <c r="S52" s="822">
        <v>11.301422235815874</v>
      </c>
      <c r="T52" s="835">
        <v>219</v>
      </c>
      <c r="U52" s="819">
        <v>7.4388586956521747</v>
      </c>
      <c r="V52" s="835">
        <v>520</v>
      </c>
      <c r="W52" s="819">
        <v>14.464534075104313</v>
      </c>
      <c r="X52" s="821">
        <v>187</v>
      </c>
      <c r="Y52" s="821">
        <v>160</v>
      </c>
      <c r="Z52" s="821">
        <v>266</v>
      </c>
      <c r="AA52" s="821">
        <v>189</v>
      </c>
      <c r="AB52" s="821">
        <v>155</v>
      </c>
      <c r="AC52" s="821">
        <v>161</v>
      </c>
      <c r="AD52" s="821">
        <v>128</v>
      </c>
      <c r="AE52" s="836">
        <v>1246</v>
      </c>
      <c r="AF52" s="821">
        <v>48</v>
      </c>
      <c r="AG52" s="821">
        <v>4373</v>
      </c>
      <c r="AH52" s="822">
        <v>43.062530773018217</v>
      </c>
      <c r="AI52" s="821">
        <v>10155</v>
      </c>
      <c r="AJ52" s="791" t="s">
        <v>720</v>
      </c>
    </row>
    <row r="53" spans="1:37" ht="23.25" customHeight="1">
      <c r="A53" s="793">
        <v>38</v>
      </c>
      <c r="B53" s="791" t="s">
        <v>721</v>
      </c>
      <c r="C53" s="821">
        <v>15431</v>
      </c>
      <c r="D53" s="821">
        <v>7426</v>
      </c>
      <c r="E53" s="821">
        <v>8005</v>
      </c>
      <c r="F53" s="821">
        <v>5264</v>
      </c>
      <c r="G53" s="819">
        <f t="shared" si="6"/>
        <v>34.113148856198563</v>
      </c>
      <c r="H53" s="820">
        <v>2266</v>
      </c>
      <c r="I53" s="819">
        <f t="shared" si="7"/>
        <v>30.514408833827094</v>
      </c>
      <c r="J53" s="835">
        <v>2998</v>
      </c>
      <c r="K53" s="819">
        <f t="shared" si="8"/>
        <v>37.45159275452842</v>
      </c>
      <c r="L53" s="821">
        <v>2535</v>
      </c>
      <c r="M53" s="819">
        <f t="shared" si="9"/>
        <v>16.427969671440607</v>
      </c>
      <c r="N53" s="821">
        <v>923</v>
      </c>
      <c r="O53" s="822">
        <f t="shared" si="10"/>
        <v>12.42930245084837</v>
      </c>
      <c r="P53" s="821">
        <v>1612</v>
      </c>
      <c r="Q53" s="819">
        <f t="shared" si="11"/>
        <v>20.137414116177389</v>
      </c>
      <c r="R53" s="821">
        <v>607</v>
      </c>
      <c r="S53" s="822">
        <v>12.887473460721868</v>
      </c>
      <c r="T53" s="835">
        <v>153</v>
      </c>
      <c r="U53" s="819">
        <v>7.7981651376146797</v>
      </c>
      <c r="V53" s="835">
        <v>454</v>
      </c>
      <c r="W53" s="819">
        <v>16.521106259097525</v>
      </c>
      <c r="X53" s="821">
        <v>115</v>
      </c>
      <c r="Y53" s="821">
        <v>118</v>
      </c>
      <c r="Z53" s="821">
        <v>215</v>
      </c>
      <c r="AA53" s="821">
        <v>225</v>
      </c>
      <c r="AB53" s="821">
        <v>177</v>
      </c>
      <c r="AC53" s="821">
        <v>106</v>
      </c>
      <c r="AD53" s="821">
        <v>112</v>
      </c>
      <c r="AE53" s="836">
        <v>1068</v>
      </c>
      <c r="AF53" s="821">
        <v>37</v>
      </c>
      <c r="AG53" s="821">
        <v>2272</v>
      </c>
      <c r="AH53" s="822">
        <v>34.513139905818022</v>
      </c>
      <c r="AI53" s="821">
        <v>6583</v>
      </c>
      <c r="AJ53" s="791" t="s">
        <v>722</v>
      </c>
    </row>
    <row r="54" spans="1:37" ht="23.25" customHeight="1">
      <c r="A54" s="794">
        <v>39</v>
      </c>
      <c r="B54" s="795" t="s">
        <v>723</v>
      </c>
      <c r="C54" s="828">
        <v>17750</v>
      </c>
      <c r="D54" s="828">
        <v>8434</v>
      </c>
      <c r="E54" s="828">
        <v>9316</v>
      </c>
      <c r="F54" s="828">
        <v>6572</v>
      </c>
      <c r="G54" s="826">
        <f t="shared" si="6"/>
        <v>37.02535211267606</v>
      </c>
      <c r="H54" s="827">
        <v>2751</v>
      </c>
      <c r="I54" s="826">
        <f t="shared" si="7"/>
        <v>32.617974863647142</v>
      </c>
      <c r="J54" s="837">
        <v>3821</v>
      </c>
      <c r="K54" s="826">
        <f t="shared" si="8"/>
        <v>41.01545727780163</v>
      </c>
      <c r="L54" s="828">
        <v>3815</v>
      </c>
      <c r="M54" s="826">
        <f t="shared" si="9"/>
        <v>21.492957746478876</v>
      </c>
      <c r="N54" s="825">
        <v>1393</v>
      </c>
      <c r="O54" s="829">
        <f t="shared" si="10"/>
        <v>16.516480910599952</v>
      </c>
      <c r="P54" s="825">
        <v>2422</v>
      </c>
      <c r="Q54" s="826">
        <f t="shared" si="11"/>
        <v>25.998282524688708</v>
      </c>
      <c r="R54" s="828">
        <v>789</v>
      </c>
      <c r="S54" s="829">
        <v>12.056845965770172</v>
      </c>
      <c r="T54" s="837">
        <v>193</v>
      </c>
      <c r="U54" s="826">
        <v>7.3356138350437101</v>
      </c>
      <c r="V54" s="837">
        <v>596</v>
      </c>
      <c r="W54" s="826">
        <v>15.231280347559418</v>
      </c>
      <c r="X54" s="828">
        <v>115</v>
      </c>
      <c r="Y54" s="828">
        <v>206</v>
      </c>
      <c r="Z54" s="828">
        <v>292</v>
      </c>
      <c r="AA54" s="828">
        <v>294</v>
      </c>
      <c r="AB54" s="828">
        <v>202</v>
      </c>
      <c r="AC54" s="828">
        <v>186</v>
      </c>
      <c r="AD54" s="828">
        <v>152</v>
      </c>
      <c r="AE54" s="838">
        <v>1447</v>
      </c>
      <c r="AF54" s="828">
        <v>76</v>
      </c>
      <c r="AG54" s="828">
        <v>4470</v>
      </c>
      <c r="AH54" s="829">
        <v>55.069606997659236</v>
      </c>
      <c r="AI54" s="828">
        <v>8117</v>
      </c>
      <c r="AJ54" s="795" t="s">
        <v>724</v>
      </c>
    </row>
    <row r="55" spans="1:37" s="759" customFormat="1" ht="22.7" customHeight="1">
      <c r="A55" s="803"/>
      <c r="B55" s="797" t="s">
        <v>254</v>
      </c>
      <c r="C55" s="798">
        <v>262194</v>
      </c>
      <c r="D55" s="798">
        <v>125993</v>
      </c>
      <c r="E55" s="798">
        <v>136201</v>
      </c>
      <c r="F55" s="798">
        <v>78109</v>
      </c>
      <c r="G55" s="832">
        <f t="shared" si="6"/>
        <v>29.790536778110866</v>
      </c>
      <c r="H55" s="798">
        <v>33391</v>
      </c>
      <c r="I55" s="832">
        <f t="shared" si="7"/>
        <v>26.502265998904701</v>
      </c>
      <c r="J55" s="798">
        <v>44718</v>
      </c>
      <c r="K55" s="832">
        <f t="shared" si="8"/>
        <v>32.832358059045085</v>
      </c>
      <c r="L55" s="798">
        <v>37757</v>
      </c>
      <c r="M55" s="832">
        <f t="shared" si="9"/>
        <v>14.400405806387637</v>
      </c>
      <c r="N55" s="798">
        <v>14047</v>
      </c>
      <c r="O55" s="832">
        <f t="shared" si="10"/>
        <v>11.149032089084313</v>
      </c>
      <c r="P55" s="798">
        <v>23710</v>
      </c>
      <c r="Q55" s="832">
        <f t="shared" si="11"/>
        <v>17.408095388433271</v>
      </c>
      <c r="R55" s="798">
        <v>8858</v>
      </c>
      <c r="S55" s="832">
        <v>12.578455596262531</v>
      </c>
      <c r="T55" s="798">
        <v>2211</v>
      </c>
      <c r="U55" s="832">
        <v>7.5112107623318378</v>
      </c>
      <c r="V55" s="798">
        <v>6647</v>
      </c>
      <c r="W55" s="832">
        <v>16.217732884399553</v>
      </c>
      <c r="X55" s="798">
        <v>1875</v>
      </c>
      <c r="Y55" s="798">
        <v>1922</v>
      </c>
      <c r="Z55" s="798">
        <v>2952</v>
      </c>
      <c r="AA55" s="798">
        <v>2658</v>
      </c>
      <c r="AB55" s="798">
        <v>1994</v>
      </c>
      <c r="AC55" s="798">
        <v>1643</v>
      </c>
      <c r="AD55" s="798">
        <v>1573</v>
      </c>
      <c r="AE55" s="833">
        <v>14617</v>
      </c>
      <c r="AF55" s="798">
        <v>553</v>
      </c>
      <c r="AG55" s="798">
        <v>40166</v>
      </c>
      <c r="AH55" s="832">
        <v>41.146943124078021</v>
      </c>
      <c r="AI55" s="798">
        <v>97616</v>
      </c>
      <c r="AJ55" s="797" t="s">
        <v>84</v>
      </c>
      <c r="AK55" s="799"/>
    </row>
    <row r="56" spans="1:37" ht="23.25" customHeight="1">
      <c r="A56" s="800">
        <v>10</v>
      </c>
      <c r="B56" s="792" t="s">
        <v>725</v>
      </c>
      <c r="C56" s="818">
        <v>82809</v>
      </c>
      <c r="D56" s="818">
        <v>39723</v>
      </c>
      <c r="E56" s="818">
        <v>43086</v>
      </c>
      <c r="F56" s="818">
        <v>25888</v>
      </c>
      <c r="G56" s="819">
        <f t="shared" si="6"/>
        <v>31.262302406743231</v>
      </c>
      <c r="H56" s="834">
        <v>10927</v>
      </c>
      <c r="I56" s="819">
        <f t="shared" si="7"/>
        <v>27.507992850489643</v>
      </c>
      <c r="J56" s="818">
        <v>14961</v>
      </c>
      <c r="K56" s="819">
        <f t="shared" si="8"/>
        <v>34.723576103606739</v>
      </c>
      <c r="L56" s="818">
        <v>14016</v>
      </c>
      <c r="M56" s="819">
        <f t="shared" si="9"/>
        <v>16.925696482266421</v>
      </c>
      <c r="N56" s="818">
        <v>5286</v>
      </c>
      <c r="O56" s="819">
        <f t="shared" si="10"/>
        <v>13.307152027792462</v>
      </c>
      <c r="P56" s="818">
        <v>8730</v>
      </c>
      <c r="Q56" s="819">
        <f t="shared" si="11"/>
        <v>20.26180197744047</v>
      </c>
      <c r="R56" s="818">
        <v>2724</v>
      </c>
      <c r="S56" s="819">
        <v>11.282306163021868</v>
      </c>
      <c r="T56" s="823">
        <v>667</v>
      </c>
      <c r="U56" s="819">
        <v>6.6646682653876894</v>
      </c>
      <c r="V56" s="823">
        <v>2057</v>
      </c>
      <c r="W56" s="819">
        <v>14.551499717034522</v>
      </c>
      <c r="X56" s="818">
        <v>703</v>
      </c>
      <c r="Y56" s="818">
        <v>457</v>
      </c>
      <c r="Z56" s="818">
        <v>977</v>
      </c>
      <c r="AA56" s="818">
        <v>605</v>
      </c>
      <c r="AB56" s="818">
        <v>484</v>
      </c>
      <c r="AC56" s="818">
        <v>671</v>
      </c>
      <c r="AD56" s="818">
        <v>527</v>
      </c>
      <c r="AE56" s="824">
        <v>4424</v>
      </c>
      <c r="AF56" s="818">
        <v>231</v>
      </c>
      <c r="AG56" s="818">
        <v>9745</v>
      </c>
      <c r="AH56" s="819">
        <v>30.417954240409529</v>
      </c>
      <c r="AI56" s="818">
        <v>32037</v>
      </c>
      <c r="AJ56" s="792" t="s">
        <v>726</v>
      </c>
    </row>
    <row r="57" spans="1:37" ht="23.25" customHeight="1">
      <c r="A57" s="793">
        <v>22</v>
      </c>
      <c r="B57" s="791" t="s">
        <v>727</v>
      </c>
      <c r="C57" s="821">
        <v>24546</v>
      </c>
      <c r="D57" s="821">
        <v>11812</v>
      </c>
      <c r="E57" s="821">
        <v>12734</v>
      </c>
      <c r="F57" s="821">
        <v>8844</v>
      </c>
      <c r="G57" s="819">
        <f t="shared" si="6"/>
        <v>36.030310437545829</v>
      </c>
      <c r="H57" s="820">
        <v>3745</v>
      </c>
      <c r="I57" s="819">
        <f t="shared" si="7"/>
        <v>31.705045716220791</v>
      </c>
      <c r="J57" s="821">
        <v>5099</v>
      </c>
      <c r="K57" s="819">
        <f t="shared" si="8"/>
        <v>40.04240615674572</v>
      </c>
      <c r="L57" s="821">
        <v>5107</v>
      </c>
      <c r="M57" s="819">
        <f t="shared" si="9"/>
        <v>20.805833944430866</v>
      </c>
      <c r="N57" s="821">
        <v>1883</v>
      </c>
      <c r="O57" s="822">
        <f t="shared" si="10"/>
        <v>15.941415509651202</v>
      </c>
      <c r="P57" s="821">
        <v>3224</v>
      </c>
      <c r="Q57" s="819">
        <f t="shared" si="11"/>
        <v>25.318046175592901</v>
      </c>
      <c r="R57" s="821">
        <v>1028</v>
      </c>
      <c r="S57" s="822">
        <v>11.736499600411006</v>
      </c>
      <c r="T57" s="835">
        <v>276</v>
      </c>
      <c r="U57" s="819">
        <v>7.5224856909239577</v>
      </c>
      <c r="V57" s="835">
        <v>752</v>
      </c>
      <c r="W57" s="819">
        <v>14.774066797642435</v>
      </c>
      <c r="X57" s="821">
        <v>122</v>
      </c>
      <c r="Y57" s="821">
        <v>218</v>
      </c>
      <c r="Z57" s="821">
        <v>397</v>
      </c>
      <c r="AA57" s="821">
        <v>305</v>
      </c>
      <c r="AB57" s="821">
        <v>277</v>
      </c>
      <c r="AC57" s="821">
        <v>268</v>
      </c>
      <c r="AD57" s="821">
        <v>207</v>
      </c>
      <c r="AE57" s="836">
        <v>1794</v>
      </c>
      <c r="AF57" s="821">
        <v>95</v>
      </c>
      <c r="AG57" s="821">
        <v>3370</v>
      </c>
      <c r="AH57" s="822">
        <v>31.102907245039223</v>
      </c>
      <c r="AI57" s="821">
        <v>10835</v>
      </c>
      <c r="AJ57" s="791" t="s">
        <v>728</v>
      </c>
    </row>
    <row r="58" spans="1:37" ht="23.25" customHeight="1">
      <c r="A58" s="804">
        <v>25</v>
      </c>
      <c r="B58" s="791" t="s">
        <v>729</v>
      </c>
      <c r="C58" s="821">
        <v>31169</v>
      </c>
      <c r="D58" s="821">
        <v>14958</v>
      </c>
      <c r="E58" s="821">
        <v>16211</v>
      </c>
      <c r="F58" s="821">
        <v>10233</v>
      </c>
      <c r="G58" s="819">
        <f t="shared" si="6"/>
        <v>32.830697167057011</v>
      </c>
      <c r="H58" s="820">
        <v>4279</v>
      </c>
      <c r="I58" s="819">
        <f t="shared" si="7"/>
        <v>28.606765610375717</v>
      </c>
      <c r="J58" s="821">
        <v>5954</v>
      </c>
      <c r="K58" s="819">
        <f t="shared" si="8"/>
        <v>36.728147554129912</v>
      </c>
      <c r="L58" s="821">
        <v>5750</v>
      </c>
      <c r="M58" s="819">
        <f t="shared" si="9"/>
        <v>18.447816740992653</v>
      </c>
      <c r="N58" s="821">
        <v>2164</v>
      </c>
      <c r="O58" s="822">
        <f t="shared" si="10"/>
        <v>14.46717475598342</v>
      </c>
      <c r="P58" s="821">
        <v>3586</v>
      </c>
      <c r="Q58" s="819">
        <f t="shared" si="11"/>
        <v>22.120782184936154</v>
      </c>
      <c r="R58" s="821">
        <v>1232</v>
      </c>
      <c r="S58" s="822">
        <v>12.384398874145557</v>
      </c>
      <c r="T58" s="835">
        <v>320</v>
      </c>
      <c r="U58" s="819">
        <v>7.8431372549019605</v>
      </c>
      <c r="V58" s="835">
        <v>912</v>
      </c>
      <c r="W58" s="819">
        <v>15.541922290388548</v>
      </c>
      <c r="X58" s="821">
        <v>674</v>
      </c>
      <c r="Y58" s="821">
        <v>200</v>
      </c>
      <c r="Z58" s="821">
        <v>467</v>
      </c>
      <c r="AA58" s="821">
        <v>261</v>
      </c>
      <c r="AB58" s="821">
        <v>172</v>
      </c>
      <c r="AC58" s="821">
        <v>257</v>
      </c>
      <c r="AD58" s="821">
        <v>254</v>
      </c>
      <c r="AE58" s="836">
        <v>2285</v>
      </c>
      <c r="AF58" s="821">
        <v>105</v>
      </c>
      <c r="AG58" s="821">
        <v>4534</v>
      </c>
      <c r="AH58" s="822">
        <v>35.80792923708735</v>
      </c>
      <c r="AI58" s="821">
        <v>12662</v>
      </c>
      <c r="AJ58" s="791" t="s">
        <v>730</v>
      </c>
    </row>
    <row r="59" spans="1:37" ht="23.25" customHeight="1">
      <c r="A59" s="804">
        <v>40</v>
      </c>
      <c r="B59" s="791" t="s">
        <v>731</v>
      </c>
      <c r="C59" s="821">
        <v>18313</v>
      </c>
      <c r="D59" s="821">
        <v>8753</v>
      </c>
      <c r="E59" s="821">
        <v>9560</v>
      </c>
      <c r="F59" s="821">
        <v>6766</v>
      </c>
      <c r="G59" s="819">
        <f t="shared" si="6"/>
        <v>36.94643149675094</v>
      </c>
      <c r="H59" s="820">
        <v>2742</v>
      </c>
      <c r="I59" s="819">
        <f t="shared" si="7"/>
        <v>31.326402376328115</v>
      </c>
      <c r="J59" s="835">
        <v>4024</v>
      </c>
      <c r="K59" s="819">
        <f t="shared" si="8"/>
        <v>42.09205020920502</v>
      </c>
      <c r="L59" s="821">
        <v>3935</v>
      </c>
      <c r="M59" s="819">
        <f t="shared" si="9"/>
        <v>21.487467918964668</v>
      </c>
      <c r="N59" s="813">
        <v>1456</v>
      </c>
      <c r="O59" s="822">
        <f t="shared" si="10"/>
        <v>16.63429681252142</v>
      </c>
      <c r="P59" s="813">
        <v>2479</v>
      </c>
      <c r="Q59" s="819">
        <f t="shared" si="11"/>
        <v>25.930962343096237</v>
      </c>
      <c r="R59" s="821">
        <v>753</v>
      </c>
      <c r="S59" s="822">
        <v>11.547308694985432</v>
      </c>
      <c r="T59" s="835">
        <v>186</v>
      </c>
      <c r="U59" s="819">
        <v>6.9741282339707542</v>
      </c>
      <c r="V59" s="835">
        <v>567</v>
      </c>
      <c r="W59" s="819">
        <v>14.711987545407368</v>
      </c>
      <c r="X59" s="821">
        <v>286</v>
      </c>
      <c r="Y59" s="821">
        <v>87</v>
      </c>
      <c r="Z59" s="821">
        <v>289</v>
      </c>
      <c r="AA59" s="821">
        <v>146</v>
      </c>
      <c r="AB59" s="821">
        <v>156</v>
      </c>
      <c r="AC59" s="821">
        <v>142</v>
      </c>
      <c r="AD59" s="821">
        <v>159</v>
      </c>
      <c r="AE59" s="836">
        <v>1265</v>
      </c>
      <c r="AF59" s="821">
        <v>95</v>
      </c>
      <c r="AG59" s="821">
        <v>4254</v>
      </c>
      <c r="AH59" s="822">
        <v>51.166706759682469</v>
      </c>
      <c r="AI59" s="821">
        <v>8314</v>
      </c>
      <c r="AJ59" s="791" t="s">
        <v>732</v>
      </c>
    </row>
    <row r="60" spans="1:37" ht="23.25" customHeight="1">
      <c r="A60" s="807">
        <v>41</v>
      </c>
      <c r="B60" s="795" t="s">
        <v>733</v>
      </c>
      <c r="C60" s="828">
        <v>15018</v>
      </c>
      <c r="D60" s="828">
        <v>7094</v>
      </c>
      <c r="E60" s="828">
        <v>7924</v>
      </c>
      <c r="F60" s="828">
        <v>5476</v>
      </c>
      <c r="G60" s="826">
        <f t="shared" si="6"/>
        <v>36.462911173258753</v>
      </c>
      <c r="H60" s="827">
        <v>2249</v>
      </c>
      <c r="I60" s="826">
        <f t="shared" si="7"/>
        <v>31.70284747674091</v>
      </c>
      <c r="J60" s="837">
        <v>3227</v>
      </c>
      <c r="K60" s="826">
        <f t="shared" si="8"/>
        <v>40.724381625441694</v>
      </c>
      <c r="L60" s="828">
        <v>3177</v>
      </c>
      <c r="M60" s="826">
        <f t="shared" si="9"/>
        <v>21.154614462644826</v>
      </c>
      <c r="N60" s="825">
        <v>1141</v>
      </c>
      <c r="O60" s="829">
        <f t="shared" si="10"/>
        <v>16.084014660276289</v>
      </c>
      <c r="P60" s="825">
        <v>2036</v>
      </c>
      <c r="Q60" s="826">
        <f t="shared" si="11"/>
        <v>25.69409389197375</v>
      </c>
      <c r="R60" s="828">
        <v>615</v>
      </c>
      <c r="S60" s="829">
        <v>11.599396454168238</v>
      </c>
      <c r="T60" s="837">
        <v>129</v>
      </c>
      <c r="U60" s="826">
        <v>6.1166429587482218</v>
      </c>
      <c r="V60" s="837">
        <v>486</v>
      </c>
      <c r="W60" s="826">
        <v>15.22079549013467</v>
      </c>
      <c r="X60" s="828">
        <v>121</v>
      </c>
      <c r="Y60" s="828">
        <v>138</v>
      </c>
      <c r="Z60" s="828">
        <v>273</v>
      </c>
      <c r="AA60" s="828">
        <v>149</v>
      </c>
      <c r="AB60" s="828">
        <v>137</v>
      </c>
      <c r="AC60" s="828">
        <v>129</v>
      </c>
      <c r="AD60" s="828">
        <v>102</v>
      </c>
      <c r="AE60" s="838">
        <v>1049</v>
      </c>
      <c r="AF60" s="828">
        <v>64</v>
      </c>
      <c r="AG60" s="828">
        <v>2415</v>
      </c>
      <c r="AH60" s="829">
        <v>35.932152953429544</v>
      </c>
      <c r="AI60" s="828">
        <v>6721</v>
      </c>
      <c r="AJ60" s="795" t="s">
        <v>734</v>
      </c>
    </row>
    <row r="61" spans="1:37" s="759" customFormat="1" ht="22.7" customHeight="1">
      <c r="A61" s="803"/>
      <c r="B61" s="797" t="s">
        <v>270</v>
      </c>
      <c r="C61" s="798">
        <v>171855</v>
      </c>
      <c r="D61" s="798">
        <v>82340</v>
      </c>
      <c r="E61" s="798">
        <v>89515</v>
      </c>
      <c r="F61" s="798">
        <v>57207</v>
      </c>
      <c r="G61" s="832">
        <f t="shared" si="6"/>
        <v>33.287946233743568</v>
      </c>
      <c r="H61" s="798">
        <v>23942</v>
      </c>
      <c r="I61" s="832">
        <f t="shared" si="7"/>
        <v>29.076997813942189</v>
      </c>
      <c r="J61" s="798">
        <v>33265</v>
      </c>
      <c r="K61" s="832">
        <f t="shared" si="8"/>
        <v>37.161369602859857</v>
      </c>
      <c r="L61" s="798">
        <v>31985</v>
      </c>
      <c r="M61" s="832">
        <f t="shared" si="9"/>
        <v>18.611620261266765</v>
      </c>
      <c r="N61" s="798">
        <v>11930</v>
      </c>
      <c r="O61" s="832">
        <f t="shared" si="10"/>
        <v>14.488705367986398</v>
      </c>
      <c r="P61" s="798">
        <v>20055</v>
      </c>
      <c r="Q61" s="832">
        <f t="shared" si="11"/>
        <v>22.404066357593699</v>
      </c>
      <c r="R61" s="798">
        <v>6352</v>
      </c>
      <c r="S61" s="832">
        <v>11.617953689139261</v>
      </c>
      <c r="T61" s="798">
        <v>1578</v>
      </c>
      <c r="U61" s="832">
        <v>7.0030621754759688</v>
      </c>
      <c r="V61" s="798">
        <v>4774</v>
      </c>
      <c r="W61" s="832">
        <v>14.853302635263372</v>
      </c>
      <c r="X61" s="798">
        <v>1906</v>
      </c>
      <c r="Y61" s="798">
        <v>1100</v>
      </c>
      <c r="Z61" s="798">
        <v>2403</v>
      </c>
      <c r="AA61" s="798">
        <v>1466</v>
      </c>
      <c r="AB61" s="798">
        <v>1226</v>
      </c>
      <c r="AC61" s="798">
        <v>1467</v>
      </c>
      <c r="AD61" s="798">
        <v>1249</v>
      </c>
      <c r="AE61" s="833">
        <v>10817</v>
      </c>
      <c r="AF61" s="798">
        <v>590</v>
      </c>
      <c r="AG61" s="798">
        <v>24318</v>
      </c>
      <c r="AH61" s="832">
        <v>34.45989032011223</v>
      </c>
      <c r="AI61" s="798">
        <v>70569</v>
      </c>
      <c r="AJ61" s="797" t="s">
        <v>89</v>
      </c>
      <c r="AK61" s="799"/>
    </row>
    <row r="62" spans="1:37" ht="23.25" customHeight="1">
      <c r="A62" s="800">
        <v>21</v>
      </c>
      <c r="B62" s="792" t="s">
        <v>735</v>
      </c>
      <c r="C62" s="818">
        <v>41765</v>
      </c>
      <c r="D62" s="818">
        <v>19859</v>
      </c>
      <c r="E62" s="818">
        <v>21906</v>
      </c>
      <c r="F62" s="818">
        <v>13311</v>
      </c>
      <c r="G62" s="819">
        <f t="shared" si="6"/>
        <v>31.871184005746439</v>
      </c>
      <c r="H62" s="834">
        <v>5631</v>
      </c>
      <c r="I62" s="819">
        <f t="shared" si="7"/>
        <v>28.354902059519617</v>
      </c>
      <c r="J62" s="818">
        <v>7680</v>
      </c>
      <c r="K62" s="819">
        <f t="shared" si="8"/>
        <v>35.058887975897015</v>
      </c>
      <c r="L62" s="818">
        <v>7240</v>
      </c>
      <c r="M62" s="819">
        <f t="shared" si="9"/>
        <v>17.33508918951275</v>
      </c>
      <c r="N62" s="818">
        <v>2681</v>
      </c>
      <c r="O62" s="819">
        <f t="shared" si="10"/>
        <v>13.500176242509692</v>
      </c>
      <c r="P62" s="818">
        <v>4559</v>
      </c>
      <c r="Q62" s="819">
        <f t="shared" si="11"/>
        <v>20.81164977631699</v>
      </c>
      <c r="R62" s="818">
        <v>1717</v>
      </c>
      <c r="S62" s="819">
        <v>13.907338409201362</v>
      </c>
      <c r="T62" s="823">
        <v>478</v>
      </c>
      <c r="U62" s="819">
        <v>9.4317284925019731</v>
      </c>
      <c r="V62" s="823">
        <v>1239</v>
      </c>
      <c r="W62" s="819">
        <v>17.023907666941469</v>
      </c>
      <c r="X62" s="818">
        <v>337</v>
      </c>
      <c r="Y62" s="818">
        <v>298</v>
      </c>
      <c r="Z62" s="818">
        <v>563</v>
      </c>
      <c r="AA62" s="818">
        <v>448</v>
      </c>
      <c r="AB62" s="818">
        <v>318</v>
      </c>
      <c r="AC62" s="818">
        <v>251</v>
      </c>
      <c r="AD62" s="818">
        <v>227</v>
      </c>
      <c r="AE62" s="824">
        <v>2442</v>
      </c>
      <c r="AF62" s="818">
        <v>109</v>
      </c>
      <c r="AG62" s="818">
        <v>5885</v>
      </c>
      <c r="AH62" s="819">
        <v>35.561061091304616</v>
      </c>
      <c r="AI62" s="818">
        <v>16549</v>
      </c>
      <c r="AJ62" s="792" t="s">
        <v>736</v>
      </c>
    </row>
    <row r="63" spans="1:37" ht="23.25" customHeight="1">
      <c r="A63" s="807">
        <v>23</v>
      </c>
      <c r="B63" s="795" t="s">
        <v>737</v>
      </c>
      <c r="C63" s="828">
        <v>65145</v>
      </c>
      <c r="D63" s="828">
        <v>31013</v>
      </c>
      <c r="E63" s="828">
        <v>34132</v>
      </c>
      <c r="F63" s="828">
        <v>20576</v>
      </c>
      <c r="G63" s="826">
        <f t="shared" si="6"/>
        <v>31.58492593445391</v>
      </c>
      <c r="H63" s="827">
        <v>8755</v>
      </c>
      <c r="I63" s="826">
        <f t="shared" si="7"/>
        <v>28.230097056073262</v>
      </c>
      <c r="J63" s="828">
        <v>11821</v>
      </c>
      <c r="K63" s="826">
        <f t="shared" si="8"/>
        <v>34.633188796437359</v>
      </c>
      <c r="L63" s="828">
        <v>10990</v>
      </c>
      <c r="M63" s="826">
        <f t="shared" si="9"/>
        <v>16.870059098933147</v>
      </c>
      <c r="N63" s="828">
        <v>4081</v>
      </c>
      <c r="O63" s="829">
        <f t="shared" si="10"/>
        <v>13.158997839615644</v>
      </c>
      <c r="P63" s="828">
        <v>6909</v>
      </c>
      <c r="Q63" s="826">
        <f t="shared" si="11"/>
        <v>20.242001640689089</v>
      </c>
      <c r="R63" s="828">
        <v>2151</v>
      </c>
      <c r="S63" s="829">
        <v>11.023985239852399</v>
      </c>
      <c r="T63" s="837">
        <v>552</v>
      </c>
      <c r="U63" s="826">
        <v>6.8393012018337256</v>
      </c>
      <c r="V63" s="837">
        <v>1599</v>
      </c>
      <c r="W63" s="826">
        <v>13.976051044489118</v>
      </c>
      <c r="X63" s="828">
        <v>486</v>
      </c>
      <c r="Y63" s="828">
        <v>520</v>
      </c>
      <c r="Z63" s="828">
        <v>849</v>
      </c>
      <c r="AA63" s="828">
        <v>682</v>
      </c>
      <c r="AB63" s="828">
        <v>546</v>
      </c>
      <c r="AC63" s="828">
        <v>439</v>
      </c>
      <c r="AD63" s="828">
        <v>376</v>
      </c>
      <c r="AE63" s="838">
        <v>3898</v>
      </c>
      <c r="AF63" s="828">
        <v>123</v>
      </c>
      <c r="AG63" s="828">
        <v>4851</v>
      </c>
      <c r="AH63" s="829">
        <v>18.957364492555396</v>
      </c>
      <c r="AI63" s="828">
        <v>25589</v>
      </c>
      <c r="AJ63" s="795" t="s">
        <v>738</v>
      </c>
    </row>
    <row r="64" spans="1:37" s="759" customFormat="1" ht="22.7" customHeight="1">
      <c r="A64" s="803"/>
      <c r="B64" s="797" t="s">
        <v>273</v>
      </c>
      <c r="C64" s="798">
        <v>106910</v>
      </c>
      <c r="D64" s="798">
        <v>50872</v>
      </c>
      <c r="E64" s="798">
        <v>56038</v>
      </c>
      <c r="F64" s="798">
        <v>33887</v>
      </c>
      <c r="G64" s="832">
        <f t="shared" si="6"/>
        <v>31.69675427930035</v>
      </c>
      <c r="H64" s="798">
        <v>14386</v>
      </c>
      <c r="I64" s="832">
        <f t="shared" si="7"/>
        <v>28.278817424123293</v>
      </c>
      <c r="J64" s="798">
        <v>19501</v>
      </c>
      <c r="K64" s="832">
        <f t="shared" si="8"/>
        <v>34.799600271244515</v>
      </c>
      <c r="L64" s="798">
        <v>18230</v>
      </c>
      <c r="M64" s="832">
        <f t="shared" si="9"/>
        <v>17.051725750631373</v>
      </c>
      <c r="N64" s="798">
        <v>6762</v>
      </c>
      <c r="O64" s="832">
        <f t="shared" si="10"/>
        <v>13.292184305708446</v>
      </c>
      <c r="P64" s="798">
        <v>11468</v>
      </c>
      <c r="Q64" s="832">
        <f t="shared" si="11"/>
        <v>20.464684678254041</v>
      </c>
      <c r="R64" s="798">
        <v>3868</v>
      </c>
      <c r="S64" s="832">
        <v>12.14137736204407</v>
      </c>
      <c r="T64" s="798">
        <v>1030</v>
      </c>
      <c r="U64" s="832">
        <v>7.8392571733008607</v>
      </c>
      <c r="V64" s="798">
        <v>2838</v>
      </c>
      <c r="W64" s="832">
        <v>15.161066296276509</v>
      </c>
      <c r="X64" s="798">
        <v>823</v>
      </c>
      <c r="Y64" s="798">
        <v>818</v>
      </c>
      <c r="Z64" s="798">
        <v>1412</v>
      </c>
      <c r="AA64" s="798">
        <v>1130</v>
      </c>
      <c r="AB64" s="798">
        <v>864</v>
      </c>
      <c r="AC64" s="798">
        <v>690</v>
      </c>
      <c r="AD64" s="798">
        <v>603</v>
      </c>
      <c r="AE64" s="833">
        <v>6340</v>
      </c>
      <c r="AF64" s="798">
        <v>232</v>
      </c>
      <c r="AG64" s="798">
        <v>10736</v>
      </c>
      <c r="AH64" s="832">
        <v>25.478190706725524</v>
      </c>
      <c r="AI64" s="798">
        <v>42138</v>
      </c>
      <c r="AJ64" s="797" t="s">
        <v>91</v>
      </c>
      <c r="AK64" s="799"/>
    </row>
    <row r="65" spans="1:37" ht="23.25" customHeight="1">
      <c r="A65" s="800">
        <v>6</v>
      </c>
      <c r="B65" s="792" t="s">
        <v>739</v>
      </c>
      <c r="C65" s="818">
        <v>44737</v>
      </c>
      <c r="D65" s="818">
        <v>21216</v>
      </c>
      <c r="E65" s="818">
        <v>23521</v>
      </c>
      <c r="F65" s="818">
        <v>14911</v>
      </c>
      <c r="G65" s="819">
        <f t="shared" si="6"/>
        <v>33.33035295169546</v>
      </c>
      <c r="H65" s="834">
        <v>6394</v>
      </c>
      <c r="I65" s="819">
        <f t="shared" si="7"/>
        <v>30.137631975867269</v>
      </c>
      <c r="J65" s="818">
        <v>8517</v>
      </c>
      <c r="K65" s="819">
        <f t="shared" si="8"/>
        <v>36.210195144764249</v>
      </c>
      <c r="L65" s="818">
        <v>7820</v>
      </c>
      <c r="M65" s="819">
        <f t="shared" si="9"/>
        <v>17.479938306100095</v>
      </c>
      <c r="N65" s="818">
        <v>2990</v>
      </c>
      <c r="O65" s="819">
        <f t="shared" si="10"/>
        <v>14.093137254901961</v>
      </c>
      <c r="P65" s="818">
        <v>4830</v>
      </c>
      <c r="Q65" s="819">
        <f t="shared" si="11"/>
        <v>20.534841205731048</v>
      </c>
      <c r="R65" s="818">
        <v>2448</v>
      </c>
      <c r="S65" s="819">
        <v>18.154850192821119</v>
      </c>
      <c r="T65" s="823">
        <v>631</v>
      </c>
      <c r="U65" s="819">
        <v>11.122862682883836</v>
      </c>
      <c r="V65" s="823">
        <v>1817</v>
      </c>
      <c r="W65" s="819">
        <v>23.262066316732813</v>
      </c>
      <c r="X65" s="818">
        <v>359</v>
      </c>
      <c r="Y65" s="818">
        <v>376</v>
      </c>
      <c r="Z65" s="818">
        <v>640</v>
      </c>
      <c r="AA65" s="818">
        <v>523</v>
      </c>
      <c r="AB65" s="818">
        <v>403</v>
      </c>
      <c r="AC65" s="818">
        <v>330</v>
      </c>
      <c r="AD65" s="818">
        <v>245</v>
      </c>
      <c r="AE65" s="824">
        <v>2876</v>
      </c>
      <c r="AF65" s="818">
        <v>79</v>
      </c>
      <c r="AG65" s="818">
        <v>4907</v>
      </c>
      <c r="AH65" s="819">
        <v>26.60918605281709</v>
      </c>
      <c r="AI65" s="818">
        <v>18441</v>
      </c>
      <c r="AJ65" s="792" t="s">
        <v>740</v>
      </c>
    </row>
    <row r="66" spans="1:37" ht="23.25" customHeight="1">
      <c r="A66" s="804">
        <v>24</v>
      </c>
      <c r="B66" s="791" t="s">
        <v>741</v>
      </c>
      <c r="C66" s="821">
        <v>47344</v>
      </c>
      <c r="D66" s="821">
        <v>22662</v>
      </c>
      <c r="E66" s="821">
        <v>24682</v>
      </c>
      <c r="F66" s="821">
        <v>15475</v>
      </c>
      <c r="G66" s="819">
        <f t="shared" si="6"/>
        <v>32.68629604596147</v>
      </c>
      <c r="H66" s="820">
        <v>6704</v>
      </c>
      <c r="I66" s="819">
        <f t="shared" si="7"/>
        <v>29.582561115523788</v>
      </c>
      <c r="J66" s="821">
        <v>8771</v>
      </c>
      <c r="K66" s="819">
        <f t="shared" si="8"/>
        <v>35.536018150879187</v>
      </c>
      <c r="L66" s="821">
        <v>8208</v>
      </c>
      <c r="M66" s="819">
        <f t="shared" si="9"/>
        <v>17.336938154782022</v>
      </c>
      <c r="N66" s="821">
        <v>3187</v>
      </c>
      <c r="O66" s="822">
        <f t="shared" si="10"/>
        <v>14.063189480187097</v>
      </c>
      <c r="P66" s="821">
        <v>5021</v>
      </c>
      <c r="Q66" s="819">
        <f t="shared" si="11"/>
        <v>20.342759906004375</v>
      </c>
      <c r="R66" s="821">
        <v>1713</v>
      </c>
      <c r="S66" s="822">
        <v>11.720032840722496</v>
      </c>
      <c r="T66" s="835">
        <v>516</v>
      </c>
      <c r="U66" s="819">
        <v>8.3929733246584259</v>
      </c>
      <c r="V66" s="835">
        <v>1197</v>
      </c>
      <c r="W66" s="819">
        <v>14.135569201700521</v>
      </c>
      <c r="X66" s="821">
        <v>416</v>
      </c>
      <c r="Y66" s="821">
        <v>447</v>
      </c>
      <c r="Z66" s="821">
        <v>632</v>
      </c>
      <c r="AA66" s="821">
        <v>517</v>
      </c>
      <c r="AB66" s="821">
        <v>395</v>
      </c>
      <c r="AC66" s="821">
        <v>405</v>
      </c>
      <c r="AD66" s="821">
        <v>294</v>
      </c>
      <c r="AE66" s="836">
        <v>3106</v>
      </c>
      <c r="AF66" s="821">
        <v>200</v>
      </c>
      <c r="AG66" s="821">
        <v>12242</v>
      </c>
      <c r="AH66" s="822">
        <v>63.37094937364116</v>
      </c>
      <c r="AI66" s="821">
        <v>19318</v>
      </c>
      <c r="AJ66" s="791" t="s">
        <v>742</v>
      </c>
    </row>
    <row r="67" spans="1:37" ht="23.25" customHeight="1">
      <c r="A67" s="794">
        <v>26</v>
      </c>
      <c r="B67" s="795" t="s">
        <v>743</v>
      </c>
      <c r="C67" s="828">
        <v>44322</v>
      </c>
      <c r="D67" s="828">
        <v>20991</v>
      </c>
      <c r="E67" s="828">
        <v>23331</v>
      </c>
      <c r="F67" s="828">
        <v>15956</v>
      </c>
      <c r="G67" s="826">
        <f t="shared" si="6"/>
        <v>36.00018049726998</v>
      </c>
      <c r="H67" s="827">
        <v>6838</v>
      </c>
      <c r="I67" s="826">
        <f t="shared" si="7"/>
        <v>32.575865847267877</v>
      </c>
      <c r="J67" s="828">
        <v>9118</v>
      </c>
      <c r="K67" s="826">
        <f t="shared" si="8"/>
        <v>39.081050962239082</v>
      </c>
      <c r="L67" s="828">
        <v>8850</v>
      </c>
      <c r="M67" s="826">
        <f t="shared" si="9"/>
        <v>19.967510491403818</v>
      </c>
      <c r="N67" s="828">
        <v>3341</v>
      </c>
      <c r="O67" s="829">
        <f t="shared" si="10"/>
        <v>15.916345100281074</v>
      </c>
      <c r="P67" s="828">
        <v>5509</v>
      </c>
      <c r="Q67" s="826">
        <f t="shared" si="11"/>
        <v>23.612361236123615</v>
      </c>
      <c r="R67" s="828">
        <v>2388</v>
      </c>
      <c r="S67" s="829">
        <v>15.854468198114461</v>
      </c>
      <c r="T67" s="837">
        <v>627</v>
      </c>
      <c r="U67" s="826">
        <v>10.023980815347722</v>
      </c>
      <c r="V67" s="837">
        <v>1761</v>
      </c>
      <c r="W67" s="826">
        <v>19.995458158283181</v>
      </c>
      <c r="X67" s="828">
        <v>370</v>
      </c>
      <c r="Y67" s="828">
        <v>391</v>
      </c>
      <c r="Z67" s="828">
        <v>689</v>
      </c>
      <c r="AA67" s="828">
        <v>638</v>
      </c>
      <c r="AB67" s="828">
        <v>524</v>
      </c>
      <c r="AC67" s="828">
        <v>344</v>
      </c>
      <c r="AD67" s="828">
        <v>296</v>
      </c>
      <c r="AE67" s="838">
        <v>3252</v>
      </c>
      <c r="AF67" s="828">
        <v>136</v>
      </c>
      <c r="AG67" s="828">
        <v>6989</v>
      </c>
      <c r="AH67" s="829">
        <v>35.641797133969092</v>
      </c>
      <c r="AI67" s="828">
        <v>19609</v>
      </c>
      <c r="AJ67" s="795" t="s">
        <v>744</v>
      </c>
    </row>
    <row r="68" spans="1:37" s="759" customFormat="1" ht="22.7" customHeight="1">
      <c r="A68" s="808"/>
      <c r="B68" s="797" t="s">
        <v>282</v>
      </c>
      <c r="C68" s="798">
        <v>136403</v>
      </c>
      <c r="D68" s="798">
        <v>64869</v>
      </c>
      <c r="E68" s="798">
        <v>71534</v>
      </c>
      <c r="F68" s="798">
        <v>46342</v>
      </c>
      <c r="G68" s="832">
        <f t="shared" si="6"/>
        <v>33.974326077872185</v>
      </c>
      <c r="H68" s="798">
        <v>19936</v>
      </c>
      <c r="I68" s="832">
        <f t="shared" si="7"/>
        <v>30.73270745656631</v>
      </c>
      <c r="J68" s="798">
        <v>26406</v>
      </c>
      <c r="K68" s="832">
        <f t="shared" si="8"/>
        <v>36.913915061369416</v>
      </c>
      <c r="L68" s="798">
        <v>24878</v>
      </c>
      <c r="M68" s="832">
        <f t="shared" si="9"/>
        <v>18.238601790283205</v>
      </c>
      <c r="N68" s="798">
        <v>9518</v>
      </c>
      <c r="O68" s="832">
        <f t="shared" si="10"/>
        <v>14.672647952026391</v>
      </c>
      <c r="P68" s="798">
        <v>15360</v>
      </c>
      <c r="Q68" s="832">
        <f t="shared" si="11"/>
        <v>21.472306875052421</v>
      </c>
      <c r="R68" s="798">
        <v>6549</v>
      </c>
      <c r="S68" s="832">
        <v>15.173068903201891</v>
      </c>
      <c r="T68" s="798">
        <v>1774</v>
      </c>
      <c r="U68" s="832">
        <v>9.8141181677362237</v>
      </c>
      <c r="V68" s="798">
        <v>4775</v>
      </c>
      <c r="W68" s="832">
        <v>19.034521246910625</v>
      </c>
      <c r="X68" s="798">
        <v>1145</v>
      </c>
      <c r="Y68" s="798">
        <v>1214</v>
      </c>
      <c r="Z68" s="798">
        <v>1961</v>
      </c>
      <c r="AA68" s="798">
        <v>1678</v>
      </c>
      <c r="AB68" s="798">
        <v>1322</v>
      </c>
      <c r="AC68" s="798">
        <v>1079</v>
      </c>
      <c r="AD68" s="798">
        <v>835</v>
      </c>
      <c r="AE68" s="833">
        <v>9234</v>
      </c>
      <c r="AF68" s="798">
        <v>415</v>
      </c>
      <c r="AG68" s="798">
        <v>24138</v>
      </c>
      <c r="AH68" s="832">
        <v>42.075721656672712</v>
      </c>
      <c r="AI68" s="798">
        <v>57368</v>
      </c>
      <c r="AJ68" s="797" t="s">
        <v>94</v>
      </c>
      <c r="AK68" s="799"/>
    </row>
    <row r="69" spans="1:37" ht="23.25" customHeight="1">
      <c r="A69" s="1162" t="s">
        <v>745</v>
      </c>
      <c r="B69" s="1157"/>
      <c r="C69" s="844">
        <f>D69+E69</f>
        <v>5544440</v>
      </c>
      <c r="D69" s="844">
        <f>D19+D23+D29+D35+D42+D47+D55+D61+D68+D64</f>
        <v>2646896</v>
      </c>
      <c r="E69" s="844">
        <f>E19+E23+E29+E35+E42+E47+E55+E61+E68+E64</f>
        <v>2897544</v>
      </c>
      <c r="F69" s="844">
        <v>1455420</v>
      </c>
      <c r="G69" s="845">
        <f t="shared" si="6"/>
        <v>26.250081162389709</v>
      </c>
      <c r="H69" s="844">
        <v>626144</v>
      </c>
      <c r="I69" s="846">
        <f t="shared" si="7"/>
        <v>23.655783982445854</v>
      </c>
      <c r="J69" s="844">
        <v>829276</v>
      </c>
      <c r="K69" s="846">
        <f t="shared" si="8"/>
        <v>28.619962285300932</v>
      </c>
      <c r="L69" s="844">
        <v>681356</v>
      </c>
      <c r="M69" s="846">
        <f t="shared" si="9"/>
        <v>12.288995822842343</v>
      </c>
      <c r="N69" s="844">
        <v>261749</v>
      </c>
      <c r="O69" s="846">
        <f t="shared" si="10"/>
        <v>9.888903833017995</v>
      </c>
      <c r="P69" s="844">
        <v>419607</v>
      </c>
      <c r="Q69" s="846">
        <f t="shared" si="11"/>
        <v>14.481471204578774</v>
      </c>
      <c r="R69" s="847">
        <v>239227</v>
      </c>
      <c r="S69" s="845">
        <v>18.667937066811501</v>
      </c>
      <c r="T69" s="844">
        <v>67713</v>
      </c>
      <c r="U69" s="848">
        <v>12.356274121586482</v>
      </c>
      <c r="V69" s="844">
        <v>171514</v>
      </c>
      <c r="W69" s="845">
        <v>23.383564127768818</v>
      </c>
      <c r="X69" s="847">
        <v>53115</v>
      </c>
      <c r="Y69" s="847">
        <v>45810</v>
      </c>
      <c r="Z69" s="844">
        <v>47811</v>
      </c>
      <c r="AA69" s="844">
        <v>40105</v>
      </c>
      <c r="AB69" s="844">
        <v>32123</v>
      </c>
      <c r="AC69" s="844">
        <v>28419</v>
      </c>
      <c r="AD69" s="844">
        <v>24316</v>
      </c>
      <c r="AE69" s="849">
        <v>271699</v>
      </c>
      <c r="AF69" s="844">
        <v>5215</v>
      </c>
      <c r="AG69" s="844">
        <v>329300</v>
      </c>
      <c r="AH69" s="845">
        <v>18.362272639321585</v>
      </c>
      <c r="AI69" s="847">
        <v>1793351</v>
      </c>
      <c r="AJ69" s="809" t="s">
        <v>746</v>
      </c>
    </row>
    <row r="70" spans="1:37" ht="23.25" customHeight="1">
      <c r="A70" s="1162" t="s">
        <v>747</v>
      </c>
      <c r="B70" s="1157"/>
      <c r="C70" s="844">
        <f>D70+E70</f>
        <v>4005829</v>
      </c>
      <c r="D70" s="844">
        <f>D69-D19</f>
        <v>1919593</v>
      </c>
      <c r="E70" s="844">
        <f>E69-E19</f>
        <v>2086236</v>
      </c>
      <c r="F70" s="844">
        <v>1055340</v>
      </c>
      <c r="G70" s="845">
        <f t="shared" si="6"/>
        <v>26.345108590506484</v>
      </c>
      <c r="H70" s="844">
        <v>456006</v>
      </c>
      <c r="I70" s="846">
        <f t="shared" si="7"/>
        <v>23.75534813890236</v>
      </c>
      <c r="J70" s="844">
        <v>599334</v>
      </c>
      <c r="K70" s="846">
        <f t="shared" si="8"/>
        <v>28.728005844017645</v>
      </c>
      <c r="L70" s="844">
        <v>493138</v>
      </c>
      <c r="M70" s="846">
        <f t="shared" si="9"/>
        <v>12.3105105085614</v>
      </c>
      <c r="N70" s="844">
        <v>190686</v>
      </c>
      <c r="O70" s="846">
        <f t="shared" si="10"/>
        <v>9.93366823071349</v>
      </c>
      <c r="P70" s="844">
        <v>302452</v>
      </c>
      <c r="Q70" s="846">
        <f t="shared" si="11"/>
        <v>14.49749692748088</v>
      </c>
      <c r="R70" s="847">
        <v>155034</v>
      </c>
      <c r="S70" s="845">
        <v>16.719438177527966</v>
      </c>
      <c r="T70" s="844">
        <v>43098</v>
      </c>
      <c r="U70" s="848">
        <v>10.826249472478446</v>
      </c>
      <c r="V70" s="844">
        <v>111936</v>
      </c>
      <c r="W70" s="845">
        <v>21.152726860425563</v>
      </c>
      <c r="X70" s="847">
        <v>36423</v>
      </c>
      <c r="Y70" s="847">
        <v>30403</v>
      </c>
      <c r="Z70" s="844">
        <v>36732</v>
      </c>
      <c r="AA70" s="844">
        <v>28811</v>
      </c>
      <c r="AB70" s="844">
        <v>23503</v>
      </c>
      <c r="AC70" s="844">
        <v>20107</v>
      </c>
      <c r="AD70" s="844">
        <v>17554</v>
      </c>
      <c r="AE70" s="849">
        <v>193533</v>
      </c>
      <c r="AF70" s="844">
        <v>4743</v>
      </c>
      <c r="AG70" s="844">
        <v>293013</v>
      </c>
      <c r="AH70" s="845">
        <v>22.461330663645381</v>
      </c>
      <c r="AI70" s="847">
        <v>1304522</v>
      </c>
      <c r="AJ70" s="810" t="s">
        <v>748</v>
      </c>
    </row>
    <row r="71" spans="1:37" ht="36" customHeight="1">
      <c r="A71" s="1156" t="s">
        <v>566</v>
      </c>
      <c r="B71" s="1157"/>
      <c r="C71" s="844">
        <f>D71+E71</f>
        <v>2530483</v>
      </c>
      <c r="D71" s="844">
        <f>D70-D43-D20-D21</f>
        <v>1213346</v>
      </c>
      <c r="E71" s="844">
        <f>E70-E43-E20-E21</f>
        <v>1317137</v>
      </c>
      <c r="F71" s="844">
        <v>695600</v>
      </c>
      <c r="G71" s="845">
        <f t="shared" si="6"/>
        <v>27.488823279982515</v>
      </c>
      <c r="H71" s="844">
        <v>302072</v>
      </c>
      <c r="I71" s="846">
        <f t="shared" si="7"/>
        <v>24.895784055001624</v>
      </c>
      <c r="J71" s="844">
        <v>393528</v>
      </c>
      <c r="K71" s="846">
        <f t="shared" si="8"/>
        <v>29.877529824156486</v>
      </c>
      <c r="L71" s="844">
        <v>329635</v>
      </c>
      <c r="M71" s="846">
        <f t="shared" si="9"/>
        <v>13.026564493814027</v>
      </c>
      <c r="N71" s="844">
        <v>128472</v>
      </c>
      <c r="O71" s="846">
        <f t="shared" si="10"/>
        <v>10.588241111768614</v>
      </c>
      <c r="P71" s="844">
        <v>201163</v>
      </c>
      <c r="Q71" s="846">
        <f t="shared" si="11"/>
        <v>15.272746874470917</v>
      </c>
      <c r="R71" s="847">
        <v>89533</v>
      </c>
      <c r="S71" s="845">
        <v>14.603422628756347</v>
      </c>
      <c r="T71" s="844">
        <v>23670</v>
      </c>
      <c r="U71" s="848">
        <v>8.9677094265136557</v>
      </c>
      <c r="V71" s="844">
        <v>65863</v>
      </c>
      <c r="W71" s="845">
        <v>18.863866143107959</v>
      </c>
      <c r="X71" s="847">
        <v>21569</v>
      </c>
      <c r="Y71" s="847">
        <v>18846</v>
      </c>
      <c r="Z71" s="844">
        <v>23703</v>
      </c>
      <c r="AA71" s="844">
        <v>19032</v>
      </c>
      <c r="AB71" s="844">
        <v>15038</v>
      </c>
      <c r="AC71" s="844">
        <v>13770</v>
      </c>
      <c r="AD71" s="844">
        <v>11678</v>
      </c>
      <c r="AE71" s="849">
        <v>123636</v>
      </c>
      <c r="AF71" s="844">
        <v>3426</v>
      </c>
      <c r="AG71" s="844">
        <v>201495</v>
      </c>
      <c r="AH71" s="845">
        <v>23.350422635754498</v>
      </c>
      <c r="AI71" s="847">
        <v>862918</v>
      </c>
      <c r="AJ71" s="811" t="s">
        <v>566</v>
      </c>
    </row>
    <row r="72" spans="1:37" ht="10.5" customHeight="1"/>
    <row r="73" spans="1:37" ht="15" customHeight="1">
      <c r="A73" s="812" t="s">
        <v>749</v>
      </c>
      <c r="B73" s="758" t="s">
        <v>750</v>
      </c>
    </row>
    <row r="74" spans="1:37" ht="15" customHeight="1">
      <c r="A74" s="812"/>
      <c r="B74" s="758" t="s">
        <v>751</v>
      </c>
    </row>
    <row r="75" spans="1:37" ht="15" customHeight="1">
      <c r="A75" s="812"/>
      <c r="B75" s="758" t="s">
        <v>752</v>
      </c>
      <c r="C75" s="758" t="s">
        <v>753</v>
      </c>
    </row>
    <row r="76" spans="1:37" ht="15" customHeight="1">
      <c r="A76" s="812"/>
      <c r="B76" s="758" t="s">
        <v>754</v>
      </c>
      <c r="C76" s="758" t="s">
        <v>755</v>
      </c>
    </row>
    <row r="77" spans="1:37" ht="15" customHeight="1">
      <c r="A77" s="812"/>
      <c r="B77" s="758" t="s">
        <v>756</v>
      </c>
      <c r="C77" s="758" t="s">
        <v>757</v>
      </c>
    </row>
    <row r="78" spans="1:37" ht="15" customHeight="1">
      <c r="A78" s="812"/>
      <c r="B78" s="758" t="s">
        <v>758</v>
      </c>
      <c r="C78" s="758" t="s">
        <v>759</v>
      </c>
    </row>
    <row r="79" spans="1:37" ht="15" customHeight="1">
      <c r="A79" s="812"/>
      <c r="B79" s="758" t="s">
        <v>760</v>
      </c>
      <c r="C79" s="758" t="s">
        <v>761</v>
      </c>
    </row>
    <row r="80" spans="1:37" ht="15" customHeight="1">
      <c r="A80" s="812"/>
      <c r="B80" s="758" t="s">
        <v>762</v>
      </c>
      <c r="C80" s="758" t="s">
        <v>763</v>
      </c>
    </row>
    <row r="81" spans="1:37" ht="15" customHeight="1">
      <c r="A81" s="812" t="s">
        <v>764</v>
      </c>
    </row>
    <row r="82" spans="1:37" ht="15" customHeight="1">
      <c r="A82" s="812"/>
    </row>
    <row r="83" spans="1:37" s="759" customFormat="1" ht="15" customHeight="1">
      <c r="A83" s="812"/>
      <c r="B83" s="758"/>
      <c r="AJ83" s="761"/>
      <c r="AK83" s="761"/>
    </row>
    <row r="84" spans="1:37" s="759" customFormat="1" ht="15" customHeight="1">
      <c r="A84" s="812"/>
      <c r="B84" s="758"/>
      <c r="AJ84" s="761"/>
      <c r="AK84" s="761"/>
    </row>
    <row r="85" spans="1:37" s="759" customFormat="1">
      <c r="A85" s="812"/>
      <c r="B85" s="758"/>
      <c r="AJ85" s="761"/>
      <c r="AK85" s="761"/>
    </row>
    <row r="86" spans="1:37" s="759" customFormat="1">
      <c r="A86" s="812"/>
      <c r="B86" s="758"/>
      <c r="AJ86" s="761"/>
      <c r="AK86" s="761"/>
    </row>
    <row r="87" spans="1:37" s="759" customFormat="1">
      <c r="A87" s="812"/>
      <c r="B87" s="758"/>
      <c r="AJ87" s="761"/>
      <c r="AK87" s="761"/>
    </row>
    <row r="88" spans="1:37" s="759" customFormat="1">
      <c r="A88" s="812"/>
      <c r="B88" s="758"/>
      <c r="AJ88" s="761"/>
      <c r="AK88" s="761"/>
    </row>
    <row r="89" spans="1:37" s="759" customFormat="1">
      <c r="A89" s="812"/>
      <c r="B89" s="758"/>
      <c r="AJ89" s="761"/>
      <c r="AK89" s="761"/>
    </row>
    <row r="90" spans="1:37" s="759" customFormat="1">
      <c r="A90" s="812"/>
      <c r="B90" s="758"/>
      <c r="AJ90" s="761"/>
      <c r="AK90" s="761"/>
    </row>
    <row r="91" spans="1:37" s="759" customFormat="1">
      <c r="A91" s="812"/>
      <c r="B91" s="758"/>
      <c r="AJ91" s="761"/>
      <c r="AK91" s="761"/>
    </row>
    <row r="92" spans="1:37" s="759" customFormat="1">
      <c r="A92" s="757"/>
      <c r="B92" s="758"/>
      <c r="AJ92" s="761"/>
      <c r="AK92" s="761"/>
    </row>
    <row r="93" spans="1:37" s="759" customFormat="1">
      <c r="A93" s="757"/>
      <c r="B93" s="758"/>
      <c r="AJ93" s="761"/>
      <c r="AK93" s="761"/>
    </row>
    <row r="94" spans="1:37" s="759" customFormat="1">
      <c r="A94" s="757"/>
      <c r="B94" s="758"/>
      <c r="AJ94" s="761"/>
      <c r="AK94" s="761"/>
    </row>
    <row r="95" spans="1:37" s="759" customFormat="1">
      <c r="A95" s="757"/>
      <c r="B95" s="758"/>
      <c r="AJ95" s="761"/>
      <c r="AK95" s="761"/>
    </row>
    <row r="96" spans="1:37" s="759" customFormat="1">
      <c r="A96" s="757"/>
      <c r="B96" s="758"/>
      <c r="AJ96" s="761"/>
      <c r="AK96" s="761"/>
    </row>
    <row r="97" spans="1:37" s="759" customFormat="1">
      <c r="A97" s="757"/>
      <c r="B97" s="758"/>
      <c r="AJ97" s="761"/>
      <c r="AK97" s="761"/>
    </row>
    <row r="98" spans="1:37" s="759" customFormat="1">
      <c r="A98" s="757"/>
      <c r="B98" s="758"/>
      <c r="AJ98" s="761"/>
      <c r="AK98" s="761"/>
    </row>
    <row r="99" spans="1:37" s="759" customFormat="1">
      <c r="A99" s="757"/>
      <c r="B99" s="758"/>
      <c r="AJ99" s="761"/>
      <c r="AK99" s="761"/>
    </row>
    <row r="100" spans="1:37" s="759" customFormat="1">
      <c r="A100" s="757"/>
      <c r="B100" s="758"/>
      <c r="AJ100" s="761"/>
      <c r="AK100" s="761"/>
    </row>
    <row r="101" spans="1:37" s="759" customFormat="1">
      <c r="A101" s="757"/>
      <c r="B101" s="758"/>
      <c r="AJ101" s="761"/>
      <c r="AK101" s="761"/>
    </row>
    <row r="102" spans="1:37" s="759" customFormat="1">
      <c r="A102" s="757"/>
      <c r="B102" s="758"/>
      <c r="AJ102" s="761"/>
      <c r="AK102" s="761"/>
    </row>
    <row r="103" spans="1:37" s="759" customFormat="1">
      <c r="A103" s="757"/>
      <c r="B103" s="758"/>
      <c r="AJ103" s="761"/>
      <c r="AK103" s="761"/>
    </row>
    <row r="104" spans="1:37" s="759" customFormat="1">
      <c r="A104" s="757"/>
      <c r="B104" s="758"/>
      <c r="AJ104" s="761"/>
      <c r="AK104" s="761"/>
    </row>
    <row r="105" spans="1:37" s="759" customFormat="1">
      <c r="A105" s="757"/>
      <c r="B105" s="758"/>
      <c r="AJ105" s="761"/>
      <c r="AK105" s="761"/>
    </row>
    <row r="106" spans="1:37" s="759" customFormat="1">
      <c r="A106" s="757"/>
      <c r="B106" s="758"/>
      <c r="AJ106" s="761"/>
      <c r="AK106" s="761"/>
    </row>
    <row r="107" spans="1:37" s="759" customFormat="1">
      <c r="A107" s="757"/>
      <c r="B107" s="758"/>
      <c r="AJ107" s="761"/>
      <c r="AK107" s="761"/>
    </row>
    <row r="108" spans="1:37" s="759" customFormat="1">
      <c r="A108" s="757"/>
      <c r="B108" s="758"/>
      <c r="AJ108" s="761"/>
      <c r="AK108" s="761"/>
    </row>
    <row r="109" spans="1:37" s="759" customFormat="1">
      <c r="A109" s="757"/>
      <c r="B109" s="758"/>
      <c r="AJ109" s="761"/>
      <c r="AK109" s="761"/>
    </row>
    <row r="110" spans="1:37" s="759" customFormat="1">
      <c r="A110" s="757"/>
      <c r="B110" s="758"/>
      <c r="AJ110" s="761"/>
      <c r="AK110" s="761"/>
    </row>
    <row r="111" spans="1:37" s="759" customFormat="1">
      <c r="A111" s="757"/>
      <c r="B111" s="758"/>
      <c r="AJ111" s="761"/>
      <c r="AK111" s="761"/>
    </row>
  </sheetData>
  <mergeCells count="33">
    <mergeCell ref="AF4:AH4"/>
    <mergeCell ref="A5:B6"/>
    <mergeCell ref="C5:C7"/>
    <mergeCell ref="D5:D7"/>
    <mergeCell ref="E5:E7"/>
    <mergeCell ref="F5:K5"/>
    <mergeCell ref="L5:Q5"/>
    <mergeCell ref="P6:Q6"/>
    <mergeCell ref="R6:S6"/>
    <mergeCell ref="T6:U6"/>
    <mergeCell ref="C4:E4"/>
    <mergeCell ref="F4:Q4"/>
    <mergeCell ref="X4:AE4"/>
    <mergeCell ref="R7:R8"/>
    <mergeCell ref="T7:T8"/>
    <mergeCell ref="V7:V8"/>
    <mergeCell ref="R5:W5"/>
    <mergeCell ref="AH5:AH6"/>
    <mergeCell ref="F6:G6"/>
    <mergeCell ref="H6:I6"/>
    <mergeCell ref="J6:K6"/>
    <mergeCell ref="L6:M6"/>
    <mergeCell ref="N6:O6"/>
    <mergeCell ref="A69:B69"/>
    <mergeCell ref="A70:B70"/>
    <mergeCell ref="A71:B71"/>
    <mergeCell ref="V6:W6"/>
    <mergeCell ref="F7:F8"/>
    <mergeCell ref="H7:H8"/>
    <mergeCell ref="J7:J8"/>
    <mergeCell ref="L7:L8"/>
    <mergeCell ref="N7:N8"/>
    <mergeCell ref="P7:P8"/>
  </mergeCells>
  <phoneticPr fontId="19"/>
  <printOptions horizontalCentered="1" verticalCentered="1"/>
  <pageMargins left="0.31496062992125984" right="0.31496062992125984" top="0.35433070866141736" bottom="0.35433070866141736" header="0" footer="0"/>
  <pageSetup paperSize="9" scale="48" fitToWidth="2" orientation="portrait" blackAndWhite="1" r:id="rId1"/>
  <headerFooter alignWithMargins="0">
    <oddFooter xml:space="preserve">&amp;C&amp;14&amp;P / &amp;N </oddFooter>
  </headerFooter>
  <colBreaks count="1" manualBreakCount="1">
    <brk id="17" min="1" max="80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97"/>
  <sheetViews>
    <sheetView topLeftCell="B1" zoomScaleNormal="100" zoomScaleSheetLayoutView="80" workbookViewId="0">
      <selection activeCell="S14" sqref="S14"/>
    </sheetView>
  </sheetViews>
  <sheetFormatPr defaultColWidth="9" defaultRowHeight="13.5"/>
  <cols>
    <col min="1" max="1" width="3.125" style="5" hidden="1" customWidth="1"/>
    <col min="2" max="2" width="26.125" style="4" customWidth="1"/>
    <col min="3" max="5" width="13.125" style="5" customWidth="1"/>
    <col min="6" max="6" width="11.75" style="5" customWidth="1"/>
    <col min="7" max="7" width="9" style="5" customWidth="1"/>
    <col min="8" max="8" width="11" style="5" customWidth="1"/>
    <col min="9" max="9" width="9" style="5" customWidth="1"/>
    <col min="10" max="10" width="11" style="5" customWidth="1"/>
    <col min="11" max="11" width="9" style="5" customWidth="1"/>
    <col min="12" max="12" width="11" style="5" customWidth="1"/>
    <col min="13" max="13" width="9" style="5" customWidth="1"/>
    <col min="14" max="14" width="11" style="5" customWidth="1"/>
    <col min="15" max="15" width="9" style="5" customWidth="1"/>
    <col min="16" max="16" width="11" style="5" customWidth="1"/>
    <col min="17" max="17" width="9" style="5" customWidth="1"/>
    <col min="18" max="18" width="11" style="5" customWidth="1"/>
    <col min="19" max="19" width="9" style="5"/>
    <col min="20" max="20" width="11" style="5" customWidth="1"/>
    <col min="21" max="21" width="9" style="5"/>
    <col min="22" max="22" width="11" style="5" customWidth="1"/>
    <col min="23" max="23" width="9" style="5"/>
    <col min="24" max="30" width="8.5" style="5" hidden="1" customWidth="1"/>
    <col min="31" max="31" width="9.5" style="5" hidden="1" customWidth="1"/>
    <col min="32" max="33" width="10.375" style="5" hidden="1" customWidth="1"/>
    <col min="34" max="34" width="8.75" style="5" hidden="1" customWidth="1"/>
    <col min="35" max="35" width="11.875" style="5" hidden="1" customWidth="1"/>
    <col min="36" max="36" width="18.875" style="5" customWidth="1"/>
    <col min="37" max="16384" width="9" style="5"/>
  </cols>
  <sheetData>
    <row r="1" spans="1:37" ht="2.25" customHeight="1">
      <c r="C1" s="7"/>
      <c r="D1" s="7"/>
      <c r="E1" s="7"/>
      <c r="F1" s="7"/>
      <c r="G1" s="6"/>
      <c r="H1" s="6"/>
      <c r="I1" s="6"/>
      <c r="J1" s="6"/>
      <c r="K1" s="6"/>
    </row>
    <row r="2" spans="1:37" ht="24.75" customHeight="1">
      <c r="B2" s="707" t="s">
        <v>615</v>
      </c>
      <c r="C2" s="708"/>
      <c r="D2" s="708"/>
      <c r="E2" s="708"/>
      <c r="F2" s="708"/>
      <c r="G2" s="708"/>
      <c r="H2" s="708"/>
      <c r="I2" s="708"/>
      <c r="J2" s="708"/>
      <c r="K2" s="708"/>
      <c r="L2" s="709"/>
      <c r="M2" s="709"/>
      <c r="N2" s="709"/>
      <c r="O2" s="709"/>
      <c r="P2" s="709"/>
      <c r="Q2" s="709"/>
      <c r="R2" s="709"/>
      <c r="S2" s="709"/>
      <c r="T2" s="709"/>
      <c r="U2" s="709"/>
      <c r="V2" s="709"/>
      <c r="W2" s="709"/>
      <c r="X2" s="709"/>
      <c r="Y2" s="709"/>
      <c r="Z2" s="709"/>
      <c r="AA2" s="709"/>
      <c r="AB2" s="709"/>
      <c r="AC2" s="709"/>
      <c r="AD2" s="709"/>
      <c r="AE2" s="709"/>
      <c r="AF2" s="709"/>
      <c r="AG2" s="709"/>
      <c r="AH2" s="709"/>
      <c r="AI2" s="709"/>
      <c r="AJ2" s="709"/>
    </row>
    <row r="3" spans="1:37" ht="21" customHeight="1">
      <c r="B3" s="710" t="s">
        <v>34</v>
      </c>
      <c r="C3" s="709"/>
      <c r="D3" s="709"/>
      <c r="E3" s="709"/>
      <c r="F3" s="709"/>
      <c r="G3" s="709"/>
      <c r="H3" s="709"/>
      <c r="I3" s="709"/>
      <c r="J3" s="709"/>
      <c r="K3" s="709"/>
      <c r="L3" s="709"/>
      <c r="M3" s="709"/>
      <c r="N3" s="709"/>
      <c r="O3" s="709"/>
      <c r="P3" s="709"/>
      <c r="Q3" s="709"/>
      <c r="R3" s="709"/>
      <c r="S3" s="709"/>
      <c r="T3" s="709"/>
      <c r="U3" s="709"/>
      <c r="V3" s="709"/>
      <c r="W3" s="709"/>
      <c r="X3" s="709"/>
      <c r="Y3" s="709"/>
      <c r="Z3" s="709"/>
      <c r="AA3" s="709"/>
      <c r="AB3" s="709"/>
      <c r="AC3" s="709"/>
      <c r="AD3" s="709"/>
      <c r="AE3" s="709"/>
      <c r="AF3" s="709"/>
      <c r="AG3" s="709"/>
      <c r="AH3" s="709"/>
      <c r="AI3" s="709"/>
      <c r="AJ3" s="711" t="s">
        <v>616</v>
      </c>
    </row>
    <row r="4" spans="1:37" s="10" customFormat="1" ht="21.75" customHeight="1">
      <c r="A4" s="42"/>
      <c r="B4" s="712"/>
      <c r="C4" s="1231" t="s">
        <v>617</v>
      </c>
      <c r="D4" s="1232"/>
      <c r="E4" s="1233"/>
      <c r="F4" s="1234" t="s">
        <v>166</v>
      </c>
      <c r="G4" s="1235"/>
      <c r="H4" s="1235"/>
      <c r="I4" s="1235"/>
      <c r="J4" s="1235"/>
      <c r="K4" s="1235"/>
      <c r="L4" s="1235"/>
      <c r="M4" s="1235"/>
      <c r="N4" s="1235"/>
      <c r="O4" s="1235"/>
      <c r="P4" s="1235"/>
      <c r="Q4" s="1236"/>
      <c r="R4" s="713" t="s">
        <v>52</v>
      </c>
      <c r="S4" s="714"/>
      <c r="T4" s="715"/>
      <c r="U4" s="715"/>
      <c r="V4" s="715"/>
      <c r="W4" s="715"/>
      <c r="X4" s="716" t="s">
        <v>618</v>
      </c>
      <c r="Y4" s="715"/>
      <c r="Z4" s="717"/>
      <c r="AA4" s="717"/>
      <c r="AB4" s="717"/>
      <c r="AC4" s="717"/>
      <c r="AD4" s="717"/>
      <c r="AE4" s="718"/>
      <c r="AF4" s="719" t="s">
        <v>27</v>
      </c>
      <c r="AG4" s="717"/>
      <c r="AH4" s="718"/>
      <c r="AI4" s="720" t="s">
        <v>538</v>
      </c>
      <c r="AJ4" s="721"/>
      <c r="AK4" s="12"/>
    </row>
    <row r="5" spans="1:37" s="10" customFormat="1" ht="16.5" customHeight="1">
      <c r="A5" s="12"/>
      <c r="B5" s="1237" t="s">
        <v>35</v>
      </c>
      <c r="C5" s="1238" t="s">
        <v>45</v>
      </c>
      <c r="D5" s="1238" t="s">
        <v>46</v>
      </c>
      <c r="E5" s="1238" t="s">
        <v>47</v>
      </c>
      <c r="F5" s="1240" t="s">
        <v>510</v>
      </c>
      <c r="G5" s="1241"/>
      <c r="H5" s="1241"/>
      <c r="I5" s="1241"/>
      <c r="J5" s="1241"/>
      <c r="K5" s="1242"/>
      <c r="L5" s="1240" t="s">
        <v>511</v>
      </c>
      <c r="M5" s="1241"/>
      <c r="N5" s="1241"/>
      <c r="O5" s="1241"/>
      <c r="P5" s="1241"/>
      <c r="Q5" s="1242"/>
      <c r="R5" s="1245" t="s">
        <v>593</v>
      </c>
      <c r="S5" s="1247"/>
      <c r="T5" s="1247"/>
      <c r="U5" s="1247"/>
      <c r="V5" s="1247"/>
      <c r="W5" s="1246"/>
      <c r="X5" s="723"/>
      <c r="Y5" s="723"/>
      <c r="Z5" s="723"/>
      <c r="AA5" s="723"/>
      <c r="AB5" s="723"/>
      <c r="AC5" s="723"/>
      <c r="AD5" s="723"/>
      <c r="AE5" s="723"/>
      <c r="AF5" s="724" t="s">
        <v>28</v>
      </c>
      <c r="AG5" s="724" t="s">
        <v>1</v>
      </c>
      <c r="AH5" s="1248" t="s">
        <v>29</v>
      </c>
      <c r="AI5" s="725" t="s">
        <v>513</v>
      </c>
      <c r="AJ5" s="726"/>
      <c r="AK5" s="12"/>
    </row>
    <row r="6" spans="1:37" s="10" customFormat="1" ht="16.5" customHeight="1">
      <c r="A6" s="12"/>
      <c r="B6" s="1237"/>
      <c r="C6" s="1239"/>
      <c r="D6" s="1239"/>
      <c r="E6" s="1239"/>
      <c r="F6" s="1240" t="s">
        <v>45</v>
      </c>
      <c r="G6" s="1242"/>
      <c r="H6" s="1240" t="s">
        <v>46</v>
      </c>
      <c r="I6" s="1242"/>
      <c r="J6" s="1240" t="s">
        <v>47</v>
      </c>
      <c r="K6" s="1242"/>
      <c r="L6" s="1240" t="s">
        <v>45</v>
      </c>
      <c r="M6" s="1242"/>
      <c r="N6" s="1240" t="s">
        <v>46</v>
      </c>
      <c r="O6" s="1242"/>
      <c r="P6" s="1240" t="s">
        <v>47</v>
      </c>
      <c r="Q6" s="1242"/>
      <c r="R6" s="1245" t="s">
        <v>45</v>
      </c>
      <c r="S6" s="1246"/>
      <c r="T6" s="1245" t="s">
        <v>46</v>
      </c>
      <c r="U6" s="1246"/>
      <c r="V6" s="1245" t="s">
        <v>47</v>
      </c>
      <c r="W6" s="1246"/>
      <c r="X6" s="727" t="s">
        <v>43</v>
      </c>
      <c r="Y6" s="727" t="s">
        <v>44</v>
      </c>
      <c r="Z6" s="727" t="s">
        <v>172</v>
      </c>
      <c r="AA6" s="727" t="s">
        <v>173</v>
      </c>
      <c r="AB6" s="727" t="s">
        <v>174</v>
      </c>
      <c r="AC6" s="727" t="s">
        <v>175</v>
      </c>
      <c r="AD6" s="727" t="s">
        <v>176</v>
      </c>
      <c r="AE6" s="727" t="s">
        <v>45</v>
      </c>
      <c r="AF6" s="728" t="s">
        <v>619</v>
      </c>
      <c r="AG6" s="728" t="s">
        <v>619</v>
      </c>
      <c r="AH6" s="1249"/>
      <c r="AI6" s="725" t="s">
        <v>620</v>
      </c>
      <c r="AJ6" s="726"/>
      <c r="AK6" s="12"/>
    </row>
    <row r="7" spans="1:37" s="10" customFormat="1" ht="13.7" customHeight="1">
      <c r="A7" s="12"/>
      <c r="B7" s="722"/>
      <c r="C7" s="1239"/>
      <c r="D7" s="1239"/>
      <c r="E7" s="1239"/>
      <c r="F7" s="1243" t="s">
        <v>30</v>
      </c>
      <c r="G7" s="374" t="s">
        <v>48</v>
      </c>
      <c r="H7" s="1243" t="s">
        <v>30</v>
      </c>
      <c r="I7" s="374" t="s">
        <v>48</v>
      </c>
      <c r="J7" s="1243" t="s">
        <v>30</v>
      </c>
      <c r="K7" s="374" t="s">
        <v>48</v>
      </c>
      <c r="L7" s="1243" t="s">
        <v>30</v>
      </c>
      <c r="M7" s="374" t="s">
        <v>48</v>
      </c>
      <c r="N7" s="1243" t="s">
        <v>30</v>
      </c>
      <c r="O7" s="374" t="s">
        <v>48</v>
      </c>
      <c r="P7" s="1243" t="s">
        <v>30</v>
      </c>
      <c r="Q7" s="374" t="s">
        <v>48</v>
      </c>
      <c r="R7" s="1243" t="s">
        <v>30</v>
      </c>
      <c r="S7" s="374" t="s">
        <v>48</v>
      </c>
      <c r="T7" s="1243" t="s">
        <v>30</v>
      </c>
      <c r="U7" s="374" t="s">
        <v>48</v>
      </c>
      <c r="V7" s="1243" t="s">
        <v>30</v>
      </c>
      <c r="W7" s="374" t="s">
        <v>48</v>
      </c>
      <c r="X7" s="727"/>
      <c r="Y7" s="727"/>
      <c r="Z7" s="727"/>
      <c r="AA7" s="727"/>
      <c r="AB7" s="727"/>
      <c r="AC7" s="727"/>
      <c r="AD7" s="727"/>
      <c r="AE7" s="727"/>
      <c r="AF7" s="727"/>
      <c r="AG7" s="727"/>
      <c r="AH7" s="729"/>
      <c r="AI7" s="725"/>
      <c r="AJ7" s="726"/>
      <c r="AK7" s="12"/>
    </row>
    <row r="8" spans="1:37" s="10" customFormat="1" ht="13.7" customHeight="1">
      <c r="A8" s="12"/>
      <c r="B8" s="730"/>
      <c r="C8" s="731" t="s">
        <v>30</v>
      </c>
      <c r="D8" s="731" t="s">
        <v>30</v>
      </c>
      <c r="E8" s="731" t="s">
        <v>30</v>
      </c>
      <c r="F8" s="1244"/>
      <c r="G8" s="376" t="s">
        <v>514</v>
      </c>
      <c r="H8" s="1244"/>
      <c r="I8" s="376" t="s">
        <v>514</v>
      </c>
      <c r="J8" s="1244"/>
      <c r="K8" s="376" t="s">
        <v>514</v>
      </c>
      <c r="L8" s="1244"/>
      <c r="M8" s="376" t="s">
        <v>514</v>
      </c>
      <c r="N8" s="1244"/>
      <c r="O8" s="376" t="s">
        <v>514</v>
      </c>
      <c r="P8" s="1244"/>
      <c r="Q8" s="376" t="s">
        <v>514</v>
      </c>
      <c r="R8" s="1244"/>
      <c r="S8" s="376" t="s">
        <v>514</v>
      </c>
      <c r="T8" s="1244"/>
      <c r="U8" s="376" t="s">
        <v>514</v>
      </c>
      <c r="V8" s="1244"/>
      <c r="W8" s="376" t="s">
        <v>514</v>
      </c>
      <c r="X8" s="732"/>
      <c r="Y8" s="732"/>
      <c r="Z8" s="732"/>
      <c r="AA8" s="732"/>
      <c r="AB8" s="732"/>
      <c r="AC8" s="732"/>
      <c r="AD8" s="732"/>
      <c r="AE8" s="732"/>
      <c r="AF8" s="733" t="s">
        <v>32</v>
      </c>
      <c r="AG8" s="733" t="s">
        <v>30</v>
      </c>
      <c r="AH8" s="733" t="s">
        <v>31</v>
      </c>
      <c r="AI8" s="734" t="s">
        <v>30</v>
      </c>
      <c r="AJ8" s="735"/>
      <c r="AK8" s="12"/>
    </row>
    <row r="9" spans="1:37" ht="22.7" customHeight="1">
      <c r="A9" s="43">
        <v>1</v>
      </c>
      <c r="B9" s="736" t="s">
        <v>515</v>
      </c>
      <c r="C9" s="378">
        <v>1541124</v>
      </c>
      <c r="D9" s="378">
        <v>728556</v>
      </c>
      <c r="E9" s="378">
        <v>812568</v>
      </c>
      <c r="F9" s="378">
        <v>386954</v>
      </c>
      <c r="G9" s="379">
        <f t="shared" ref="G9:G40" si="0">F9/C9*100</f>
        <v>25.108557131029041</v>
      </c>
      <c r="H9" s="378">
        <v>164134</v>
      </c>
      <c r="I9" s="379">
        <f t="shared" ref="I9:I40" si="1">H9/D9*100</f>
        <v>22.528673156215856</v>
      </c>
      <c r="J9" s="378">
        <v>222820</v>
      </c>
      <c r="K9" s="399">
        <f t="shared" ref="K9:K40" si="2">J9/E9*100</f>
        <v>27.4217050142265</v>
      </c>
      <c r="L9" s="378">
        <v>183789</v>
      </c>
      <c r="M9" s="379">
        <f t="shared" ref="M9:M40" si="3">L9/C9*100</f>
        <v>11.925646476208273</v>
      </c>
      <c r="N9" s="378">
        <v>69305</v>
      </c>
      <c r="O9" s="379">
        <f t="shared" ref="O9:O40" si="4">N9/D9*100</f>
        <v>9.5126524247964479</v>
      </c>
      <c r="P9" s="378">
        <v>114484</v>
      </c>
      <c r="Q9" s="399">
        <f t="shared" ref="Q9:Q40" si="5">P9/E9*100</f>
        <v>14.089159307282589</v>
      </c>
      <c r="R9" s="378">
        <v>84193</v>
      </c>
      <c r="S9" s="379">
        <v>23.768696113692698</v>
      </c>
      <c r="T9" s="378">
        <v>24615</v>
      </c>
      <c r="U9" s="379">
        <v>16.419085227159027</v>
      </c>
      <c r="V9" s="378">
        <v>59578</v>
      </c>
      <c r="W9" s="379">
        <v>29.161873901743018</v>
      </c>
      <c r="X9" s="378">
        <v>16393</v>
      </c>
      <c r="Y9" s="378">
        <v>14965</v>
      </c>
      <c r="Z9" s="378">
        <v>10709</v>
      </c>
      <c r="AA9" s="378">
        <v>11143</v>
      </c>
      <c r="AB9" s="378">
        <v>8439</v>
      </c>
      <c r="AC9" s="378">
        <v>8017</v>
      </c>
      <c r="AD9" s="378">
        <v>6912</v>
      </c>
      <c r="AE9" s="516">
        <v>76578</v>
      </c>
      <c r="AF9" s="378">
        <v>485</v>
      </c>
      <c r="AG9" s="378">
        <v>37144</v>
      </c>
      <c r="AH9" s="379">
        <v>7.6689136875574233</v>
      </c>
      <c r="AI9" s="378">
        <v>484345</v>
      </c>
      <c r="AJ9" s="736" t="s">
        <v>0</v>
      </c>
      <c r="AK9" s="13"/>
    </row>
    <row r="10" spans="1:37" ht="22.7" customHeight="1">
      <c r="A10" s="43"/>
      <c r="B10" s="737" t="s">
        <v>180</v>
      </c>
      <c r="C10" s="381">
        <v>212671</v>
      </c>
      <c r="D10" s="381">
        <v>100338</v>
      </c>
      <c r="E10" s="381">
        <v>112333</v>
      </c>
      <c r="F10" s="381">
        <v>46243</v>
      </c>
      <c r="G10" s="382">
        <f t="shared" si="0"/>
        <v>21.743914308956086</v>
      </c>
      <c r="H10" s="381">
        <v>19170</v>
      </c>
      <c r="I10" s="382">
        <f t="shared" si="1"/>
        <v>19.105423668002153</v>
      </c>
      <c r="J10" s="381">
        <v>27073</v>
      </c>
      <c r="K10" s="382">
        <f t="shared" si="2"/>
        <v>24.100664987136462</v>
      </c>
      <c r="L10" s="381">
        <v>22374</v>
      </c>
      <c r="M10" s="382">
        <f t="shared" si="3"/>
        <v>10.520475288121087</v>
      </c>
      <c r="N10" s="381">
        <v>8296</v>
      </c>
      <c r="O10" s="382">
        <f t="shared" si="4"/>
        <v>8.2680539775558621</v>
      </c>
      <c r="P10" s="381">
        <v>14078</v>
      </c>
      <c r="Q10" s="382">
        <f t="shared" si="5"/>
        <v>12.532381401725228</v>
      </c>
      <c r="R10" s="381">
        <v>9921</v>
      </c>
      <c r="S10" s="382">
        <v>23.891056205750612</v>
      </c>
      <c r="T10" s="381">
        <v>2416</v>
      </c>
      <c r="U10" s="382">
        <v>14.103087969178683</v>
      </c>
      <c r="V10" s="381">
        <v>7505</v>
      </c>
      <c r="W10" s="382">
        <v>30.764500922320149</v>
      </c>
      <c r="X10" s="381">
        <v>2090</v>
      </c>
      <c r="Y10" s="381">
        <v>1728</v>
      </c>
      <c r="Z10" s="381">
        <v>1342</v>
      </c>
      <c r="AA10" s="381">
        <v>1308</v>
      </c>
      <c r="AB10" s="381">
        <v>980</v>
      </c>
      <c r="AC10" s="381">
        <v>959</v>
      </c>
      <c r="AD10" s="381">
        <v>767</v>
      </c>
      <c r="AE10" s="520">
        <v>9174</v>
      </c>
      <c r="AF10" s="381">
        <v>44</v>
      </c>
      <c r="AG10" s="381">
        <v>3766</v>
      </c>
      <c r="AH10" s="382">
        <v>6.4481884802410789</v>
      </c>
      <c r="AI10" s="381">
        <v>58404</v>
      </c>
      <c r="AJ10" s="737" t="s">
        <v>62</v>
      </c>
      <c r="AK10" s="13"/>
    </row>
    <row r="11" spans="1:37" ht="22.7" customHeight="1">
      <c r="A11" s="43"/>
      <c r="B11" s="737" t="s">
        <v>181</v>
      </c>
      <c r="C11" s="381">
        <v>135170</v>
      </c>
      <c r="D11" s="381">
        <v>63711</v>
      </c>
      <c r="E11" s="381">
        <v>71459</v>
      </c>
      <c r="F11" s="381">
        <v>31712</v>
      </c>
      <c r="G11" s="382">
        <f t="shared" si="0"/>
        <v>23.460827106606498</v>
      </c>
      <c r="H11" s="381">
        <v>12733</v>
      </c>
      <c r="I11" s="382">
        <f t="shared" si="1"/>
        <v>19.985559793442263</v>
      </c>
      <c r="J11" s="381">
        <v>18979</v>
      </c>
      <c r="K11" s="382">
        <f t="shared" si="2"/>
        <v>26.559285744272941</v>
      </c>
      <c r="L11" s="381">
        <v>16307</v>
      </c>
      <c r="M11" s="382">
        <f t="shared" si="3"/>
        <v>12.064067470592587</v>
      </c>
      <c r="N11" s="381">
        <v>5765</v>
      </c>
      <c r="O11" s="382">
        <f t="shared" si="4"/>
        <v>9.048672913625591</v>
      </c>
      <c r="P11" s="381">
        <v>10542</v>
      </c>
      <c r="Q11" s="382">
        <f t="shared" si="5"/>
        <v>14.75251542842749</v>
      </c>
      <c r="R11" s="381">
        <v>7994</v>
      </c>
      <c r="S11" s="382">
        <v>26.77160080375084</v>
      </c>
      <c r="T11" s="381">
        <v>2304</v>
      </c>
      <c r="U11" s="382">
        <v>18.994229183841714</v>
      </c>
      <c r="V11" s="381">
        <v>5690</v>
      </c>
      <c r="W11" s="382">
        <v>32.092498589960513</v>
      </c>
      <c r="X11" s="381">
        <v>1413</v>
      </c>
      <c r="Y11" s="381">
        <v>1258</v>
      </c>
      <c r="Z11" s="381">
        <v>988</v>
      </c>
      <c r="AA11" s="381">
        <v>949</v>
      </c>
      <c r="AB11" s="381">
        <v>697</v>
      </c>
      <c r="AC11" s="381">
        <v>735</v>
      </c>
      <c r="AD11" s="381">
        <v>674</v>
      </c>
      <c r="AE11" s="520">
        <v>6714</v>
      </c>
      <c r="AF11" s="381">
        <v>47</v>
      </c>
      <c r="AG11" s="381">
        <v>3824</v>
      </c>
      <c r="AH11" s="382">
        <v>9.7463998980502105</v>
      </c>
      <c r="AI11" s="381">
        <v>39235</v>
      </c>
      <c r="AJ11" s="737" t="s">
        <v>63</v>
      </c>
      <c r="AK11" s="13"/>
    </row>
    <row r="12" spans="1:37" ht="22.7" customHeight="1">
      <c r="A12" s="43"/>
      <c r="B12" s="737" t="s">
        <v>182</v>
      </c>
      <c r="C12" s="381">
        <v>106785</v>
      </c>
      <c r="D12" s="381">
        <v>52117</v>
      </c>
      <c r="E12" s="381">
        <v>54668</v>
      </c>
      <c r="F12" s="381">
        <v>30888</v>
      </c>
      <c r="G12" s="382">
        <f t="shared" si="0"/>
        <v>28.925410872313527</v>
      </c>
      <c r="H12" s="381">
        <v>12923</v>
      </c>
      <c r="I12" s="382">
        <f t="shared" si="1"/>
        <v>24.796131780417138</v>
      </c>
      <c r="J12" s="381">
        <v>17965</v>
      </c>
      <c r="K12" s="382">
        <f t="shared" si="2"/>
        <v>32.862003365771564</v>
      </c>
      <c r="L12" s="381">
        <v>15830</v>
      </c>
      <c r="M12" s="382">
        <f t="shared" si="3"/>
        <v>14.824179425949339</v>
      </c>
      <c r="N12" s="381">
        <v>5776</v>
      </c>
      <c r="O12" s="382">
        <f t="shared" si="4"/>
        <v>11.08275610645279</v>
      </c>
      <c r="P12" s="381">
        <v>10054</v>
      </c>
      <c r="Q12" s="382">
        <f t="shared" si="5"/>
        <v>18.391014853296262</v>
      </c>
      <c r="R12" s="381">
        <v>10135</v>
      </c>
      <c r="S12" s="382">
        <v>33.781081261249248</v>
      </c>
      <c r="T12" s="381">
        <v>3780</v>
      </c>
      <c r="U12" s="382">
        <v>29.789581527307117</v>
      </c>
      <c r="V12" s="381">
        <v>6355</v>
      </c>
      <c r="W12" s="382">
        <v>36.706521111303644</v>
      </c>
      <c r="X12" s="381">
        <v>1614</v>
      </c>
      <c r="Y12" s="381">
        <v>1341</v>
      </c>
      <c r="Z12" s="381">
        <v>928</v>
      </c>
      <c r="AA12" s="381">
        <v>1138</v>
      </c>
      <c r="AB12" s="381">
        <v>790</v>
      </c>
      <c r="AC12" s="381">
        <v>752</v>
      </c>
      <c r="AD12" s="381">
        <v>627</v>
      </c>
      <c r="AE12" s="520">
        <v>7190</v>
      </c>
      <c r="AF12" s="381">
        <v>57</v>
      </c>
      <c r="AG12" s="381">
        <v>4370</v>
      </c>
      <c r="AH12" s="382">
        <v>11.525173405068967</v>
      </c>
      <c r="AI12" s="381">
        <v>37917</v>
      </c>
      <c r="AJ12" s="737" t="s">
        <v>64</v>
      </c>
      <c r="AK12" s="13"/>
    </row>
    <row r="13" spans="1:37" ht="22.7" customHeight="1">
      <c r="A13" s="43"/>
      <c r="B13" s="737" t="s">
        <v>183</v>
      </c>
      <c r="C13" s="381">
        <v>98881</v>
      </c>
      <c r="D13" s="381">
        <v>46255</v>
      </c>
      <c r="E13" s="381">
        <v>52626</v>
      </c>
      <c r="F13" s="381">
        <v>31704</v>
      </c>
      <c r="G13" s="382">
        <f t="shared" si="0"/>
        <v>32.062782536584379</v>
      </c>
      <c r="H13" s="381">
        <v>12848</v>
      </c>
      <c r="I13" s="382">
        <f t="shared" si="1"/>
        <v>27.776456599286565</v>
      </c>
      <c r="J13" s="381">
        <v>18856</v>
      </c>
      <c r="K13" s="382">
        <f t="shared" si="2"/>
        <v>35.830198000988105</v>
      </c>
      <c r="L13" s="381">
        <v>16034</v>
      </c>
      <c r="M13" s="382">
        <f t="shared" si="3"/>
        <v>16.215450895520878</v>
      </c>
      <c r="N13" s="381">
        <v>5722</v>
      </c>
      <c r="O13" s="382">
        <f t="shared" si="4"/>
        <v>12.370554534644903</v>
      </c>
      <c r="P13" s="381">
        <v>10312</v>
      </c>
      <c r="Q13" s="382">
        <f t="shared" si="5"/>
        <v>19.594877056968038</v>
      </c>
      <c r="R13" s="381">
        <v>8665</v>
      </c>
      <c r="S13" s="382">
        <v>28.978963914250361</v>
      </c>
      <c r="T13" s="381">
        <v>2509</v>
      </c>
      <c r="U13" s="382">
        <v>20.788797746292154</v>
      </c>
      <c r="V13" s="381">
        <v>6156</v>
      </c>
      <c r="W13" s="382">
        <v>34.52220726783311</v>
      </c>
      <c r="X13" s="381">
        <v>1520</v>
      </c>
      <c r="Y13" s="381">
        <v>1515</v>
      </c>
      <c r="Z13" s="381">
        <v>947</v>
      </c>
      <c r="AA13" s="381">
        <v>1076</v>
      </c>
      <c r="AB13" s="381">
        <v>814</v>
      </c>
      <c r="AC13" s="381">
        <v>819</v>
      </c>
      <c r="AD13" s="381">
        <v>665</v>
      </c>
      <c r="AE13" s="520">
        <v>7356</v>
      </c>
      <c r="AF13" s="381">
        <v>44</v>
      </c>
      <c r="AG13" s="381">
        <v>3899</v>
      </c>
      <c r="AH13" s="382">
        <v>10.52816330939137</v>
      </c>
      <c r="AI13" s="381">
        <v>37034</v>
      </c>
      <c r="AJ13" s="737" t="s">
        <v>65</v>
      </c>
      <c r="AK13" s="13"/>
    </row>
    <row r="14" spans="1:37" ht="22.7" customHeight="1">
      <c r="A14" s="43"/>
      <c r="B14" s="737" t="s">
        <v>184</v>
      </c>
      <c r="C14" s="381">
        <v>163974</v>
      </c>
      <c r="D14" s="381">
        <v>75702</v>
      </c>
      <c r="E14" s="381">
        <v>88272</v>
      </c>
      <c r="F14" s="381">
        <v>46785</v>
      </c>
      <c r="G14" s="382">
        <f t="shared" si="0"/>
        <v>28.531962384280433</v>
      </c>
      <c r="H14" s="381">
        <v>19967</v>
      </c>
      <c r="I14" s="382">
        <f t="shared" si="1"/>
        <v>26.375789279015084</v>
      </c>
      <c r="J14" s="381">
        <v>26818</v>
      </c>
      <c r="K14" s="382">
        <f t="shared" si="2"/>
        <v>30.381094797897408</v>
      </c>
      <c r="L14" s="381">
        <v>21737</v>
      </c>
      <c r="M14" s="382">
        <f t="shared" si="3"/>
        <v>13.256369912303171</v>
      </c>
      <c r="N14" s="381">
        <v>8401</v>
      </c>
      <c r="O14" s="382">
        <f t="shared" si="4"/>
        <v>11.097461097461098</v>
      </c>
      <c r="P14" s="381">
        <v>13336</v>
      </c>
      <c r="Q14" s="382">
        <f t="shared" si="5"/>
        <v>15.107848468370491</v>
      </c>
      <c r="R14" s="381">
        <v>9182</v>
      </c>
      <c r="S14" s="382">
        <v>21.830718021873512</v>
      </c>
      <c r="T14" s="381">
        <v>2348</v>
      </c>
      <c r="U14" s="382">
        <v>13.093910327905419</v>
      </c>
      <c r="V14" s="381">
        <v>6834</v>
      </c>
      <c r="W14" s="382">
        <v>28.323938992042443</v>
      </c>
      <c r="X14" s="381">
        <v>1925</v>
      </c>
      <c r="Y14" s="381">
        <v>1786</v>
      </c>
      <c r="Z14" s="381">
        <v>1129</v>
      </c>
      <c r="AA14" s="381">
        <v>1261</v>
      </c>
      <c r="AB14" s="381">
        <v>960</v>
      </c>
      <c r="AC14" s="381">
        <v>832</v>
      </c>
      <c r="AD14" s="381">
        <v>751</v>
      </c>
      <c r="AE14" s="520">
        <v>8644</v>
      </c>
      <c r="AF14" s="381">
        <v>43</v>
      </c>
      <c r="AG14" s="381">
        <v>3286</v>
      </c>
      <c r="AH14" s="382">
        <v>5.6622955904399221</v>
      </c>
      <c r="AI14" s="381">
        <v>58033</v>
      </c>
      <c r="AJ14" s="737" t="s">
        <v>66</v>
      </c>
      <c r="AK14" s="13"/>
    </row>
    <row r="15" spans="1:37" ht="22.7" customHeight="1">
      <c r="A15" s="43"/>
      <c r="B15" s="737" t="s">
        <v>185</v>
      </c>
      <c r="C15" s="381">
        <v>220073</v>
      </c>
      <c r="D15" s="381">
        <v>103203</v>
      </c>
      <c r="E15" s="381">
        <v>116870</v>
      </c>
      <c r="F15" s="381">
        <v>60101</v>
      </c>
      <c r="G15" s="382">
        <f t="shared" si="0"/>
        <v>27.309574550262866</v>
      </c>
      <c r="H15" s="381">
        <v>25360</v>
      </c>
      <c r="I15" s="382">
        <f t="shared" si="1"/>
        <v>24.57292908151895</v>
      </c>
      <c r="J15" s="381">
        <v>34741</v>
      </c>
      <c r="K15" s="382">
        <f t="shared" si="2"/>
        <v>29.726191494823308</v>
      </c>
      <c r="L15" s="381">
        <v>29105</v>
      </c>
      <c r="M15" s="382">
        <f t="shared" si="3"/>
        <v>13.225157106959964</v>
      </c>
      <c r="N15" s="381">
        <v>11211</v>
      </c>
      <c r="O15" s="382">
        <f t="shared" si="4"/>
        <v>10.863056306502719</v>
      </c>
      <c r="P15" s="381">
        <v>17894</v>
      </c>
      <c r="Q15" s="382">
        <f t="shared" si="5"/>
        <v>15.311029348849148</v>
      </c>
      <c r="R15" s="381">
        <v>12099</v>
      </c>
      <c r="S15" s="382">
        <v>22.156094345150894</v>
      </c>
      <c r="T15" s="381">
        <v>3164</v>
      </c>
      <c r="U15" s="382">
        <v>13.653232070423751</v>
      </c>
      <c r="V15" s="381">
        <v>8935</v>
      </c>
      <c r="W15" s="382">
        <v>28.424635744734999</v>
      </c>
      <c r="X15" s="381">
        <v>2542</v>
      </c>
      <c r="Y15" s="381">
        <v>2214</v>
      </c>
      <c r="Z15" s="381">
        <v>1641</v>
      </c>
      <c r="AA15" s="381">
        <v>1550</v>
      </c>
      <c r="AB15" s="381">
        <v>1125</v>
      </c>
      <c r="AC15" s="381">
        <v>1142</v>
      </c>
      <c r="AD15" s="381">
        <v>929</v>
      </c>
      <c r="AE15" s="520">
        <v>11143</v>
      </c>
      <c r="AF15" s="381">
        <v>42</v>
      </c>
      <c r="AG15" s="381">
        <v>3309</v>
      </c>
      <c r="AH15" s="382">
        <v>4.420959811885421</v>
      </c>
      <c r="AI15" s="381">
        <v>74848</v>
      </c>
      <c r="AJ15" s="737" t="s">
        <v>67</v>
      </c>
      <c r="AK15" s="13"/>
    </row>
    <row r="16" spans="1:37" ht="22.7" customHeight="1">
      <c r="A16" s="43"/>
      <c r="B16" s="737" t="s">
        <v>186</v>
      </c>
      <c r="C16" s="381">
        <v>223458</v>
      </c>
      <c r="D16" s="381">
        <v>105759</v>
      </c>
      <c r="E16" s="381">
        <v>117699</v>
      </c>
      <c r="F16" s="381">
        <v>58283</v>
      </c>
      <c r="G16" s="382">
        <f t="shared" si="0"/>
        <v>26.082306294695201</v>
      </c>
      <c r="H16" s="381">
        <v>25667</v>
      </c>
      <c r="I16" s="382">
        <f t="shared" si="1"/>
        <v>24.269329324218269</v>
      </c>
      <c r="J16" s="381">
        <v>32616</v>
      </c>
      <c r="K16" s="382">
        <f t="shared" si="2"/>
        <v>27.711365432161699</v>
      </c>
      <c r="L16" s="381">
        <v>25934</v>
      </c>
      <c r="M16" s="382">
        <f t="shared" si="3"/>
        <v>11.605760366601329</v>
      </c>
      <c r="N16" s="381">
        <v>10413</v>
      </c>
      <c r="O16" s="382">
        <f t="shared" si="4"/>
        <v>9.845970555697388</v>
      </c>
      <c r="P16" s="381">
        <v>15521</v>
      </c>
      <c r="Q16" s="382">
        <f t="shared" si="5"/>
        <v>13.187027927170156</v>
      </c>
      <c r="R16" s="381">
        <v>8767</v>
      </c>
      <c r="S16" s="382">
        <v>16.701592623637886</v>
      </c>
      <c r="T16" s="381">
        <v>2479</v>
      </c>
      <c r="U16" s="382">
        <v>10.762351306763914</v>
      </c>
      <c r="V16" s="381">
        <v>6288</v>
      </c>
      <c r="W16" s="382">
        <v>21.345644646615519</v>
      </c>
      <c r="X16" s="381">
        <v>2107</v>
      </c>
      <c r="Y16" s="381">
        <v>1878</v>
      </c>
      <c r="Z16" s="381">
        <v>1434</v>
      </c>
      <c r="AA16" s="381">
        <v>1455</v>
      </c>
      <c r="AB16" s="381">
        <v>1165</v>
      </c>
      <c r="AC16" s="381">
        <v>1098</v>
      </c>
      <c r="AD16" s="381">
        <v>995</v>
      </c>
      <c r="AE16" s="520">
        <v>10132</v>
      </c>
      <c r="AF16" s="381">
        <v>64</v>
      </c>
      <c r="AG16" s="381">
        <v>5291</v>
      </c>
      <c r="AH16" s="382">
        <v>7.1339967100827879</v>
      </c>
      <c r="AI16" s="381">
        <v>74166</v>
      </c>
      <c r="AJ16" s="737" t="s">
        <v>68</v>
      </c>
      <c r="AK16" s="13"/>
    </row>
    <row r="17" spans="1:37" ht="22.7" customHeight="1">
      <c r="A17" s="43"/>
      <c r="B17" s="737" t="s">
        <v>187</v>
      </c>
      <c r="C17" s="381">
        <v>131836</v>
      </c>
      <c r="D17" s="381">
        <v>61410</v>
      </c>
      <c r="E17" s="381">
        <v>70426</v>
      </c>
      <c r="F17" s="381">
        <v>29775</v>
      </c>
      <c r="G17" s="382">
        <f t="shared" si="0"/>
        <v>22.584878181983679</v>
      </c>
      <c r="H17" s="381">
        <v>12211</v>
      </c>
      <c r="I17" s="382">
        <f t="shared" si="1"/>
        <v>19.884383650871193</v>
      </c>
      <c r="J17" s="381">
        <v>17564</v>
      </c>
      <c r="K17" s="382">
        <f t="shared" si="2"/>
        <v>24.939652969073922</v>
      </c>
      <c r="L17" s="381">
        <v>14543</v>
      </c>
      <c r="M17" s="382">
        <f t="shared" si="3"/>
        <v>11.031129585242271</v>
      </c>
      <c r="N17" s="381">
        <v>5180</v>
      </c>
      <c r="O17" s="382">
        <f t="shared" si="4"/>
        <v>8.4351082885523532</v>
      </c>
      <c r="P17" s="381">
        <v>9363</v>
      </c>
      <c r="Q17" s="382">
        <f t="shared" si="5"/>
        <v>13.294805895549938</v>
      </c>
      <c r="R17" s="381">
        <v>10749</v>
      </c>
      <c r="S17" s="382">
        <v>37.458182325062729</v>
      </c>
      <c r="T17" s="381">
        <v>3603</v>
      </c>
      <c r="U17" s="382">
        <v>30.575356415478616</v>
      </c>
      <c r="V17" s="381">
        <v>7146</v>
      </c>
      <c r="W17" s="382">
        <v>42.254020813623463</v>
      </c>
      <c r="X17" s="381">
        <v>1326</v>
      </c>
      <c r="Y17" s="381">
        <v>1382</v>
      </c>
      <c r="Z17" s="381">
        <v>911</v>
      </c>
      <c r="AA17" s="381">
        <v>944</v>
      </c>
      <c r="AB17" s="381">
        <v>731</v>
      </c>
      <c r="AC17" s="381">
        <v>711</v>
      </c>
      <c r="AD17" s="381">
        <v>580</v>
      </c>
      <c r="AE17" s="520">
        <v>6585</v>
      </c>
      <c r="AF17" s="381">
        <v>38</v>
      </c>
      <c r="AG17" s="381">
        <v>2452</v>
      </c>
      <c r="AH17" s="382">
        <v>6.8806824559434281</v>
      </c>
      <c r="AI17" s="381">
        <v>35636</v>
      </c>
      <c r="AJ17" s="737" t="s">
        <v>69</v>
      </c>
      <c r="AK17" s="13"/>
    </row>
    <row r="18" spans="1:37" ht="22.7" customHeight="1">
      <c r="A18" s="43"/>
      <c r="B18" s="737" t="s">
        <v>188</v>
      </c>
      <c r="C18" s="381">
        <v>248276</v>
      </c>
      <c r="D18" s="384">
        <v>120061</v>
      </c>
      <c r="E18" s="384">
        <v>128215</v>
      </c>
      <c r="F18" s="381">
        <v>51463</v>
      </c>
      <c r="G18" s="385">
        <f t="shared" si="0"/>
        <v>20.728141262143744</v>
      </c>
      <c r="H18" s="400">
        <v>23255</v>
      </c>
      <c r="I18" s="385">
        <f t="shared" si="1"/>
        <v>19.369320595364023</v>
      </c>
      <c r="J18" s="400">
        <v>28208</v>
      </c>
      <c r="K18" s="385">
        <f t="shared" si="2"/>
        <v>22.000545957961236</v>
      </c>
      <c r="L18" s="381">
        <v>21925</v>
      </c>
      <c r="M18" s="385">
        <f t="shared" si="3"/>
        <v>8.8308978717234048</v>
      </c>
      <c r="N18" s="400">
        <v>8541</v>
      </c>
      <c r="O18" s="385">
        <f t="shared" si="4"/>
        <v>7.113883775747329</v>
      </c>
      <c r="P18" s="400">
        <v>13384</v>
      </c>
      <c r="Q18" s="385">
        <f t="shared" si="5"/>
        <v>10.438716218851148</v>
      </c>
      <c r="R18" s="384">
        <v>6681</v>
      </c>
      <c r="S18" s="385">
        <v>14.82262108135691</v>
      </c>
      <c r="T18" s="386">
        <v>2012</v>
      </c>
      <c r="U18" s="387">
        <v>10.073095023530589</v>
      </c>
      <c r="V18" s="386">
        <v>4669</v>
      </c>
      <c r="W18" s="385">
        <v>18.602334754372684</v>
      </c>
      <c r="X18" s="384">
        <v>1856</v>
      </c>
      <c r="Y18" s="384">
        <v>1863</v>
      </c>
      <c r="Z18" s="384">
        <v>1389</v>
      </c>
      <c r="AA18" s="384">
        <v>1462</v>
      </c>
      <c r="AB18" s="384">
        <v>1177</v>
      </c>
      <c r="AC18" s="384">
        <v>969</v>
      </c>
      <c r="AD18" s="384">
        <v>924</v>
      </c>
      <c r="AE18" s="524">
        <v>9640</v>
      </c>
      <c r="AF18" s="384">
        <v>106</v>
      </c>
      <c r="AG18" s="384">
        <v>6947</v>
      </c>
      <c r="AH18" s="385">
        <v>10.057621033124855</v>
      </c>
      <c r="AI18" s="384">
        <v>69072</v>
      </c>
      <c r="AJ18" s="738" t="s">
        <v>70</v>
      </c>
      <c r="AK18" s="13"/>
    </row>
    <row r="19" spans="1:37" ht="22.7" customHeight="1">
      <c r="A19" s="43"/>
      <c r="B19" s="739" t="s">
        <v>49</v>
      </c>
      <c r="C19" s="389">
        <v>1541124</v>
      </c>
      <c r="D19" s="389">
        <v>728556</v>
      </c>
      <c r="E19" s="389">
        <v>812568</v>
      </c>
      <c r="F19" s="389">
        <v>386954</v>
      </c>
      <c r="G19" s="390">
        <f t="shared" si="0"/>
        <v>25.108557131029041</v>
      </c>
      <c r="H19" s="389">
        <v>164134</v>
      </c>
      <c r="I19" s="390">
        <f t="shared" si="1"/>
        <v>22.528673156215856</v>
      </c>
      <c r="J19" s="389">
        <v>222820</v>
      </c>
      <c r="K19" s="390">
        <f t="shared" si="2"/>
        <v>27.4217050142265</v>
      </c>
      <c r="L19" s="389">
        <v>183789</v>
      </c>
      <c r="M19" s="390">
        <f t="shared" si="3"/>
        <v>11.925646476208273</v>
      </c>
      <c r="N19" s="389">
        <v>69305</v>
      </c>
      <c r="O19" s="390">
        <f t="shared" si="4"/>
        <v>9.5126524247964479</v>
      </c>
      <c r="P19" s="389">
        <v>114484</v>
      </c>
      <c r="Q19" s="390">
        <f t="shared" si="5"/>
        <v>14.089159307282589</v>
      </c>
      <c r="R19" s="389">
        <v>84193</v>
      </c>
      <c r="S19" s="390">
        <v>23.768696113692698</v>
      </c>
      <c r="T19" s="389">
        <v>24615</v>
      </c>
      <c r="U19" s="390">
        <v>16.419085227159027</v>
      </c>
      <c r="V19" s="389">
        <v>59578</v>
      </c>
      <c r="W19" s="390">
        <v>29.161873901743018</v>
      </c>
      <c r="X19" s="389">
        <v>16393</v>
      </c>
      <c r="Y19" s="389">
        <v>14965</v>
      </c>
      <c r="Z19" s="389">
        <v>10709</v>
      </c>
      <c r="AA19" s="389">
        <v>11143</v>
      </c>
      <c r="AB19" s="389">
        <v>8439</v>
      </c>
      <c r="AC19" s="389">
        <v>8017</v>
      </c>
      <c r="AD19" s="389">
        <v>6912</v>
      </c>
      <c r="AE19" s="528">
        <v>76578</v>
      </c>
      <c r="AF19" s="389">
        <v>485</v>
      </c>
      <c r="AG19" s="389">
        <v>37144</v>
      </c>
      <c r="AH19" s="390">
        <v>7.6689136875574233</v>
      </c>
      <c r="AI19" s="389">
        <v>484345</v>
      </c>
      <c r="AJ19" s="739" t="s">
        <v>71</v>
      </c>
      <c r="AK19" s="13"/>
    </row>
    <row r="20" spans="1:37" ht="22.7" customHeight="1">
      <c r="A20" s="43">
        <v>3</v>
      </c>
      <c r="B20" s="740" t="s">
        <v>516</v>
      </c>
      <c r="C20" s="378">
        <v>452952</v>
      </c>
      <c r="D20" s="378">
        <v>219833</v>
      </c>
      <c r="E20" s="378">
        <v>233119</v>
      </c>
      <c r="F20" s="378">
        <v>115631</v>
      </c>
      <c r="G20" s="379">
        <f t="shared" si="0"/>
        <v>25.52831205072502</v>
      </c>
      <c r="H20" s="378">
        <v>49700</v>
      </c>
      <c r="I20" s="379">
        <f t="shared" si="1"/>
        <v>22.608070671828159</v>
      </c>
      <c r="J20" s="378">
        <v>65931</v>
      </c>
      <c r="K20" s="379">
        <f t="shared" si="2"/>
        <v>28.28212200635727</v>
      </c>
      <c r="L20" s="378">
        <v>52802</v>
      </c>
      <c r="M20" s="379">
        <f t="shared" si="3"/>
        <v>11.657305851392643</v>
      </c>
      <c r="N20" s="378">
        <v>20001</v>
      </c>
      <c r="O20" s="379">
        <f t="shared" si="4"/>
        <v>9.0982700504473843</v>
      </c>
      <c r="P20" s="378">
        <v>32801</v>
      </c>
      <c r="Q20" s="379">
        <f t="shared" si="5"/>
        <v>14.0704961843522</v>
      </c>
      <c r="R20" s="378">
        <v>27227</v>
      </c>
      <c r="S20" s="379">
        <v>25.668897897614784</v>
      </c>
      <c r="T20" s="378">
        <v>9177</v>
      </c>
      <c r="U20" s="387">
        <v>20.012211876049456</v>
      </c>
      <c r="V20" s="378">
        <v>18050</v>
      </c>
      <c r="W20" s="379">
        <v>29.976915284074867</v>
      </c>
      <c r="X20" s="378">
        <v>4916</v>
      </c>
      <c r="Y20" s="378">
        <v>3941</v>
      </c>
      <c r="Z20" s="378">
        <v>3821</v>
      </c>
      <c r="AA20" s="378">
        <v>3872</v>
      </c>
      <c r="AB20" s="378">
        <v>2820</v>
      </c>
      <c r="AC20" s="378">
        <v>2408</v>
      </c>
      <c r="AD20" s="378">
        <v>2049</v>
      </c>
      <c r="AE20" s="516">
        <v>23827</v>
      </c>
      <c r="AF20" s="378">
        <v>371</v>
      </c>
      <c r="AG20" s="378">
        <v>22230</v>
      </c>
      <c r="AH20" s="379">
        <v>15.22300364995994</v>
      </c>
      <c r="AI20" s="378">
        <v>146029</v>
      </c>
      <c r="AJ20" s="736" t="s">
        <v>3</v>
      </c>
      <c r="AK20" s="13"/>
    </row>
    <row r="21" spans="1:37" ht="22.7" customHeight="1">
      <c r="A21" s="43">
        <v>5</v>
      </c>
      <c r="B21" s="737" t="s">
        <v>517</v>
      </c>
      <c r="C21" s="381">
        <v>485825</v>
      </c>
      <c r="D21" s="381">
        <v>227964</v>
      </c>
      <c r="E21" s="381">
        <v>257861</v>
      </c>
      <c r="F21" s="381">
        <v>102780</v>
      </c>
      <c r="G21" s="382">
        <f t="shared" si="0"/>
        <v>21.155765965110891</v>
      </c>
      <c r="H21" s="381">
        <v>43625</v>
      </c>
      <c r="I21" s="382">
        <f t="shared" si="1"/>
        <v>19.136793528802791</v>
      </c>
      <c r="J21" s="381">
        <v>59155</v>
      </c>
      <c r="K21" s="382">
        <f t="shared" si="2"/>
        <v>22.940654073318569</v>
      </c>
      <c r="L21" s="381">
        <v>47258</v>
      </c>
      <c r="M21" s="382">
        <f t="shared" si="3"/>
        <v>9.7273709669119537</v>
      </c>
      <c r="N21" s="381">
        <v>17932</v>
      </c>
      <c r="O21" s="382">
        <f t="shared" si="4"/>
        <v>7.8661543050657121</v>
      </c>
      <c r="P21" s="381">
        <v>29326</v>
      </c>
      <c r="Q21" s="382">
        <f t="shared" si="5"/>
        <v>11.372793869565385</v>
      </c>
      <c r="R21" s="381">
        <v>19064</v>
      </c>
      <c r="S21" s="382">
        <v>20.632257924869315</v>
      </c>
      <c r="T21" s="381">
        <v>4891</v>
      </c>
      <c r="U21" s="382">
        <v>12.524967989756721</v>
      </c>
      <c r="V21" s="381">
        <v>14173</v>
      </c>
      <c r="W21" s="382">
        <v>26.566571069748264</v>
      </c>
      <c r="X21" s="381">
        <v>3665</v>
      </c>
      <c r="Y21" s="381">
        <v>2491</v>
      </c>
      <c r="Z21" s="381">
        <v>3099</v>
      </c>
      <c r="AA21" s="381">
        <v>2190</v>
      </c>
      <c r="AB21" s="381">
        <v>2256</v>
      </c>
      <c r="AC21" s="381">
        <v>1378</v>
      </c>
      <c r="AD21" s="381">
        <v>1577</v>
      </c>
      <c r="AE21" s="520">
        <v>16656</v>
      </c>
      <c r="AF21" s="381">
        <v>344</v>
      </c>
      <c r="AG21" s="381">
        <v>19047</v>
      </c>
      <c r="AH21" s="382">
        <v>14.581658666544175</v>
      </c>
      <c r="AI21" s="381">
        <v>130623</v>
      </c>
      <c r="AJ21" s="737" t="s">
        <v>5</v>
      </c>
      <c r="AK21" s="13"/>
    </row>
    <row r="22" spans="1:37" ht="22.7" customHeight="1">
      <c r="A22" s="43">
        <v>7</v>
      </c>
      <c r="B22" s="737" t="s">
        <v>518</v>
      </c>
      <c r="C22" s="386">
        <v>95102</v>
      </c>
      <c r="D22" s="386">
        <v>43084</v>
      </c>
      <c r="E22" s="386">
        <v>52018</v>
      </c>
      <c r="F22" s="386">
        <v>24798</v>
      </c>
      <c r="G22" s="530">
        <f t="shared" si="0"/>
        <v>26.075161405648672</v>
      </c>
      <c r="H22" s="400">
        <v>10264</v>
      </c>
      <c r="I22" s="387">
        <f t="shared" si="1"/>
        <v>23.823229040943271</v>
      </c>
      <c r="J22" s="400">
        <v>14534</v>
      </c>
      <c r="K22" s="392">
        <f t="shared" si="2"/>
        <v>27.940328347879579</v>
      </c>
      <c r="L22" s="386">
        <v>12040</v>
      </c>
      <c r="M22" s="530">
        <f t="shared" si="3"/>
        <v>12.660091270425438</v>
      </c>
      <c r="N22" s="400">
        <v>4627</v>
      </c>
      <c r="O22" s="387">
        <f t="shared" si="4"/>
        <v>10.739485655927956</v>
      </c>
      <c r="P22" s="400">
        <v>7413</v>
      </c>
      <c r="Q22" s="392">
        <f t="shared" si="5"/>
        <v>14.250836248990733</v>
      </c>
      <c r="R22" s="386">
        <v>4680</v>
      </c>
      <c r="S22" s="392">
        <v>21.696801112656466</v>
      </c>
      <c r="T22" s="386">
        <v>934</v>
      </c>
      <c r="U22" s="392">
        <v>10.480251346499102</v>
      </c>
      <c r="V22" s="386">
        <v>3746</v>
      </c>
      <c r="W22" s="392">
        <v>29.593932690788431</v>
      </c>
      <c r="X22" s="386">
        <v>1169</v>
      </c>
      <c r="Y22" s="386">
        <v>596</v>
      </c>
      <c r="Z22" s="386">
        <v>828</v>
      </c>
      <c r="AA22" s="386">
        <v>506</v>
      </c>
      <c r="AB22" s="386">
        <v>588</v>
      </c>
      <c r="AC22" s="386">
        <v>431</v>
      </c>
      <c r="AD22" s="386">
        <v>426</v>
      </c>
      <c r="AE22" s="531">
        <v>4544</v>
      </c>
      <c r="AF22" s="386">
        <v>47</v>
      </c>
      <c r="AG22" s="386">
        <v>3050</v>
      </c>
      <c r="AH22" s="392">
        <v>9.9006687009024219</v>
      </c>
      <c r="AI22" s="386">
        <v>30806</v>
      </c>
      <c r="AJ22" s="738" t="s">
        <v>7</v>
      </c>
      <c r="AK22" s="13"/>
    </row>
    <row r="23" spans="1:37" ht="22.7" customHeight="1">
      <c r="A23" s="43"/>
      <c r="B23" s="739" t="s">
        <v>190</v>
      </c>
      <c r="C23" s="389">
        <v>1033879</v>
      </c>
      <c r="D23" s="389">
        <v>490881</v>
      </c>
      <c r="E23" s="389">
        <v>542998</v>
      </c>
      <c r="F23" s="389">
        <v>243209</v>
      </c>
      <c r="G23" s="385">
        <f t="shared" si="0"/>
        <v>23.523932684579144</v>
      </c>
      <c r="H23" s="389">
        <v>103589</v>
      </c>
      <c r="I23" s="390">
        <f t="shared" si="1"/>
        <v>21.102670504664065</v>
      </c>
      <c r="J23" s="389">
        <v>139620</v>
      </c>
      <c r="K23" s="390">
        <f t="shared" si="2"/>
        <v>25.712801888773072</v>
      </c>
      <c r="L23" s="389">
        <v>112100</v>
      </c>
      <c r="M23" s="385">
        <f t="shared" si="3"/>
        <v>10.842661471990436</v>
      </c>
      <c r="N23" s="389">
        <v>42560</v>
      </c>
      <c r="O23" s="390">
        <f t="shared" si="4"/>
        <v>8.6701257534921901</v>
      </c>
      <c r="P23" s="389">
        <v>69540</v>
      </c>
      <c r="Q23" s="390">
        <f t="shared" si="5"/>
        <v>12.806677004335191</v>
      </c>
      <c r="R23" s="389">
        <v>50971</v>
      </c>
      <c r="S23" s="390">
        <v>23.164529924240703</v>
      </c>
      <c r="T23" s="389">
        <v>15002</v>
      </c>
      <c r="U23" s="390">
        <v>15.990364425116448</v>
      </c>
      <c r="V23" s="389">
        <v>35969</v>
      </c>
      <c r="W23" s="390">
        <v>28.497068610362859</v>
      </c>
      <c r="X23" s="389">
        <v>9750</v>
      </c>
      <c r="Y23" s="389">
        <v>7028</v>
      </c>
      <c r="Z23" s="389">
        <v>7748</v>
      </c>
      <c r="AA23" s="389">
        <v>6568</v>
      </c>
      <c r="AB23" s="389">
        <v>5664</v>
      </c>
      <c r="AC23" s="389">
        <v>4217</v>
      </c>
      <c r="AD23" s="389">
        <v>4052</v>
      </c>
      <c r="AE23" s="741">
        <v>45027</v>
      </c>
      <c r="AF23" s="389">
        <v>762</v>
      </c>
      <c r="AG23" s="389">
        <v>44327</v>
      </c>
      <c r="AH23" s="390">
        <v>14.417253738722035</v>
      </c>
      <c r="AI23" s="389">
        <v>307458</v>
      </c>
      <c r="AJ23" s="742" t="s">
        <v>72</v>
      </c>
      <c r="AK23" s="13"/>
    </row>
    <row r="24" spans="1:37" ht="22.7" customHeight="1">
      <c r="A24" s="43">
        <v>8</v>
      </c>
      <c r="B24" s="737" t="s">
        <v>519</v>
      </c>
      <c r="C24" s="394">
        <v>197055</v>
      </c>
      <c r="D24" s="394">
        <v>95895</v>
      </c>
      <c r="E24" s="394">
        <v>101160</v>
      </c>
      <c r="F24" s="394">
        <v>44829</v>
      </c>
      <c r="G24" s="395">
        <f t="shared" si="0"/>
        <v>22.749486184060288</v>
      </c>
      <c r="H24" s="378">
        <v>19654</v>
      </c>
      <c r="I24" s="387">
        <f t="shared" si="1"/>
        <v>20.495333437614057</v>
      </c>
      <c r="J24" s="378">
        <v>25175</v>
      </c>
      <c r="K24" s="395">
        <f t="shared" si="2"/>
        <v>24.886318703044683</v>
      </c>
      <c r="L24" s="394">
        <v>19862</v>
      </c>
      <c r="M24" s="395">
        <f t="shared" si="3"/>
        <v>10.079419451422192</v>
      </c>
      <c r="N24" s="378">
        <v>7966</v>
      </c>
      <c r="O24" s="387">
        <f t="shared" si="4"/>
        <v>8.3070024505970075</v>
      </c>
      <c r="P24" s="378">
        <v>11896</v>
      </c>
      <c r="Q24" s="395">
        <f t="shared" si="5"/>
        <v>11.759588770264926</v>
      </c>
      <c r="R24" s="394">
        <v>7009</v>
      </c>
      <c r="S24" s="395">
        <v>17.845957988542331</v>
      </c>
      <c r="T24" s="394">
        <v>1907</v>
      </c>
      <c r="U24" s="395">
        <v>11.07240318179179</v>
      </c>
      <c r="V24" s="394">
        <v>5102</v>
      </c>
      <c r="W24" s="395">
        <v>23.13622347179394</v>
      </c>
      <c r="X24" s="394">
        <v>1330</v>
      </c>
      <c r="Y24" s="394">
        <v>1193</v>
      </c>
      <c r="Z24" s="394">
        <v>1342</v>
      </c>
      <c r="AA24" s="394">
        <v>1023</v>
      </c>
      <c r="AB24" s="394">
        <v>854</v>
      </c>
      <c r="AC24" s="394">
        <v>801</v>
      </c>
      <c r="AD24" s="394">
        <v>496</v>
      </c>
      <c r="AE24" s="535">
        <v>7039</v>
      </c>
      <c r="AF24" s="394">
        <v>163</v>
      </c>
      <c r="AG24" s="394">
        <v>8384</v>
      </c>
      <c r="AH24" s="395">
        <v>14.85471296952516</v>
      </c>
      <c r="AI24" s="394">
        <v>56440</v>
      </c>
      <c r="AJ24" s="736" t="s">
        <v>8</v>
      </c>
      <c r="AK24" s="13"/>
    </row>
    <row r="25" spans="1:37" ht="22.7" customHeight="1">
      <c r="A25" s="43">
        <v>15</v>
      </c>
      <c r="B25" s="737" t="s">
        <v>520</v>
      </c>
      <c r="C25" s="381">
        <v>226296</v>
      </c>
      <c r="D25" s="381">
        <v>105254</v>
      </c>
      <c r="E25" s="381">
        <v>121042</v>
      </c>
      <c r="F25" s="381">
        <v>57257</v>
      </c>
      <c r="G25" s="382">
        <f t="shared" si="0"/>
        <v>25.301817089122213</v>
      </c>
      <c r="H25" s="381">
        <v>24430</v>
      </c>
      <c r="I25" s="382">
        <f t="shared" si="1"/>
        <v>23.21051931518042</v>
      </c>
      <c r="J25" s="381">
        <v>32827</v>
      </c>
      <c r="K25" s="382">
        <f t="shared" si="2"/>
        <v>27.120338394937292</v>
      </c>
      <c r="L25" s="381">
        <v>26496</v>
      </c>
      <c r="M25" s="382">
        <f t="shared" si="3"/>
        <v>11.708558701877188</v>
      </c>
      <c r="N25" s="381">
        <v>10326</v>
      </c>
      <c r="O25" s="382">
        <f t="shared" si="4"/>
        <v>9.8105535181560803</v>
      </c>
      <c r="P25" s="381">
        <v>16170</v>
      </c>
      <c r="Q25" s="382">
        <f t="shared" si="5"/>
        <v>13.358999355595577</v>
      </c>
      <c r="R25" s="381">
        <v>9537</v>
      </c>
      <c r="S25" s="382">
        <v>18.902741165044695</v>
      </c>
      <c r="T25" s="381">
        <v>2411</v>
      </c>
      <c r="U25" s="382">
        <v>11.047470674486803</v>
      </c>
      <c r="V25" s="381">
        <v>7126</v>
      </c>
      <c r="W25" s="382">
        <v>24.890844947430928</v>
      </c>
      <c r="X25" s="381">
        <v>2179</v>
      </c>
      <c r="Y25" s="381">
        <v>1540</v>
      </c>
      <c r="Z25" s="381">
        <v>2164</v>
      </c>
      <c r="AA25" s="381">
        <v>1395</v>
      </c>
      <c r="AB25" s="381">
        <v>1093</v>
      </c>
      <c r="AC25" s="381">
        <v>1065</v>
      </c>
      <c r="AD25" s="381">
        <v>941</v>
      </c>
      <c r="AE25" s="520">
        <v>10377</v>
      </c>
      <c r="AF25" s="381">
        <v>96</v>
      </c>
      <c r="AG25" s="381">
        <v>5638</v>
      </c>
      <c r="AH25" s="382">
        <v>7.8835505341462051</v>
      </c>
      <c r="AI25" s="381">
        <v>71516</v>
      </c>
      <c r="AJ25" s="737" t="s">
        <v>13</v>
      </c>
      <c r="AK25" s="13"/>
    </row>
    <row r="26" spans="1:37" ht="22.7" customHeight="1">
      <c r="A26" s="43">
        <v>18</v>
      </c>
      <c r="B26" s="737" t="s">
        <v>521</v>
      </c>
      <c r="C26" s="381">
        <v>156599</v>
      </c>
      <c r="D26" s="381">
        <v>74023</v>
      </c>
      <c r="E26" s="381">
        <v>82576</v>
      </c>
      <c r="F26" s="381">
        <v>45029</v>
      </c>
      <c r="G26" s="382">
        <f t="shared" si="0"/>
        <v>28.754334318865382</v>
      </c>
      <c r="H26" s="381">
        <v>19998</v>
      </c>
      <c r="I26" s="382">
        <f t="shared" si="1"/>
        <v>27.015927481998837</v>
      </c>
      <c r="J26" s="381">
        <v>25031</v>
      </c>
      <c r="K26" s="382">
        <f t="shared" si="2"/>
        <v>30.312681650842858</v>
      </c>
      <c r="L26" s="381">
        <v>20433</v>
      </c>
      <c r="M26" s="382">
        <f t="shared" si="3"/>
        <v>13.047976040715458</v>
      </c>
      <c r="N26" s="381">
        <v>8711</v>
      </c>
      <c r="O26" s="382">
        <f t="shared" si="4"/>
        <v>11.767964011185713</v>
      </c>
      <c r="P26" s="381">
        <v>11722</v>
      </c>
      <c r="Q26" s="382">
        <f t="shared" si="5"/>
        <v>14.195407866692502</v>
      </c>
      <c r="R26" s="381">
        <v>5981</v>
      </c>
      <c r="S26" s="382">
        <v>14.805188375662162</v>
      </c>
      <c r="T26" s="381">
        <v>1523</v>
      </c>
      <c r="U26" s="382">
        <v>8.3754949406071262</v>
      </c>
      <c r="V26" s="381">
        <v>4458</v>
      </c>
      <c r="W26" s="382">
        <v>20.068425317367424</v>
      </c>
      <c r="X26" s="381">
        <v>1296</v>
      </c>
      <c r="Y26" s="381">
        <v>1064</v>
      </c>
      <c r="Z26" s="381">
        <v>1528</v>
      </c>
      <c r="AA26" s="381">
        <v>1216</v>
      </c>
      <c r="AB26" s="381">
        <v>896</v>
      </c>
      <c r="AC26" s="381">
        <v>777</v>
      </c>
      <c r="AD26" s="381">
        <v>659</v>
      </c>
      <c r="AE26" s="520">
        <v>7436</v>
      </c>
      <c r="AF26" s="381">
        <v>74</v>
      </c>
      <c r="AG26" s="381">
        <v>4801</v>
      </c>
      <c r="AH26" s="382">
        <v>8.6801663352015908</v>
      </c>
      <c r="AI26" s="381">
        <v>55310</v>
      </c>
      <c r="AJ26" s="737" t="s">
        <v>73</v>
      </c>
      <c r="AK26" s="13"/>
    </row>
    <row r="27" spans="1:37" ht="22.7" customHeight="1">
      <c r="A27" s="43">
        <v>20</v>
      </c>
      <c r="B27" s="737" t="s">
        <v>522</v>
      </c>
      <c r="C27" s="381">
        <v>113735</v>
      </c>
      <c r="D27" s="381">
        <v>54809</v>
      </c>
      <c r="E27" s="381">
        <v>58926</v>
      </c>
      <c r="F27" s="381">
        <v>21179</v>
      </c>
      <c r="G27" s="382">
        <f t="shared" si="0"/>
        <v>18.621356662417021</v>
      </c>
      <c r="H27" s="381">
        <v>9523</v>
      </c>
      <c r="I27" s="382">
        <f t="shared" si="1"/>
        <v>17.374883686985715</v>
      </c>
      <c r="J27" s="381">
        <v>11656</v>
      </c>
      <c r="K27" s="382">
        <f t="shared" si="2"/>
        <v>19.780741947527407</v>
      </c>
      <c r="L27" s="381">
        <v>9628</v>
      </c>
      <c r="M27" s="382">
        <f t="shared" si="3"/>
        <v>8.4652921264342549</v>
      </c>
      <c r="N27" s="381">
        <v>3711</v>
      </c>
      <c r="O27" s="382">
        <f t="shared" si="4"/>
        <v>6.7707858198471058</v>
      </c>
      <c r="P27" s="381">
        <v>5917</v>
      </c>
      <c r="Q27" s="382">
        <f t="shared" si="5"/>
        <v>10.041407867494824</v>
      </c>
      <c r="R27" s="381">
        <v>2316</v>
      </c>
      <c r="S27" s="382">
        <v>12.008710982059526</v>
      </c>
      <c r="T27" s="381">
        <v>644</v>
      </c>
      <c r="U27" s="382">
        <v>7.728309132365295</v>
      </c>
      <c r="V27" s="381">
        <v>1672</v>
      </c>
      <c r="W27" s="382">
        <v>15.265224139505159</v>
      </c>
      <c r="X27" s="381">
        <v>633</v>
      </c>
      <c r="Y27" s="381">
        <v>536</v>
      </c>
      <c r="Z27" s="381">
        <v>747</v>
      </c>
      <c r="AA27" s="381">
        <v>561</v>
      </c>
      <c r="AB27" s="381">
        <v>475</v>
      </c>
      <c r="AC27" s="381">
        <v>408</v>
      </c>
      <c r="AD27" s="381">
        <v>358</v>
      </c>
      <c r="AE27" s="520">
        <v>3718</v>
      </c>
      <c r="AF27" s="381">
        <v>71</v>
      </c>
      <c r="AG27" s="381">
        <v>4632</v>
      </c>
      <c r="AH27" s="382">
        <v>15.970761645347034</v>
      </c>
      <c r="AI27" s="381">
        <v>29003</v>
      </c>
      <c r="AJ27" s="737" t="s">
        <v>17</v>
      </c>
      <c r="AK27" s="13"/>
    </row>
    <row r="28" spans="1:37" ht="22.7" customHeight="1">
      <c r="A28" s="43">
        <v>23</v>
      </c>
      <c r="B28" s="738" t="s">
        <v>523</v>
      </c>
      <c r="C28" s="384">
        <v>31016</v>
      </c>
      <c r="D28" s="384">
        <v>14636</v>
      </c>
      <c r="E28" s="384">
        <v>16380</v>
      </c>
      <c r="F28" s="384">
        <v>7311</v>
      </c>
      <c r="G28" s="385">
        <f t="shared" si="0"/>
        <v>23.571704926489552</v>
      </c>
      <c r="H28" s="400">
        <v>3309</v>
      </c>
      <c r="I28" s="385">
        <f t="shared" si="1"/>
        <v>22.608636239409673</v>
      </c>
      <c r="J28" s="400">
        <v>4002</v>
      </c>
      <c r="K28" s="385">
        <f t="shared" si="2"/>
        <v>24.432234432234431</v>
      </c>
      <c r="L28" s="384">
        <v>3096</v>
      </c>
      <c r="M28" s="385">
        <f t="shared" si="3"/>
        <v>9.9819448026824862</v>
      </c>
      <c r="N28" s="400">
        <v>1200</v>
      </c>
      <c r="O28" s="385">
        <f t="shared" si="4"/>
        <v>8.1989614648811138</v>
      </c>
      <c r="P28" s="400">
        <v>1896</v>
      </c>
      <c r="Q28" s="385">
        <f t="shared" si="5"/>
        <v>11.575091575091575</v>
      </c>
      <c r="R28" s="384">
        <v>636</v>
      </c>
      <c r="S28" s="385">
        <v>9.6627164995442119</v>
      </c>
      <c r="T28" s="384">
        <v>163</v>
      </c>
      <c r="U28" s="387">
        <v>5.6913407821229045</v>
      </c>
      <c r="V28" s="384">
        <v>473</v>
      </c>
      <c r="W28" s="385">
        <v>12.721893491124261</v>
      </c>
      <c r="X28" s="384">
        <v>290</v>
      </c>
      <c r="Y28" s="384">
        <v>175</v>
      </c>
      <c r="Z28" s="384">
        <v>243</v>
      </c>
      <c r="AA28" s="384">
        <v>197</v>
      </c>
      <c r="AB28" s="384">
        <v>114</v>
      </c>
      <c r="AC28" s="384">
        <v>143</v>
      </c>
      <c r="AD28" s="384">
        <v>107</v>
      </c>
      <c r="AE28" s="524">
        <v>1269</v>
      </c>
      <c r="AF28" s="384">
        <v>40</v>
      </c>
      <c r="AG28" s="384">
        <v>1941</v>
      </c>
      <c r="AH28" s="385">
        <v>20.072388831437436</v>
      </c>
      <c r="AI28" s="384">
        <v>9670</v>
      </c>
      <c r="AJ28" s="738" t="s">
        <v>19</v>
      </c>
      <c r="AK28" s="13"/>
    </row>
    <row r="29" spans="1:37" ht="22.7" customHeight="1">
      <c r="A29" s="43"/>
      <c r="B29" s="739" t="s">
        <v>192</v>
      </c>
      <c r="C29" s="384">
        <v>724701</v>
      </c>
      <c r="D29" s="384">
        <v>344617</v>
      </c>
      <c r="E29" s="384">
        <v>380084</v>
      </c>
      <c r="F29" s="389">
        <v>175605</v>
      </c>
      <c r="G29" s="390">
        <f t="shared" si="0"/>
        <v>24.231372662656735</v>
      </c>
      <c r="H29" s="389">
        <v>76914</v>
      </c>
      <c r="I29" s="390">
        <f t="shared" si="1"/>
        <v>22.318690023997657</v>
      </c>
      <c r="J29" s="389">
        <v>98691</v>
      </c>
      <c r="K29" s="390">
        <f t="shared" si="2"/>
        <v>25.965576030561664</v>
      </c>
      <c r="L29" s="389">
        <v>79515</v>
      </c>
      <c r="M29" s="390">
        <f t="shared" si="3"/>
        <v>10.972111256918371</v>
      </c>
      <c r="N29" s="389">
        <v>31914</v>
      </c>
      <c r="O29" s="390">
        <f t="shared" si="4"/>
        <v>9.2607155189674337</v>
      </c>
      <c r="P29" s="389">
        <v>47601</v>
      </c>
      <c r="Q29" s="390">
        <f t="shared" si="5"/>
        <v>12.523810526094231</v>
      </c>
      <c r="R29" s="389">
        <v>25479</v>
      </c>
      <c r="S29" s="390">
        <v>16.333320512327397</v>
      </c>
      <c r="T29" s="389">
        <v>6648</v>
      </c>
      <c r="U29" s="390">
        <v>9.7153212135383171</v>
      </c>
      <c r="V29" s="389">
        <v>18831</v>
      </c>
      <c r="W29" s="390">
        <v>21.504922001690154</v>
      </c>
      <c r="X29" s="389">
        <v>5728</v>
      </c>
      <c r="Y29" s="389">
        <v>4508</v>
      </c>
      <c r="Z29" s="389">
        <v>6024</v>
      </c>
      <c r="AA29" s="389">
        <v>4392</v>
      </c>
      <c r="AB29" s="389">
        <v>3432</v>
      </c>
      <c r="AC29" s="389">
        <v>3194</v>
      </c>
      <c r="AD29" s="389">
        <v>2561</v>
      </c>
      <c r="AE29" s="741">
        <v>29839</v>
      </c>
      <c r="AF29" s="389">
        <v>444</v>
      </c>
      <c r="AG29" s="389">
        <v>25396</v>
      </c>
      <c r="AH29" s="390">
        <v>11.442783827988771</v>
      </c>
      <c r="AI29" s="389">
        <v>221939</v>
      </c>
      <c r="AJ29" s="739" t="s">
        <v>74</v>
      </c>
      <c r="AK29" s="13"/>
    </row>
    <row r="30" spans="1:37" ht="22.7" customHeight="1">
      <c r="A30" s="43">
        <v>4</v>
      </c>
      <c r="B30" s="736" t="s">
        <v>524</v>
      </c>
      <c r="C30" s="378">
        <v>292047</v>
      </c>
      <c r="D30" s="378">
        <v>141466</v>
      </c>
      <c r="E30" s="378">
        <v>150581</v>
      </c>
      <c r="F30" s="378">
        <v>69963</v>
      </c>
      <c r="G30" s="379">
        <f t="shared" si="0"/>
        <v>23.956075563179898</v>
      </c>
      <c r="H30" s="378">
        <v>30329</v>
      </c>
      <c r="I30" s="379">
        <f t="shared" si="1"/>
        <v>21.439073699687558</v>
      </c>
      <c r="J30" s="378">
        <v>39634</v>
      </c>
      <c r="K30" s="379">
        <f t="shared" si="2"/>
        <v>26.320717753235801</v>
      </c>
      <c r="L30" s="378">
        <v>31105</v>
      </c>
      <c r="M30" s="379">
        <f t="shared" si="3"/>
        <v>10.65068293802025</v>
      </c>
      <c r="N30" s="378">
        <v>12088</v>
      </c>
      <c r="O30" s="379">
        <f t="shared" si="4"/>
        <v>8.5448093534842293</v>
      </c>
      <c r="P30" s="378">
        <v>19017</v>
      </c>
      <c r="Q30" s="379">
        <f t="shared" si="5"/>
        <v>12.629083350489106</v>
      </c>
      <c r="R30" s="378">
        <v>11993</v>
      </c>
      <c r="S30" s="379">
        <v>19.385445963857372</v>
      </c>
      <c r="T30" s="378">
        <v>3415</v>
      </c>
      <c r="U30" s="387">
        <v>12.603336285798642</v>
      </c>
      <c r="V30" s="378">
        <v>8578</v>
      </c>
      <c r="W30" s="379">
        <v>24.670693126258271</v>
      </c>
      <c r="X30" s="378">
        <v>2696</v>
      </c>
      <c r="Y30" s="378">
        <v>2196</v>
      </c>
      <c r="Z30" s="378">
        <v>2203</v>
      </c>
      <c r="AA30" s="378">
        <v>1747</v>
      </c>
      <c r="AB30" s="378">
        <v>1373</v>
      </c>
      <c r="AC30" s="378">
        <v>1317</v>
      </c>
      <c r="AD30" s="378">
        <v>1187</v>
      </c>
      <c r="AE30" s="516">
        <v>12719</v>
      </c>
      <c r="AF30" s="378">
        <v>204</v>
      </c>
      <c r="AG30" s="378">
        <v>10442</v>
      </c>
      <c r="AH30" s="379">
        <v>11.686364043334228</v>
      </c>
      <c r="AI30" s="378">
        <v>89352</v>
      </c>
      <c r="AJ30" s="736" t="s">
        <v>4</v>
      </c>
      <c r="AK30" s="13"/>
    </row>
    <row r="31" spans="1:37" ht="22.7" customHeight="1">
      <c r="A31" s="43">
        <v>11</v>
      </c>
      <c r="B31" s="737" t="s">
        <v>525</v>
      </c>
      <c r="C31" s="381">
        <v>268585</v>
      </c>
      <c r="D31" s="381">
        <v>131712</v>
      </c>
      <c r="E31" s="381">
        <v>136873</v>
      </c>
      <c r="F31" s="381">
        <v>62550</v>
      </c>
      <c r="G31" s="382">
        <f t="shared" si="0"/>
        <v>23.288716793566284</v>
      </c>
      <c r="H31" s="381">
        <v>28027</v>
      </c>
      <c r="I31" s="382">
        <f t="shared" si="1"/>
        <v>21.279002672497572</v>
      </c>
      <c r="J31" s="381">
        <v>34523</v>
      </c>
      <c r="K31" s="382">
        <f t="shared" si="2"/>
        <v>25.222651655184002</v>
      </c>
      <c r="L31" s="381">
        <v>26554</v>
      </c>
      <c r="M31" s="382">
        <f t="shared" si="3"/>
        <v>9.8866280693262834</v>
      </c>
      <c r="N31" s="381">
        <v>10738</v>
      </c>
      <c r="O31" s="382">
        <f t="shared" si="4"/>
        <v>8.1526360544217695</v>
      </c>
      <c r="P31" s="381">
        <v>15816</v>
      </c>
      <c r="Q31" s="382">
        <f t="shared" si="5"/>
        <v>11.55523733680127</v>
      </c>
      <c r="R31" s="381">
        <v>8185</v>
      </c>
      <c r="S31" s="382">
        <v>14.860742946366971</v>
      </c>
      <c r="T31" s="381">
        <v>2310</v>
      </c>
      <c r="U31" s="382">
        <v>9.3265503875968996</v>
      </c>
      <c r="V31" s="381">
        <v>5875</v>
      </c>
      <c r="W31" s="382">
        <v>19.383041900362915</v>
      </c>
      <c r="X31" s="381">
        <v>2194</v>
      </c>
      <c r="Y31" s="381">
        <v>2123</v>
      </c>
      <c r="Z31" s="381">
        <v>1358</v>
      </c>
      <c r="AA31" s="381">
        <v>1445</v>
      </c>
      <c r="AB31" s="381">
        <v>1093</v>
      </c>
      <c r="AC31" s="381">
        <v>1180</v>
      </c>
      <c r="AD31" s="381">
        <v>881</v>
      </c>
      <c r="AE31" s="520">
        <v>10274</v>
      </c>
      <c r="AF31" s="381">
        <v>154</v>
      </c>
      <c r="AG31" s="381">
        <v>8636</v>
      </c>
      <c r="AH31" s="382">
        <v>10.607772809905173</v>
      </c>
      <c r="AI31" s="381">
        <v>81412</v>
      </c>
      <c r="AJ31" s="737" t="s">
        <v>75</v>
      </c>
      <c r="AK31" s="13"/>
    </row>
    <row r="32" spans="1:37" ht="22.7" customHeight="1">
      <c r="A32" s="43">
        <v>14</v>
      </c>
      <c r="B32" s="737" t="s">
        <v>194</v>
      </c>
      <c r="C32" s="381">
        <v>91781</v>
      </c>
      <c r="D32" s="381">
        <v>44774</v>
      </c>
      <c r="E32" s="381">
        <v>47007</v>
      </c>
      <c r="F32" s="381">
        <v>22915</v>
      </c>
      <c r="G32" s="382">
        <f t="shared" si="0"/>
        <v>24.967041108726207</v>
      </c>
      <c r="H32" s="381">
        <v>10111</v>
      </c>
      <c r="I32" s="382">
        <f t="shared" si="1"/>
        <v>22.582302228972171</v>
      </c>
      <c r="J32" s="381">
        <v>12804</v>
      </c>
      <c r="K32" s="382">
        <f t="shared" si="2"/>
        <v>27.238496394154062</v>
      </c>
      <c r="L32" s="381">
        <v>9850</v>
      </c>
      <c r="M32" s="382">
        <f t="shared" si="3"/>
        <v>10.73206872882187</v>
      </c>
      <c r="N32" s="381">
        <v>3749</v>
      </c>
      <c r="O32" s="382">
        <f t="shared" si="4"/>
        <v>8.3731629963818293</v>
      </c>
      <c r="P32" s="381">
        <v>6101</v>
      </c>
      <c r="Q32" s="382">
        <f t="shared" si="5"/>
        <v>12.978918033484375</v>
      </c>
      <c r="R32" s="381">
        <v>3206</v>
      </c>
      <c r="S32" s="382">
        <v>15.982850590757266</v>
      </c>
      <c r="T32" s="381">
        <v>872</v>
      </c>
      <c r="U32" s="382">
        <v>9.9135970895861742</v>
      </c>
      <c r="V32" s="381">
        <v>2334</v>
      </c>
      <c r="W32" s="382">
        <v>20.722720411968393</v>
      </c>
      <c r="X32" s="381">
        <v>838</v>
      </c>
      <c r="Y32" s="381">
        <v>845</v>
      </c>
      <c r="Z32" s="381">
        <v>858</v>
      </c>
      <c r="AA32" s="381">
        <v>518</v>
      </c>
      <c r="AB32" s="381">
        <v>450</v>
      </c>
      <c r="AC32" s="381">
        <v>451</v>
      </c>
      <c r="AD32" s="381">
        <v>353</v>
      </c>
      <c r="AE32" s="520">
        <v>4313</v>
      </c>
      <c r="AF32" s="381">
        <v>76</v>
      </c>
      <c r="AG32" s="381">
        <v>4136</v>
      </c>
      <c r="AH32" s="382">
        <v>13.903455694500472</v>
      </c>
      <c r="AI32" s="381">
        <v>29748</v>
      </c>
      <c r="AJ32" s="737" t="s">
        <v>15</v>
      </c>
      <c r="AK32" s="13"/>
    </row>
    <row r="33" spans="1:37" ht="22.7" customHeight="1">
      <c r="A33" s="43">
        <v>16</v>
      </c>
      <c r="B33" s="737" t="s">
        <v>195</v>
      </c>
      <c r="C33" s="381">
        <v>31034</v>
      </c>
      <c r="D33" s="381">
        <v>15187</v>
      </c>
      <c r="E33" s="381">
        <v>15847</v>
      </c>
      <c r="F33" s="381">
        <v>8344</v>
      </c>
      <c r="G33" s="382">
        <f t="shared" si="0"/>
        <v>26.886640458851581</v>
      </c>
      <c r="H33" s="381">
        <v>3836</v>
      </c>
      <c r="I33" s="382">
        <f t="shared" si="1"/>
        <v>25.258444722459998</v>
      </c>
      <c r="J33" s="381">
        <v>4508</v>
      </c>
      <c r="K33" s="382">
        <f t="shared" si="2"/>
        <v>28.44702467343977</v>
      </c>
      <c r="L33" s="381">
        <v>3413</v>
      </c>
      <c r="M33" s="382">
        <f t="shared" si="3"/>
        <v>10.99761551846362</v>
      </c>
      <c r="N33" s="381">
        <v>1415</v>
      </c>
      <c r="O33" s="382">
        <f t="shared" si="4"/>
        <v>9.3171791663923091</v>
      </c>
      <c r="P33" s="381">
        <v>1998</v>
      </c>
      <c r="Q33" s="382">
        <f t="shared" si="5"/>
        <v>12.608064617908751</v>
      </c>
      <c r="R33" s="381">
        <v>691</v>
      </c>
      <c r="S33" s="382">
        <v>9.5998888580161168</v>
      </c>
      <c r="T33" s="381">
        <v>196</v>
      </c>
      <c r="U33" s="382">
        <v>5.8735391069823191</v>
      </c>
      <c r="V33" s="381">
        <v>495</v>
      </c>
      <c r="W33" s="382">
        <v>12.820512820512819</v>
      </c>
      <c r="X33" s="381">
        <v>193</v>
      </c>
      <c r="Y33" s="381">
        <v>190</v>
      </c>
      <c r="Z33" s="381">
        <v>246</v>
      </c>
      <c r="AA33" s="381">
        <v>159</v>
      </c>
      <c r="AB33" s="381">
        <v>121</v>
      </c>
      <c r="AC33" s="381">
        <v>136</v>
      </c>
      <c r="AD33" s="381">
        <v>92</v>
      </c>
      <c r="AE33" s="520">
        <v>1137</v>
      </c>
      <c r="AF33" s="381">
        <v>57</v>
      </c>
      <c r="AG33" s="381">
        <v>3457</v>
      </c>
      <c r="AH33" s="382">
        <v>31.6865261228231</v>
      </c>
      <c r="AI33" s="381">
        <v>10910</v>
      </c>
      <c r="AJ33" s="737" t="s">
        <v>20</v>
      </c>
      <c r="AK33" s="13"/>
    </row>
    <row r="34" spans="1:37" ht="22.7" customHeight="1">
      <c r="A34" s="43">
        <v>17</v>
      </c>
      <c r="B34" s="743" t="s">
        <v>196</v>
      </c>
      <c r="C34" s="386">
        <v>33858</v>
      </c>
      <c r="D34" s="386">
        <v>16564</v>
      </c>
      <c r="E34" s="386">
        <v>17294</v>
      </c>
      <c r="F34" s="386">
        <v>8103</v>
      </c>
      <c r="G34" s="392">
        <f t="shared" si="0"/>
        <v>23.932305511252881</v>
      </c>
      <c r="H34" s="400">
        <v>3683</v>
      </c>
      <c r="I34" s="387">
        <f t="shared" si="1"/>
        <v>22.234967399178942</v>
      </c>
      <c r="J34" s="400">
        <v>4420</v>
      </c>
      <c r="K34" s="392">
        <f t="shared" si="2"/>
        <v>25.557996993176822</v>
      </c>
      <c r="L34" s="386">
        <v>3338</v>
      </c>
      <c r="M34" s="392">
        <f t="shared" si="3"/>
        <v>9.8588221395238946</v>
      </c>
      <c r="N34" s="400">
        <v>1373</v>
      </c>
      <c r="O34" s="387">
        <f t="shared" si="4"/>
        <v>8.2890606133784122</v>
      </c>
      <c r="P34" s="400">
        <v>1965</v>
      </c>
      <c r="Q34" s="392">
        <f t="shared" si="5"/>
        <v>11.362322192667976</v>
      </c>
      <c r="R34" s="386">
        <v>984</v>
      </c>
      <c r="S34" s="392">
        <v>14.146060954571594</v>
      </c>
      <c r="T34" s="386">
        <v>287</v>
      </c>
      <c r="U34" s="392">
        <v>8.8992248062015502</v>
      </c>
      <c r="V34" s="386">
        <v>697</v>
      </c>
      <c r="W34" s="392">
        <v>18.681318681318682</v>
      </c>
      <c r="X34" s="386">
        <v>206</v>
      </c>
      <c r="Y34" s="386">
        <v>171</v>
      </c>
      <c r="Z34" s="386">
        <v>200</v>
      </c>
      <c r="AA34" s="386">
        <v>155</v>
      </c>
      <c r="AB34" s="386">
        <v>148</v>
      </c>
      <c r="AC34" s="386">
        <v>152</v>
      </c>
      <c r="AD34" s="386">
        <v>99</v>
      </c>
      <c r="AE34" s="531">
        <v>1131</v>
      </c>
      <c r="AF34" s="386">
        <v>19</v>
      </c>
      <c r="AG34" s="386">
        <v>1314</v>
      </c>
      <c r="AH34" s="392">
        <v>12.527409667270472</v>
      </c>
      <c r="AI34" s="386">
        <v>10489</v>
      </c>
      <c r="AJ34" s="738" t="s">
        <v>21</v>
      </c>
      <c r="AK34" s="13"/>
    </row>
    <row r="35" spans="1:37" ht="22.7" customHeight="1">
      <c r="A35" s="43"/>
      <c r="B35" s="739" t="s">
        <v>197</v>
      </c>
      <c r="C35" s="389">
        <v>717305</v>
      </c>
      <c r="D35" s="389">
        <v>349703</v>
      </c>
      <c r="E35" s="389">
        <v>367602</v>
      </c>
      <c r="F35" s="389">
        <v>171875</v>
      </c>
      <c r="G35" s="390">
        <f t="shared" si="0"/>
        <v>23.961215940220686</v>
      </c>
      <c r="H35" s="389">
        <v>75986</v>
      </c>
      <c r="I35" s="390">
        <f t="shared" si="1"/>
        <v>21.728724088726718</v>
      </c>
      <c r="J35" s="389">
        <v>95889</v>
      </c>
      <c r="K35" s="390">
        <f t="shared" si="2"/>
        <v>26.085004978210129</v>
      </c>
      <c r="L35" s="389">
        <v>74260</v>
      </c>
      <c r="M35" s="390">
        <f t="shared" si="3"/>
        <v>10.352639393284587</v>
      </c>
      <c r="N35" s="389">
        <v>29363</v>
      </c>
      <c r="O35" s="390">
        <f t="shared" si="4"/>
        <v>8.3965536469518423</v>
      </c>
      <c r="P35" s="389">
        <v>44897</v>
      </c>
      <c r="Q35" s="390">
        <f t="shared" si="5"/>
        <v>12.213480884217169</v>
      </c>
      <c r="R35" s="389">
        <v>25059</v>
      </c>
      <c r="S35" s="390">
        <v>16.578127377494923</v>
      </c>
      <c r="T35" s="389">
        <v>7080</v>
      </c>
      <c r="U35" s="390">
        <v>10.532266222367676</v>
      </c>
      <c r="V35" s="389">
        <v>17979</v>
      </c>
      <c r="W35" s="390">
        <v>21.420146541966997</v>
      </c>
      <c r="X35" s="389">
        <v>6127</v>
      </c>
      <c r="Y35" s="389">
        <v>5525</v>
      </c>
      <c r="Z35" s="389">
        <v>4865</v>
      </c>
      <c r="AA35" s="389">
        <v>4024</v>
      </c>
      <c r="AB35" s="389">
        <v>3185</v>
      </c>
      <c r="AC35" s="389">
        <v>3236</v>
      </c>
      <c r="AD35" s="389">
        <v>2612</v>
      </c>
      <c r="AE35" s="741">
        <v>29574</v>
      </c>
      <c r="AF35" s="389">
        <v>510</v>
      </c>
      <c r="AG35" s="389">
        <v>27985</v>
      </c>
      <c r="AH35" s="390">
        <v>12.610911581670129</v>
      </c>
      <c r="AI35" s="389">
        <v>221911</v>
      </c>
      <c r="AJ35" s="742" t="s">
        <v>76</v>
      </c>
      <c r="AK35" s="13"/>
    </row>
    <row r="36" spans="1:37" ht="22.7" customHeight="1">
      <c r="A36" s="43">
        <v>19</v>
      </c>
      <c r="B36" s="744" t="s">
        <v>198</v>
      </c>
      <c r="C36" s="394">
        <v>41682</v>
      </c>
      <c r="D36" s="394">
        <v>19967</v>
      </c>
      <c r="E36" s="394">
        <v>21715</v>
      </c>
      <c r="F36" s="394">
        <v>12448</v>
      </c>
      <c r="G36" s="395">
        <f t="shared" si="0"/>
        <v>29.864209970730769</v>
      </c>
      <c r="H36" s="378">
        <v>5256</v>
      </c>
      <c r="I36" s="387">
        <f t="shared" si="1"/>
        <v>26.323433665548158</v>
      </c>
      <c r="J36" s="378">
        <v>7192</v>
      </c>
      <c r="K36" s="395">
        <f t="shared" si="2"/>
        <v>33.119963159106611</v>
      </c>
      <c r="L36" s="394">
        <v>6362</v>
      </c>
      <c r="M36" s="395">
        <f t="shared" si="3"/>
        <v>15.263183148601314</v>
      </c>
      <c r="N36" s="378">
        <v>2418</v>
      </c>
      <c r="O36" s="387">
        <f t="shared" si="4"/>
        <v>12.10998146942455</v>
      </c>
      <c r="P36" s="378">
        <v>3944</v>
      </c>
      <c r="Q36" s="395">
        <f t="shared" si="5"/>
        <v>18.162560442090719</v>
      </c>
      <c r="R36" s="394">
        <v>1432</v>
      </c>
      <c r="S36" s="395">
        <v>12.203852053860576</v>
      </c>
      <c r="T36" s="394">
        <v>352</v>
      </c>
      <c r="U36" s="395">
        <v>7.1792779930654707</v>
      </c>
      <c r="V36" s="394">
        <v>1080</v>
      </c>
      <c r="W36" s="395">
        <v>15.810276679841898</v>
      </c>
      <c r="X36" s="394">
        <v>261</v>
      </c>
      <c r="Y36" s="394">
        <v>280</v>
      </c>
      <c r="Z36" s="394">
        <v>519</v>
      </c>
      <c r="AA36" s="394">
        <v>415</v>
      </c>
      <c r="AB36" s="394">
        <v>281</v>
      </c>
      <c r="AC36" s="394">
        <v>291</v>
      </c>
      <c r="AD36" s="394">
        <v>273</v>
      </c>
      <c r="AE36" s="535">
        <v>2320</v>
      </c>
      <c r="AF36" s="394">
        <v>66</v>
      </c>
      <c r="AG36" s="394">
        <v>5586</v>
      </c>
      <c r="AH36" s="395">
        <v>36.188131640321323</v>
      </c>
      <c r="AI36" s="394">
        <v>15436</v>
      </c>
      <c r="AJ36" s="744" t="s">
        <v>12</v>
      </c>
      <c r="AK36" s="13"/>
    </row>
    <row r="37" spans="1:37" ht="22.7" customHeight="1">
      <c r="A37" s="43">
        <v>21</v>
      </c>
      <c r="B37" s="737" t="s">
        <v>199</v>
      </c>
      <c r="C37" s="381">
        <v>78384</v>
      </c>
      <c r="D37" s="381">
        <v>37712</v>
      </c>
      <c r="E37" s="381">
        <v>40672</v>
      </c>
      <c r="F37" s="381">
        <v>22957</v>
      </c>
      <c r="G37" s="382">
        <f t="shared" si="0"/>
        <v>29.287864870381707</v>
      </c>
      <c r="H37" s="381">
        <v>10276</v>
      </c>
      <c r="I37" s="382">
        <f t="shared" si="1"/>
        <v>27.248621128553246</v>
      </c>
      <c r="J37" s="381">
        <v>12681</v>
      </c>
      <c r="K37" s="382">
        <f t="shared" si="2"/>
        <v>31.178697875688432</v>
      </c>
      <c r="L37" s="381">
        <v>10421</v>
      </c>
      <c r="M37" s="382">
        <f t="shared" si="3"/>
        <v>13.294805062257604</v>
      </c>
      <c r="N37" s="381">
        <v>4215</v>
      </c>
      <c r="O37" s="382">
        <f t="shared" si="4"/>
        <v>11.176813746287653</v>
      </c>
      <c r="P37" s="381">
        <v>6206</v>
      </c>
      <c r="Q37" s="382">
        <f t="shared" si="5"/>
        <v>15.258654602675058</v>
      </c>
      <c r="R37" s="381">
        <v>2337</v>
      </c>
      <c r="S37" s="382">
        <v>10.991440127927758</v>
      </c>
      <c r="T37" s="381">
        <v>679</v>
      </c>
      <c r="U37" s="382">
        <v>7.1806260575296115</v>
      </c>
      <c r="V37" s="381">
        <v>1658</v>
      </c>
      <c r="W37" s="382">
        <v>14.04370658986956</v>
      </c>
      <c r="X37" s="381">
        <v>381</v>
      </c>
      <c r="Y37" s="381">
        <v>679</v>
      </c>
      <c r="Z37" s="381">
        <v>405</v>
      </c>
      <c r="AA37" s="381">
        <v>596</v>
      </c>
      <c r="AB37" s="381">
        <v>509</v>
      </c>
      <c r="AC37" s="381">
        <v>469</v>
      </c>
      <c r="AD37" s="381">
        <v>335</v>
      </c>
      <c r="AE37" s="520">
        <v>3374</v>
      </c>
      <c r="AF37" s="381">
        <v>104</v>
      </c>
      <c r="AG37" s="381">
        <v>6269</v>
      </c>
      <c r="AH37" s="382">
        <v>21.289095663395251</v>
      </c>
      <c r="AI37" s="381">
        <v>29447</v>
      </c>
      <c r="AJ37" s="737" t="s">
        <v>14</v>
      </c>
      <c r="AK37" s="13"/>
    </row>
    <row r="38" spans="1:37" ht="22.7" customHeight="1">
      <c r="A38" s="43">
        <v>24</v>
      </c>
      <c r="B38" s="737" t="s">
        <v>200</v>
      </c>
      <c r="C38" s="381">
        <v>49283</v>
      </c>
      <c r="D38" s="381">
        <v>24005</v>
      </c>
      <c r="E38" s="381">
        <v>25278</v>
      </c>
      <c r="F38" s="381">
        <v>12072</v>
      </c>
      <c r="G38" s="382">
        <f t="shared" si="0"/>
        <v>24.495262057910434</v>
      </c>
      <c r="H38" s="381">
        <v>5299</v>
      </c>
      <c r="I38" s="382">
        <f t="shared" si="1"/>
        <v>22.074567798375337</v>
      </c>
      <c r="J38" s="381">
        <v>6773</v>
      </c>
      <c r="K38" s="382">
        <f t="shared" si="2"/>
        <v>26.794050162196374</v>
      </c>
      <c r="L38" s="381">
        <v>5729</v>
      </c>
      <c r="M38" s="382">
        <f t="shared" si="3"/>
        <v>11.624698171783374</v>
      </c>
      <c r="N38" s="381">
        <v>2240</v>
      </c>
      <c r="O38" s="382">
        <f t="shared" si="4"/>
        <v>9.3313892938971055</v>
      </c>
      <c r="P38" s="381">
        <v>3489</v>
      </c>
      <c r="Q38" s="382">
        <f t="shared" si="5"/>
        <v>13.802516021837171</v>
      </c>
      <c r="R38" s="381">
        <v>1178</v>
      </c>
      <c r="S38" s="382">
        <v>10.588764044943821</v>
      </c>
      <c r="T38" s="381">
        <v>337</v>
      </c>
      <c r="U38" s="382">
        <v>7.0091514143094837</v>
      </c>
      <c r="V38" s="381">
        <v>841</v>
      </c>
      <c r="W38" s="382">
        <v>13.313281621022638</v>
      </c>
      <c r="X38" s="381">
        <v>111</v>
      </c>
      <c r="Y38" s="381">
        <v>335</v>
      </c>
      <c r="Z38" s="381">
        <v>236</v>
      </c>
      <c r="AA38" s="381">
        <v>455</v>
      </c>
      <c r="AB38" s="381">
        <v>331</v>
      </c>
      <c r="AC38" s="381">
        <v>245</v>
      </c>
      <c r="AD38" s="381">
        <v>181</v>
      </c>
      <c r="AE38" s="520">
        <v>1894</v>
      </c>
      <c r="AF38" s="381">
        <v>41</v>
      </c>
      <c r="AG38" s="381">
        <v>2603</v>
      </c>
      <c r="AH38" s="382">
        <v>16.74385694069214</v>
      </c>
      <c r="AI38" s="381">
        <v>15546</v>
      </c>
      <c r="AJ38" s="737" t="s">
        <v>16</v>
      </c>
      <c r="AK38" s="13"/>
    </row>
    <row r="39" spans="1:37" ht="22.7" customHeight="1">
      <c r="A39" s="43">
        <v>25</v>
      </c>
      <c r="B39" s="737" t="s">
        <v>201</v>
      </c>
      <c r="C39" s="381">
        <v>45548</v>
      </c>
      <c r="D39" s="381">
        <v>22248</v>
      </c>
      <c r="E39" s="381">
        <v>23300</v>
      </c>
      <c r="F39" s="381">
        <v>13063</v>
      </c>
      <c r="G39" s="382">
        <f t="shared" si="0"/>
        <v>28.679634671116183</v>
      </c>
      <c r="H39" s="381">
        <v>5670</v>
      </c>
      <c r="I39" s="382">
        <f t="shared" si="1"/>
        <v>25.485436893203882</v>
      </c>
      <c r="J39" s="381">
        <v>7393</v>
      </c>
      <c r="K39" s="382">
        <f t="shared" si="2"/>
        <v>31.72961373390558</v>
      </c>
      <c r="L39" s="381">
        <v>6774</v>
      </c>
      <c r="M39" s="382">
        <f t="shared" si="3"/>
        <v>14.872222710108019</v>
      </c>
      <c r="N39" s="381">
        <v>2590</v>
      </c>
      <c r="O39" s="382">
        <f t="shared" si="4"/>
        <v>11.641495864796836</v>
      </c>
      <c r="P39" s="381">
        <v>4184</v>
      </c>
      <c r="Q39" s="382">
        <f t="shared" si="5"/>
        <v>17.957081545064376</v>
      </c>
      <c r="R39" s="381">
        <v>997</v>
      </c>
      <c r="S39" s="382">
        <v>8.0637334196053061</v>
      </c>
      <c r="T39" s="381">
        <v>286</v>
      </c>
      <c r="U39" s="382">
        <v>5.4768288012255839</v>
      </c>
      <c r="V39" s="381">
        <v>711</v>
      </c>
      <c r="W39" s="382">
        <v>9.955194623354803</v>
      </c>
      <c r="X39" s="381">
        <v>273</v>
      </c>
      <c r="Y39" s="381">
        <v>403</v>
      </c>
      <c r="Z39" s="381">
        <v>333</v>
      </c>
      <c r="AA39" s="381">
        <v>437</v>
      </c>
      <c r="AB39" s="381">
        <v>329</v>
      </c>
      <c r="AC39" s="381">
        <v>342</v>
      </c>
      <c r="AD39" s="381">
        <v>295</v>
      </c>
      <c r="AE39" s="520">
        <v>2412</v>
      </c>
      <c r="AF39" s="381">
        <v>136</v>
      </c>
      <c r="AG39" s="381">
        <v>11753</v>
      </c>
      <c r="AH39" s="382">
        <v>70</v>
      </c>
      <c r="AI39" s="381">
        <v>16790</v>
      </c>
      <c r="AJ39" s="737" t="s">
        <v>18</v>
      </c>
      <c r="AK39" s="13"/>
    </row>
    <row r="40" spans="1:37" ht="22.7" customHeight="1">
      <c r="A40" s="43">
        <v>25</v>
      </c>
      <c r="B40" s="737" t="s">
        <v>42</v>
      </c>
      <c r="C40" s="381">
        <v>40266</v>
      </c>
      <c r="D40" s="381">
        <v>19681</v>
      </c>
      <c r="E40" s="381">
        <v>20585</v>
      </c>
      <c r="F40" s="381">
        <v>9518</v>
      </c>
      <c r="G40" s="382">
        <f t="shared" si="0"/>
        <v>23.63780857298962</v>
      </c>
      <c r="H40" s="381">
        <v>4123</v>
      </c>
      <c r="I40" s="382">
        <f t="shared" si="1"/>
        <v>20.949138763274224</v>
      </c>
      <c r="J40" s="381">
        <v>5395</v>
      </c>
      <c r="K40" s="382">
        <f t="shared" si="2"/>
        <v>26.208404177799366</v>
      </c>
      <c r="L40" s="381">
        <v>4982</v>
      </c>
      <c r="M40" s="382">
        <f t="shared" si="3"/>
        <v>12.37272140267223</v>
      </c>
      <c r="N40" s="381">
        <v>1887</v>
      </c>
      <c r="O40" s="382">
        <f t="shared" si="4"/>
        <v>9.5879274427112442</v>
      </c>
      <c r="P40" s="381">
        <v>3095</v>
      </c>
      <c r="Q40" s="382">
        <f t="shared" si="5"/>
        <v>15.035219820257471</v>
      </c>
      <c r="R40" s="381">
        <v>971</v>
      </c>
      <c r="S40" s="382">
        <v>10.958131136440583</v>
      </c>
      <c r="T40" s="381">
        <v>296</v>
      </c>
      <c r="U40" s="382">
        <v>7.730477931574824</v>
      </c>
      <c r="V40" s="381">
        <v>675</v>
      </c>
      <c r="W40" s="382">
        <v>13.414149443561207</v>
      </c>
      <c r="X40" s="381">
        <v>106</v>
      </c>
      <c r="Y40" s="381">
        <v>185</v>
      </c>
      <c r="Z40" s="381">
        <v>318</v>
      </c>
      <c r="AA40" s="381">
        <v>370</v>
      </c>
      <c r="AB40" s="381">
        <v>256</v>
      </c>
      <c r="AC40" s="381">
        <v>224</v>
      </c>
      <c r="AD40" s="381">
        <v>163</v>
      </c>
      <c r="AE40" s="520">
        <v>1622</v>
      </c>
      <c r="AF40" s="381">
        <v>96</v>
      </c>
      <c r="AG40" s="381">
        <v>5557</v>
      </c>
      <c r="AH40" s="382">
        <v>45.668967784352397</v>
      </c>
      <c r="AI40" s="381">
        <v>12168</v>
      </c>
      <c r="AJ40" s="737" t="s">
        <v>77</v>
      </c>
      <c r="AK40" s="13"/>
    </row>
    <row r="41" spans="1:37" ht="22.7" customHeight="1">
      <c r="A41" s="43">
        <v>30</v>
      </c>
      <c r="B41" s="737" t="s">
        <v>39</v>
      </c>
      <c r="C41" s="381">
        <v>21867</v>
      </c>
      <c r="D41" s="381">
        <v>10558</v>
      </c>
      <c r="E41" s="381">
        <v>11309</v>
      </c>
      <c r="F41" s="381">
        <v>6940</v>
      </c>
      <c r="G41" s="382">
        <f t="shared" ref="G41:G71" si="6">F41/C41*100</f>
        <v>31.7373210774226</v>
      </c>
      <c r="H41" s="400">
        <v>3008</v>
      </c>
      <c r="I41" s="395">
        <f t="shared" ref="I41:I71" si="7">H41/D41*100</f>
        <v>28.490244364462967</v>
      </c>
      <c r="J41" s="400">
        <v>3932</v>
      </c>
      <c r="K41" s="382">
        <f t="shared" ref="K41:K71" si="8">J41/E41*100</f>
        <v>34.7687682376868</v>
      </c>
      <c r="L41" s="381">
        <v>3706</v>
      </c>
      <c r="M41" s="382">
        <f t="shared" ref="M41:M71" si="9">L41/C41*100</f>
        <v>16.947912379384462</v>
      </c>
      <c r="N41" s="400">
        <v>1438</v>
      </c>
      <c r="O41" s="395">
        <f t="shared" ref="O41:O71" si="10">N41/D41*100</f>
        <v>13.620003788596325</v>
      </c>
      <c r="P41" s="400">
        <v>2268</v>
      </c>
      <c r="Q41" s="382">
        <f t="shared" ref="Q41:Q71" si="11">P41/E41*100</f>
        <v>20.054823591829514</v>
      </c>
      <c r="R41" s="381">
        <v>479</v>
      </c>
      <c r="S41" s="382">
        <v>7.0952451488668338</v>
      </c>
      <c r="T41" s="381">
        <v>128</v>
      </c>
      <c r="U41" s="392">
        <v>4.5038705137227302</v>
      </c>
      <c r="V41" s="381">
        <v>351</v>
      </c>
      <c r="W41" s="392">
        <v>8.9792785878741377</v>
      </c>
      <c r="X41" s="381">
        <v>146</v>
      </c>
      <c r="Y41" s="381">
        <v>153</v>
      </c>
      <c r="Z41" s="381">
        <v>222</v>
      </c>
      <c r="AA41" s="381">
        <v>236</v>
      </c>
      <c r="AB41" s="381">
        <v>182</v>
      </c>
      <c r="AC41" s="381">
        <v>170</v>
      </c>
      <c r="AD41" s="381">
        <v>159</v>
      </c>
      <c r="AE41" s="520">
        <v>1268</v>
      </c>
      <c r="AF41" s="381">
        <v>62</v>
      </c>
      <c r="AG41" s="381">
        <v>4391</v>
      </c>
      <c r="AH41" s="382">
        <v>50.552613400874968</v>
      </c>
      <c r="AI41" s="381">
        <v>8686</v>
      </c>
      <c r="AJ41" s="737" t="s">
        <v>78</v>
      </c>
      <c r="AK41" s="13"/>
    </row>
    <row r="42" spans="1:37" ht="22.7" customHeight="1">
      <c r="A42" s="43"/>
      <c r="B42" s="739" t="s">
        <v>211</v>
      </c>
      <c r="C42" s="389">
        <v>277030</v>
      </c>
      <c r="D42" s="389">
        <v>134171</v>
      </c>
      <c r="E42" s="389">
        <v>142859</v>
      </c>
      <c r="F42" s="389">
        <v>76998</v>
      </c>
      <c r="G42" s="390">
        <f t="shared" si="6"/>
        <v>27.79410172183518</v>
      </c>
      <c r="H42" s="389">
        <v>33632</v>
      </c>
      <c r="I42" s="390">
        <f t="shared" si="7"/>
        <v>25.066519590671604</v>
      </c>
      <c r="J42" s="389">
        <v>43366</v>
      </c>
      <c r="K42" s="390">
        <f t="shared" si="8"/>
        <v>30.355805374530132</v>
      </c>
      <c r="L42" s="389">
        <v>37974</v>
      </c>
      <c r="M42" s="390">
        <f t="shared" si="9"/>
        <v>13.707540699563225</v>
      </c>
      <c r="N42" s="389">
        <v>14788</v>
      </c>
      <c r="O42" s="390">
        <f t="shared" si="10"/>
        <v>11.021755819066712</v>
      </c>
      <c r="P42" s="389">
        <v>23186</v>
      </c>
      <c r="Q42" s="390">
        <f t="shared" si="11"/>
        <v>16.229989010142866</v>
      </c>
      <c r="R42" s="389">
        <v>7394</v>
      </c>
      <c r="S42" s="390">
        <v>10.255627834722665</v>
      </c>
      <c r="T42" s="389">
        <v>2078</v>
      </c>
      <c r="U42" s="390">
        <v>6.6902768834513848</v>
      </c>
      <c r="V42" s="389">
        <v>5316</v>
      </c>
      <c r="W42" s="390">
        <v>12.954163316031874</v>
      </c>
      <c r="X42" s="389">
        <v>1278</v>
      </c>
      <c r="Y42" s="389">
        <v>2035</v>
      </c>
      <c r="Z42" s="389">
        <v>2033</v>
      </c>
      <c r="AA42" s="389">
        <v>2509</v>
      </c>
      <c r="AB42" s="389">
        <v>1888</v>
      </c>
      <c r="AC42" s="389">
        <v>1741</v>
      </c>
      <c r="AD42" s="389">
        <v>1406</v>
      </c>
      <c r="AE42" s="741">
        <v>12890</v>
      </c>
      <c r="AF42" s="389">
        <v>505</v>
      </c>
      <c r="AG42" s="389">
        <v>36159</v>
      </c>
      <c r="AH42" s="390">
        <v>36.869474778991155</v>
      </c>
      <c r="AI42" s="389">
        <v>98073</v>
      </c>
      <c r="AJ42" s="739" t="s">
        <v>79</v>
      </c>
      <c r="AK42" s="13"/>
    </row>
    <row r="43" spans="1:37" ht="22.7" customHeight="1">
      <c r="A43" s="43">
        <v>2</v>
      </c>
      <c r="B43" s="736" t="s">
        <v>526</v>
      </c>
      <c r="C43" s="378">
        <v>536967</v>
      </c>
      <c r="D43" s="378">
        <v>259635</v>
      </c>
      <c r="E43" s="378">
        <v>277332</v>
      </c>
      <c r="F43" s="378">
        <v>126829</v>
      </c>
      <c r="G43" s="379">
        <f t="shared" si="6"/>
        <v>23.619514793274075</v>
      </c>
      <c r="H43" s="378">
        <v>54357</v>
      </c>
      <c r="I43" s="379">
        <f t="shared" si="7"/>
        <v>20.935929285342887</v>
      </c>
      <c r="J43" s="378">
        <v>72472</v>
      </c>
      <c r="K43" s="379">
        <f t="shared" si="8"/>
        <v>26.131856403155783</v>
      </c>
      <c r="L43" s="378">
        <v>58204</v>
      </c>
      <c r="M43" s="379">
        <f t="shared" si="9"/>
        <v>10.839399814141279</v>
      </c>
      <c r="N43" s="378">
        <v>21985</v>
      </c>
      <c r="O43" s="379">
        <f t="shared" si="10"/>
        <v>8.4676565178038405</v>
      </c>
      <c r="P43" s="378">
        <v>36219</v>
      </c>
      <c r="Q43" s="379">
        <f t="shared" si="11"/>
        <v>13.059798364415215</v>
      </c>
      <c r="R43" s="378">
        <v>19210</v>
      </c>
      <c r="S43" s="379">
        <v>16.602853858586208</v>
      </c>
      <c r="T43" s="378">
        <v>5360</v>
      </c>
      <c r="U43" s="387">
        <v>10.886785554697973</v>
      </c>
      <c r="V43" s="378">
        <v>13850</v>
      </c>
      <c r="W43" s="387">
        <v>20.836781055830539</v>
      </c>
      <c r="X43" s="378">
        <v>5371</v>
      </c>
      <c r="Y43" s="378">
        <v>4182</v>
      </c>
      <c r="Z43" s="378">
        <v>5250</v>
      </c>
      <c r="AA43" s="378">
        <v>3524</v>
      </c>
      <c r="AB43" s="378">
        <v>2833</v>
      </c>
      <c r="AC43" s="378">
        <v>2614</v>
      </c>
      <c r="AD43" s="378">
        <v>2214</v>
      </c>
      <c r="AE43" s="516">
        <v>25988</v>
      </c>
      <c r="AF43" s="378">
        <v>620</v>
      </c>
      <c r="AG43" s="378">
        <v>52836</v>
      </c>
      <c r="AH43" s="379">
        <v>32.587859424920126</v>
      </c>
      <c r="AI43" s="378">
        <v>162134</v>
      </c>
      <c r="AJ43" s="736" t="s">
        <v>2</v>
      </c>
      <c r="AK43" s="13"/>
    </row>
    <row r="44" spans="1:37" ht="22.7" customHeight="1">
      <c r="A44" s="44">
        <v>34</v>
      </c>
      <c r="B44" s="737" t="s">
        <v>218</v>
      </c>
      <c r="C44" s="381">
        <v>12610</v>
      </c>
      <c r="D44" s="381">
        <v>6101</v>
      </c>
      <c r="E44" s="381">
        <v>6509</v>
      </c>
      <c r="F44" s="381">
        <v>4041</v>
      </c>
      <c r="G44" s="382">
        <f t="shared" si="6"/>
        <v>32.04599524187153</v>
      </c>
      <c r="H44" s="381">
        <v>1775</v>
      </c>
      <c r="I44" s="382">
        <f t="shared" si="7"/>
        <v>29.093591214554991</v>
      </c>
      <c r="J44" s="381">
        <v>2266</v>
      </c>
      <c r="K44" s="382">
        <f t="shared" si="8"/>
        <v>34.813335381779076</v>
      </c>
      <c r="L44" s="381">
        <v>2151</v>
      </c>
      <c r="M44" s="382">
        <f t="shared" si="9"/>
        <v>17.057890563045202</v>
      </c>
      <c r="N44" s="381">
        <v>830</v>
      </c>
      <c r="O44" s="382">
        <f t="shared" si="10"/>
        <v>13.604327159482052</v>
      </c>
      <c r="P44" s="381">
        <v>1321</v>
      </c>
      <c r="Q44" s="382">
        <f t="shared" si="11"/>
        <v>20.29497618681825</v>
      </c>
      <c r="R44" s="381">
        <v>378</v>
      </c>
      <c r="S44" s="382">
        <v>10.166756320602474</v>
      </c>
      <c r="T44" s="381">
        <v>116</v>
      </c>
      <c r="U44" s="382">
        <v>7.2454715802623362</v>
      </c>
      <c r="V44" s="381">
        <v>262</v>
      </c>
      <c r="W44" s="382">
        <v>12.376003778932452</v>
      </c>
      <c r="X44" s="381">
        <v>79</v>
      </c>
      <c r="Y44" s="381">
        <v>73</v>
      </c>
      <c r="Z44" s="381">
        <v>131</v>
      </c>
      <c r="AA44" s="381">
        <v>107</v>
      </c>
      <c r="AB44" s="381">
        <v>90</v>
      </c>
      <c r="AC44" s="381">
        <v>98</v>
      </c>
      <c r="AD44" s="381">
        <v>138</v>
      </c>
      <c r="AE44" s="520">
        <v>716</v>
      </c>
      <c r="AF44" s="381">
        <v>45</v>
      </c>
      <c r="AG44" s="381">
        <v>3874</v>
      </c>
      <c r="AH44" s="382">
        <v>74.961300309597519</v>
      </c>
      <c r="AI44" s="381">
        <v>5168</v>
      </c>
      <c r="AJ44" s="737" t="s">
        <v>22</v>
      </c>
      <c r="AK44" s="13"/>
    </row>
    <row r="45" spans="1:37" ht="22.7" customHeight="1">
      <c r="A45" s="43">
        <v>35</v>
      </c>
      <c r="B45" s="737" t="s">
        <v>219</v>
      </c>
      <c r="C45" s="381">
        <v>19695</v>
      </c>
      <c r="D45" s="381">
        <v>9411</v>
      </c>
      <c r="E45" s="381">
        <v>10284</v>
      </c>
      <c r="F45" s="381">
        <v>4950</v>
      </c>
      <c r="G45" s="382">
        <f t="shared" si="6"/>
        <v>25.133282559025133</v>
      </c>
      <c r="H45" s="381">
        <v>2186</v>
      </c>
      <c r="I45" s="382">
        <f t="shared" si="7"/>
        <v>23.228137286154499</v>
      </c>
      <c r="J45" s="381">
        <v>2764</v>
      </c>
      <c r="K45" s="382">
        <f t="shared" si="8"/>
        <v>26.876701672500975</v>
      </c>
      <c r="L45" s="381">
        <v>2375</v>
      </c>
      <c r="M45" s="382">
        <f t="shared" si="9"/>
        <v>12.058898197512059</v>
      </c>
      <c r="N45" s="381">
        <v>943</v>
      </c>
      <c r="O45" s="382">
        <f t="shared" si="10"/>
        <v>10.020189140367656</v>
      </c>
      <c r="P45" s="381">
        <v>1432</v>
      </c>
      <c r="Q45" s="382">
        <f t="shared" si="11"/>
        <v>13.924542979385453</v>
      </c>
      <c r="R45" s="381">
        <v>531</v>
      </c>
      <c r="S45" s="382">
        <v>11.324376199616124</v>
      </c>
      <c r="T45" s="381">
        <v>143</v>
      </c>
      <c r="U45" s="382">
        <v>7.0652173913043477</v>
      </c>
      <c r="V45" s="381">
        <v>388</v>
      </c>
      <c r="W45" s="382">
        <v>14.559099437148218</v>
      </c>
      <c r="X45" s="381">
        <v>128</v>
      </c>
      <c r="Y45" s="381">
        <v>99</v>
      </c>
      <c r="Z45" s="381">
        <v>186</v>
      </c>
      <c r="AA45" s="381">
        <v>126</v>
      </c>
      <c r="AB45" s="381">
        <v>92</v>
      </c>
      <c r="AC45" s="381">
        <v>86</v>
      </c>
      <c r="AD45" s="381">
        <v>107</v>
      </c>
      <c r="AE45" s="520">
        <v>824</v>
      </c>
      <c r="AF45" s="381">
        <v>56</v>
      </c>
      <c r="AG45" s="381">
        <v>4268</v>
      </c>
      <c r="AH45" s="382">
        <v>67.692307692307693</v>
      </c>
      <c r="AI45" s="381">
        <v>6305</v>
      </c>
      <c r="AJ45" s="737" t="s">
        <v>23</v>
      </c>
      <c r="AK45" s="13"/>
    </row>
    <row r="46" spans="1:37" ht="22.7" customHeight="1">
      <c r="A46" s="43">
        <v>36</v>
      </c>
      <c r="B46" s="737" t="s">
        <v>322</v>
      </c>
      <c r="C46" s="381">
        <v>11744</v>
      </c>
      <c r="D46" s="381">
        <v>5480</v>
      </c>
      <c r="E46" s="381">
        <v>6264</v>
      </c>
      <c r="F46" s="381">
        <v>3833</v>
      </c>
      <c r="G46" s="382">
        <f t="shared" si="6"/>
        <v>32.637942779291549</v>
      </c>
      <c r="H46" s="400">
        <v>1602</v>
      </c>
      <c r="I46" s="395">
        <f t="shared" si="7"/>
        <v>29.23357664233577</v>
      </c>
      <c r="J46" s="400">
        <v>2231</v>
      </c>
      <c r="K46" s="382">
        <f t="shared" si="8"/>
        <v>35.616219667943803</v>
      </c>
      <c r="L46" s="381">
        <v>2148</v>
      </c>
      <c r="M46" s="382">
        <f t="shared" si="9"/>
        <v>18.290190735694821</v>
      </c>
      <c r="N46" s="400">
        <v>765</v>
      </c>
      <c r="O46" s="395">
        <f t="shared" si="10"/>
        <v>13.959854014598541</v>
      </c>
      <c r="P46" s="400">
        <v>1383</v>
      </c>
      <c r="Q46" s="382">
        <f t="shared" si="11"/>
        <v>22.078544061302683</v>
      </c>
      <c r="R46" s="381">
        <v>385</v>
      </c>
      <c r="S46" s="382">
        <v>10.252996005326231</v>
      </c>
      <c r="T46" s="381">
        <v>78</v>
      </c>
      <c r="U46" s="392">
        <v>5.1451187335092348</v>
      </c>
      <c r="V46" s="381">
        <v>307</v>
      </c>
      <c r="W46" s="382">
        <v>13.711478338543992</v>
      </c>
      <c r="X46" s="381">
        <v>100</v>
      </c>
      <c r="Y46" s="381">
        <v>73</v>
      </c>
      <c r="Z46" s="381">
        <v>144</v>
      </c>
      <c r="AA46" s="381">
        <v>103</v>
      </c>
      <c r="AB46" s="381">
        <v>109</v>
      </c>
      <c r="AC46" s="381">
        <v>76</v>
      </c>
      <c r="AD46" s="381">
        <v>102</v>
      </c>
      <c r="AE46" s="520">
        <v>707</v>
      </c>
      <c r="AF46" s="381">
        <v>40</v>
      </c>
      <c r="AG46" s="381">
        <v>3295</v>
      </c>
      <c r="AH46" s="382">
        <v>68.304311774461027</v>
      </c>
      <c r="AI46" s="381">
        <v>4824</v>
      </c>
      <c r="AJ46" s="737" t="s">
        <v>80</v>
      </c>
      <c r="AK46" s="13"/>
    </row>
    <row r="47" spans="1:37" ht="22.7" customHeight="1">
      <c r="A47" s="43"/>
      <c r="B47" s="739" t="s">
        <v>224</v>
      </c>
      <c r="C47" s="389">
        <v>581016</v>
      </c>
      <c r="D47" s="389">
        <v>280627</v>
      </c>
      <c r="E47" s="389">
        <v>300389</v>
      </c>
      <c r="F47" s="389">
        <v>139653</v>
      </c>
      <c r="G47" s="390">
        <f t="shared" si="6"/>
        <v>24.035999008633151</v>
      </c>
      <c r="H47" s="389">
        <v>59920</v>
      </c>
      <c r="I47" s="390">
        <f t="shared" si="7"/>
        <v>21.352186354128435</v>
      </c>
      <c r="J47" s="389">
        <v>79733</v>
      </c>
      <c r="K47" s="390">
        <f t="shared" si="8"/>
        <v>26.543248920566331</v>
      </c>
      <c r="L47" s="389">
        <v>64878</v>
      </c>
      <c r="M47" s="390">
        <f t="shared" si="9"/>
        <v>11.166301788591019</v>
      </c>
      <c r="N47" s="389">
        <v>24523</v>
      </c>
      <c r="O47" s="390">
        <f t="shared" si="10"/>
        <v>8.738645960652395</v>
      </c>
      <c r="P47" s="389">
        <v>40355</v>
      </c>
      <c r="Q47" s="390">
        <f t="shared" si="11"/>
        <v>13.434246926485324</v>
      </c>
      <c r="R47" s="389">
        <v>20504</v>
      </c>
      <c r="S47" s="390">
        <v>16.035662612912056</v>
      </c>
      <c r="T47" s="389">
        <v>5697</v>
      </c>
      <c r="U47" s="390">
        <v>10.477241379310346</v>
      </c>
      <c r="V47" s="389">
        <v>14807</v>
      </c>
      <c r="W47" s="390">
        <v>20.148319499251599</v>
      </c>
      <c r="X47" s="389">
        <v>5678</v>
      </c>
      <c r="Y47" s="389">
        <v>4427</v>
      </c>
      <c r="Z47" s="389">
        <v>5711</v>
      </c>
      <c r="AA47" s="389">
        <v>3860</v>
      </c>
      <c r="AB47" s="389">
        <v>3124</v>
      </c>
      <c r="AC47" s="389">
        <v>2874</v>
      </c>
      <c r="AD47" s="389">
        <v>2561</v>
      </c>
      <c r="AE47" s="741">
        <v>28235</v>
      </c>
      <c r="AF47" s="389">
        <v>761</v>
      </c>
      <c r="AG47" s="389">
        <v>64273</v>
      </c>
      <c r="AH47" s="390">
        <v>36.021207077245549</v>
      </c>
      <c r="AI47" s="389">
        <v>178431</v>
      </c>
      <c r="AJ47" s="742" t="s">
        <v>81</v>
      </c>
      <c r="AK47" s="13"/>
    </row>
    <row r="48" spans="1:37" ht="22.7" customHeight="1">
      <c r="A48" s="43">
        <v>38</v>
      </c>
      <c r="B48" s="744" t="s">
        <v>225</v>
      </c>
      <c r="C48" s="394">
        <v>30484</v>
      </c>
      <c r="D48" s="394">
        <v>14620</v>
      </c>
      <c r="E48" s="394">
        <v>15864</v>
      </c>
      <c r="F48" s="394">
        <v>9785</v>
      </c>
      <c r="G48" s="395">
        <f t="shared" si="6"/>
        <v>32.098805930980184</v>
      </c>
      <c r="H48" s="378">
        <v>4108</v>
      </c>
      <c r="I48" s="387">
        <f t="shared" si="7"/>
        <v>28.098495212038305</v>
      </c>
      <c r="J48" s="378">
        <v>5677</v>
      </c>
      <c r="K48" s="395">
        <f t="shared" si="8"/>
        <v>35.785426122037315</v>
      </c>
      <c r="L48" s="394">
        <v>4725</v>
      </c>
      <c r="M48" s="395">
        <f t="shared" si="9"/>
        <v>15.499934391812097</v>
      </c>
      <c r="N48" s="378">
        <v>1713</v>
      </c>
      <c r="O48" s="387">
        <f t="shared" si="10"/>
        <v>11.716826265389876</v>
      </c>
      <c r="P48" s="378">
        <v>3012</v>
      </c>
      <c r="Q48" s="395">
        <f t="shared" si="11"/>
        <v>18.986384266263236</v>
      </c>
      <c r="R48" s="394">
        <v>1502</v>
      </c>
      <c r="S48" s="395">
        <v>16.417094764455133</v>
      </c>
      <c r="T48" s="394">
        <v>369</v>
      </c>
      <c r="U48" s="395">
        <v>9.6799580272822663</v>
      </c>
      <c r="V48" s="394">
        <v>1133</v>
      </c>
      <c r="W48" s="395">
        <v>21.229154955967772</v>
      </c>
      <c r="X48" s="394">
        <v>358</v>
      </c>
      <c r="Y48" s="394">
        <v>226</v>
      </c>
      <c r="Z48" s="394">
        <v>347</v>
      </c>
      <c r="AA48" s="394">
        <v>235</v>
      </c>
      <c r="AB48" s="394">
        <v>208</v>
      </c>
      <c r="AC48" s="394">
        <v>172</v>
      </c>
      <c r="AD48" s="394">
        <v>168</v>
      </c>
      <c r="AE48" s="535">
        <v>1714</v>
      </c>
      <c r="AF48" s="394">
        <v>24</v>
      </c>
      <c r="AG48" s="394">
        <v>1315</v>
      </c>
      <c r="AH48" s="395">
        <v>10.665909643928947</v>
      </c>
      <c r="AI48" s="394">
        <v>12329</v>
      </c>
      <c r="AJ48" s="744" t="s">
        <v>9</v>
      </c>
      <c r="AK48" s="13"/>
    </row>
    <row r="49" spans="1:37" ht="22.7" customHeight="1">
      <c r="A49" s="43">
        <v>40</v>
      </c>
      <c r="B49" s="737" t="s">
        <v>228</v>
      </c>
      <c r="C49" s="381">
        <v>49217</v>
      </c>
      <c r="D49" s="381">
        <v>23654</v>
      </c>
      <c r="E49" s="381">
        <v>25563</v>
      </c>
      <c r="F49" s="381">
        <v>13919</v>
      </c>
      <c r="G49" s="382">
        <f t="shared" si="6"/>
        <v>28.280878558221751</v>
      </c>
      <c r="H49" s="381">
        <v>5925</v>
      </c>
      <c r="I49" s="382">
        <f t="shared" si="7"/>
        <v>25.048617569967025</v>
      </c>
      <c r="J49" s="381">
        <v>7994</v>
      </c>
      <c r="K49" s="382">
        <f t="shared" si="8"/>
        <v>31.271759965575246</v>
      </c>
      <c r="L49" s="381">
        <v>6911</v>
      </c>
      <c r="M49" s="382">
        <f t="shared" si="9"/>
        <v>14.041896092813458</v>
      </c>
      <c r="N49" s="381">
        <v>2612</v>
      </c>
      <c r="O49" s="382">
        <f t="shared" si="10"/>
        <v>11.042529804684197</v>
      </c>
      <c r="P49" s="381">
        <v>4299</v>
      </c>
      <c r="Q49" s="382">
        <f t="shared" si="11"/>
        <v>16.817274967726792</v>
      </c>
      <c r="R49" s="381">
        <v>1828</v>
      </c>
      <c r="S49" s="382">
        <v>14.183736809435132</v>
      </c>
      <c r="T49" s="381">
        <v>460</v>
      </c>
      <c r="U49" s="382">
        <v>8.4434654919236429</v>
      </c>
      <c r="V49" s="381">
        <v>1368</v>
      </c>
      <c r="W49" s="382">
        <v>18.387096774193548</v>
      </c>
      <c r="X49" s="381">
        <v>348</v>
      </c>
      <c r="Y49" s="381">
        <v>339</v>
      </c>
      <c r="Z49" s="381">
        <v>497</v>
      </c>
      <c r="AA49" s="381">
        <v>391</v>
      </c>
      <c r="AB49" s="381">
        <v>280</v>
      </c>
      <c r="AC49" s="381">
        <v>295</v>
      </c>
      <c r="AD49" s="381">
        <v>325</v>
      </c>
      <c r="AE49" s="520">
        <v>2475</v>
      </c>
      <c r="AF49" s="381">
        <v>54</v>
      </c>
      <c r="AG49" s="381">
        <v>2705</v>
      </c>
      <c r="AH49" s="382">
        <v>15.328384427948095</v>
      </c>
      <c r="AI49" s="381">
        <v>17647</v>
      </c>
      <c r="AJ49" s="737" t="s">
        <v>11</v>
      </c>
      <c r="AK49" s="13"/>
    </row>
    <row r="50" spans="1:37" ht="22.7" customHeight="1">
      <c r="A50" s="43"/>
      <c r="B50" s="737" t="s">
        <v>323</v>
      </c>
      <c r="C50" s="381">
        <v>38962</v>
      </c>
      <c r="D50" s="381">
        <v>18553</v>
      </c>
      <c r="E50" s="381">
        <v>20409</v>
      </c>
      <c r="F50" s="381">
        <v>12081</v>
      </c>
      <c r="G50" s="382">
        <f t="shared" si="6"/>
        <v>31.007135157332787</v>
      </c>
      <c r="H50" s="381">
        <v>4990</v>
      </c>
      <c r="I50" s="382">
        <f t="shared" si="7"/>
        <v>26.89591979733736</v>
      </c>
      <c r="J50" s="381">
        <v>7091</v>
      </c>
      <c r="K50" s="382">
        <f t="shared" si="8"/>
        <v>34.744475476505464</v>
      </c>
      <c r="L50" s="381">
        <v>6705</v>
      </c>
      <c r="M50" s="382">
        <f t="shared" si="9"/>
        <v>17.209075509470768</v>
      </c>
      <c r="N50" s="381">
        <v>2446</v>
      </c>
      <c r="O50" s="382">
        <f t="shared" si="10"/>
        <v>13.183851668193824</v>
      </c>
      <c r="P50" s="381">
        <v>4259</v>
      </c>
      <c r="Q50" s="382">
        <f t="shared" si="11"/>
        <v>20.868244401979517</v>
      </c>
      <c r="R50" s="381">
        <v>1282</v>
      </c>
      <c r="S50" s="382">
        <v>11.276277596974229</v>
      </c>
      <c r="T50" s="381">
        <v>300</v>
      </c>
      <c r="U50" s="382">
        <v>6.510416666666667</v>
      </c>
      <c r="V50" s="381">
        <v>982</v>
      </c>
      <c r="W50" s="382">
        <v>14.524478627421979</v>
      </c>
      <c r="X50" s="381">
        <v>263</v>
      </c>
      <c r="Y50" s="381">
        <v>329</v>
      </c>
      <c r="Z50" s="381">
        <v>465</v>
      </c>
      <c r="AA50" s="381">
        <v>491</v>
      </c>
      <c r="AB50" s="381">
        <v>360</v>
      </c>
      <c r="AC50" s="381">
        <v>313</v>
      </c>
      <c r="AD50" s="381">
        <v>354</v>
      </c>
      <c r="AE50" s="520">
        <v>2575</v>
      </c>
      <c r="AF50" s="381">
        <v>121</v>
      </c>
      <c r="AG50" s="381">
        <v>10057</v>
      </c>
      <c r="AH50" s="382">
        <v>64.825319066649485</v>
      </c>
      <c r="AI50" s="381">
        <v>15514</v>
      </c>
      <c r="AJ50" s="737" t="s">
        <v>82</v>
      </c>
      <c r="AK50" s="13"/>
    </row>
    <row r="51" spans="1:37" ht="22.7" customHeight="1">
      <c r="A51" s="86"/>
      <c r="B51" s="737" t="s">
        <v>41</v>
      </c>
      <c r="C51" s="381">
        <v>78540</v>
      </c>
      <c r="D51" s="381">
        <v>37719</v>
      </c>
      <c r="E51" s="381">
        <v>40821</v>
      </c>
      <c r="F51" s="381">
        <v>20855</v>
      </c>
      <c r="G51" s="382">
        <f t="shared" si="6"/>
        <v>26.55334861217214</v>
      </c>
      <c r="H51" s="394">
        <v>8890</v>
      </c>
      <c r="I51" s="395">
        <f t="shared" si="7"/>
        <v>23.569023569023571</v>
      </c>
      <c r="J51" s="394">
        <v>11965</v>
      </c>
      <c r="K51" s="382">
        <f t="shared" si="8"/>
        <v>29.310893902648143</v>
      </c>
      <c r="L51" s="381">
        <v>9653</v>
      </c>
      <c r="M51" s="382">
        <f t="shared" si="9"/>
        <v>12.290552584670232</v>
      </c>
      <c r="N51" s="394">
        <v>3533</v>
      </c>
      <c r="O51" s="395">
        <f t="shared" si="10"/>
        <v>9.36663220127787</v>
      </c>
      <c r="P51" s="394">
        <v>6120</v>
      </c>
      <c r="Q51" s="382">
        <f t="shared" si="11"/>
        <v>14.992283383552582</v>
      </c>
      <c r="R51" s="381">
        <v>2111</v>
      </c>
      <c r="S51" s="382">
        <v>10.981636581178796</v>
      </c>
      <c r="T51" s="381">
        <v>517</v>
      </c>
      <c r="U51" s="382">
        <v>6.4375544764039354</v>
      </c>
      <c r="V51" s="381">
        <v>1594</v>
      </c>
      <c r="W51" s="382">
        <v>14.242315939957113</v>
      </c>
      <c r="X51" s="381">
        <v>404</v>
      </c>
      <c r="Y51" s="381">
        <v>480</v>
      </c>
      <c r="Z51" s="381">
        <v>751</v>
      </c>
      <c r="AA51" s="381">
        <v>762</v>
      </c>
      <c r="AB51" s="381">
        <v>520</v>
      </c>
      <c r="AC51" s="381">
        <v>472</v>
      </c>
      <c r="AD51" s="381">
        <v>348</v>
      </c>
      <c r="AE51" s="520">
        <v>3737</v>
      </c>
      <c r="AF51" s="381">
        <v>201</v>
      </c>
      <c r="AG51" s="381">
        <v>15722</v>
      </c>
      <c r="AH51" s="382">
        <v>58.546212854695767</v>
      </c>
      <c r="AI51" s="381">
        <v>26854</v>
      </c>
      <c r="AJ51" s="737" t="s">
        <v>83</v>
      </c>
      <c r="AK51" s="13"/>
    </row>
    <row r="52" spans="1:37" ht="22.7" customHeight="1">
      <c r="A52" s="43">
        <v>44</v>
      </c>
      <c r="B52" s="744" t="s">
        <v>235</v>
      </c>
      <c r="C52" s="394">
        <v>33822</v>
      </c>
      <c r="D52" s="394">
        <v>16450</v>
      </c>
      <c r="E52" s="394">
        <v>17372</v>
      </c>
      <c r="F52" s="394">
        <v>7600</v>
      </c>
      <c r="G52" s="395">
        <f t="shared" si="6"/>
        <v>22.470581278457807</v>
      </c>
      <c r="H52" s="400">
        <v>3429</v>
      </c>
      <c r="I52" s="387">
        <f t="shared" si="7"/>
        <v>20.844984802431611</v>
      </c>
      <c r="J52" s="400">
        <v>4171</v>
      </c>
      <c r="K52" s="395">
        <f t="shared" si="8"/>
        <v>24.009900990099009</v>
      </c>
      <c r="L52" s="394">
        <v>3034</v>
      </c>
      <c r="M52" s="395">
        <f t="shared" si="9"/>
        <v>8.9704925787948664</v>
      </c>
      <c r="N52" s="400">
        <v>1200</v>
      </c>
      <c r="O52" s="387">
        <f t="shared" si="10"/>
        <v>7.2948328267477196</v>
      </c>
      <c r="P52" s="400">
        <v>1834</v>
      </c>
      <c r="Q52" s="395">
        <f t="shared" si="11"/>
        <v>10.55721851254893</v>
      </c>
      <c r="R52" s="394">
        <v>739</v>
      </c>
      <c r="S52" s="395">
        <v>11.301422235815874</v>
      </c>
      <c r="T52" s="394">
        <v>219</v>
      </c>
      <c r="U52" s="395">
        <v>7.4388586956521747</v>
      </c>
      <c r="V52" s="394">
        <v>520</v>
      </c>
      <c r="W52" s="395">
        <v>14.464534075104313</v>
      </c>
      <c r="X52" s="394">
        <v>149</v>
      </c>
      <c r="Y52" s="394">
        <v>140</v>
      </c>
      <c r="Z52" s="394">
        <v>256</v>
      </c>
      <c r="AA52" s="394">
        <v>178</v>
      </c>
      <c r="AB52" s="394">
        <v>142</v>
      </c>
      <c r="AC52" s="394">
        <v>151</v>
      </c>
      <c r="AD52" s="394">
        <v>120</v>
      </c>
      <c r="AE52" s="535">
        <v>1136</v>
      </c>
      <c r="AF52" s="394">
        <v>48</v>
      </c>
      <c r="AG52" s="394">
        <v>4436</v>
      </c>
      <c r="AH52" s="395">
        <v>44.156878359546084</v>
      </c>
      <c r="AI52" s="394">
        <v>10046</v>
      </c>
      <c r="AJ52" s="744" t="s">
        <v>24</v>
      </c>
      <c r="AK52" s="13"/>
    </row>
    <row r="53" spans="1:37" ht="22.7" customHeight="1">
      <c r="A53" s="43">
        <v>45</v>
      </c>
      <c r="B53" s="737" t="s">
        <v>236</v>
      </c>
      <c r="C53" s="381">
        <v>15691</v>
      </c>
      <c r="D53" s="381">
        <v>7552</v>
      </c>
      <c r="E53" s="381">
        <v>8139</v>
      </c>
      <c r="F53" s="381">
        <v>5096</v>
      </c>
      <c r="G53" s="382">
        <f t="shared" si="6"/>
        <v>32.477216238608122</v>
      </c>
      <c r="H53" s="381">
        <v>2174</v>
      </c>
      <c r="I53" s="382">
        <f t="shared" si="7"/>
        <v>28.787076271186439</v>
      </c>
      <c r="J53" s="381">
        <v>2922</v>
      </c>
      <c r="K53" s="382">
        <f t="shared" si="8"/>
        <v>35.901216365646889</v>
      </c>
      <c r="L53" s="381">
        <v>2549</v>
      </c>
      <c r="M53" s="382">
        <f t="shared" si="9"/>
        <v>16.244981199413676</v>
      </c>
      <c r="N53" s="381">
        <v>927</v>
      </c>
      <c r="O53" s="382">
        <f t="shared" si="10"/>
        <v>12.274894067796611</v>
      </c>
      <c r="P53" s="381">
        <v>1622</v>
      </c>
      <c r="Q53" s="382">
        <f t="shared" si="11"/>
        <v>19.928738174222875</v>
      </c>
      <c r="R53" s="381">
        <v>607</v>
      </c>
      <c r="S53" s="382">
        <v>12.887473460721868</v>
      </c>
      <c r="T53" s="381">
        <v>153</v>
      </c>
      <c r="U53" s="382">
        <v>7.7981651376146797</v>
      </c>
      <c r="V53" s="381">
        <v>454</v>
      </c>
      <c r="W53" s="382">
        <v>16.521106259097525</v>
      </c>
      <c r="X53" s="381">
        <v>92</v>
      </c>
      <c r="Y53" s="381">
        <v>123</v>
      </c>
      <c r="Z53" s="381">
        <v>212</v>
      </c>
      <c r="AA53" s="381">
        <v>211</v>
      </c>
      <c r="AB53" s="381">
        <v>185</v>
      </c>
      <c r="AC53" s="381">
        <v>111</v>
      </c>
      <c r="AD53" s="381">
        <v>100</v>
      </c>
      <c r="AE53" s="520">
        <v>1034</v>
      </c>
      <c r="AF53" s="381">
        <v>39</v>
      </c>
      <c r="AG53" s="381">
        <v>2341</v>
      </c>
      <c r="AH53" s="382">
        <v>35.735002289726758</v>
      </c>
      <c r="AI53" s="381">
        <v>6551</v>
      </c>
      <c r="AJ53" s="737" t="s">
        <v>25</v>
      </c>
      <c r="AK53" s="13"/>
    </row>
    <row r="54" spans="1:37" ht="22.7" customHeight="1">
      <c r="A54" s="43">
        <v>46</v>
      </c>
      <c r="B54" s="743" t="s">
        <v>237</v>
      </c>
      <c r="C54" s="386">
        <v>18110</v>
      </c>
      <c r="D54" s="386">
        <v>8610</v>
      </c>
      <c r="E54" s="386">
        <v>9500</v>
      </c>
      <c r="F54" s="386">
        <v>6467</v>
      </c>
      <c r="G54" s="392">
        <f t="shared" si="6"/>
        <v>35.709552733296526</v>
      </c>
      <c r="H54" s="386">
        <v>2700</v>
      </c>
      <c r="I54" s="392">
        <f t="shared" si="7"/>
        <v>31.358885017421599</v>
      </c>
      <c r="J54" s="386">
        <v>3767</v>
      </c>
      <c r="K54" s="392">
        <f t="shared" si="8"/>
        <v>39.652631578947364</v>
      </c>
      <c r="L54" s="386">
        <v>3823</v>
      </c>
      <c r="M54" s="392">
        <f t="shared" si="9"/>
        <v>21.109884041965763</v>
      </c>
      <c r="N54" s="386">
        <v>1411</v>
      </c>
      <c r="O54" s="392">
        <f t="shared" si="10"/>
        <v>16.387921022067363</v>
      </c>
      <c r="P54" s="386">
        <v>2412</v>
      </c>
      <c r="Q54" s="392">
        <f t="shared" si="11"/>
        <v>25.389473684210529</v>
      </c>
      <c r="R54" s="386">
        <v>789</v>
      </c>
      <c r="S54" s="392">
        <v>12.056845965770172</v>
      </c>
      <c r="T54" s="386">
        <v>193</v>
      </c>
      <c r="U54" s="392">
        <v>7.3356138350437101</v>
      </c>
      <c r="V54" s="386">
        <v>596</v>
      </c>
      <c r="W54" s="392">
        <v>15.231280347559418</v>
      </c>
      <c r="X54" s="386">
        <v>147</v>
      </c>
      <c r="Y54" s="386">
        <v>204</v>
      </c>
      <c r="Z54" s="386">
        <v>291</v>
      </c>
      <c r="AA54" s="386">
        <v>249</v>
      </c>
      <c r="AB54" s="386">
        <v>208</v>
      </c>
      <c r="AC54" s="386">
        <v>171</v>
      </c>
      <c r="AD54" s="386">
        <v>145</v>
      </c>
      <c r="AE54" s="531">
        <v>1415</v>
      </c>
      <c r="AF54" s="386">
        <v>79</v>
      </c>
      <c r="AG54" s="386">
        <v>4739</v>
      </c>
      <c r="AH54" s="392">
        <v>58.441238130472314</v>
      </c>
      <c r="AI54" s="386">
        <v>8109</v>
      </c>
      <c r="AJ54" s="743" t="s">
        <v>26</v>
      </c>
      <c r="AK54" s="13"/>
    </row>
    <row r="55" spans="1:37" ht="22.7" customHeight="1">
      <c r="A55" s="83"/>
      <c r="B55" s="739" t="s">
        <v>254</v>
      </c>
      <c r="C55" s="389">
        <v>264826</v>
      </c>
      <c r="D55" s="389">
        <v>127158</v>
      </c>
      <c r="E55" s="389">
        <v>137668</v>
      </c>
      <c r="F55" s="389">
        <v>75803</v>
      </c>
      <c r="G55" s="390">
        <f t="shared" si="6"/>
        <v>28.623700089870329</v>
      </c>
      <c r="H55" s="389">
        <v>32216</v>
      </c>
      <c r="I55" s="390">
        <f t="shared" si="7"/>
        <v>25.335409490555055</v>
      </c>
      <c r="J55" s="389">
        <v>43587</v>
      </c>
      <c r="K55" s="390">
        <f t="shared" si="8"/>
        <v>31.660952436296014</v>
      </c>
      <c r="L55" s="389">
        <v>37400</v>
      </c>
      <c r="M55" s="390">
        <f t="shared" si="9"/>
        <v>14.12248042110669</v>
      </c>
      <c r="N55" s="389">
        <v>13842</v>
      </c>
      <c r="O55" s="390">
        <f t="shared" si="10"/>
        <v>10.885669796630964</v>
      </c>
      <c r="P55" s="389">
        <v>23558</v>
      </c>
      <c r="Q55" s="390">
        <f t="shared" si="11"/>
        <v>17.112182932852953</v>
      </c>
      <c r="R55" s="389">
        <v>8858</v>
      </c>
      <c r="S55" s="390">
        <v>12.578455596262531</v>
      </c>
      <c r="T55" s="389">
        <v>2211</v>
      </c>
      <c r="U55" s="390">
        <v>7.5112107623318378</v>
      </c>
      <c r="V55" s="389">
        <v>6647</v>
      </c>
      <c r="W55" s="390">
        <v>16.217732884399553</v>
      </c>
      <c r="X55" s="389">
        <v>1761</v>
      </c>
      <c r="Y55" s="389">
        <v>1841</v>
      </c>
      <c r="Z55" s="389">
        <v>2819</v>
      </c>
      <c r="AA55" s="389">
        <v>2517</v>
      </c>
      <c r="AB55" s="389">
        <v>1903</v>
      </c>
      <c r="AC55" s="389">
        <v>1685</v>
      </c>
      <c r="AD55" s="389">
        <v>1560</v>
      </c>
      <c r="AE55" s="528">
        <v>14086</v>
      </c>
      <c r="AF55" s="541">
        <v>566</v>
      </c>
      <c r="AG55" s="541">
        <v>41315</v>
      </c>
      <c r="AH55" s="390">
        <v>42.570839773312727</v>
      </c>
      <c r="AI55" s="541">
        <v>97050</v>
      </c>
      <c r="AJ55" s="739" t="s">
        <v>84</v>
      </c>
      <c r="AK55" s="13"/>
    </row>
    <row r="56" spans="1:37" ht="22.7" customHeight="1">
      <c r="A56" s="43">
        <v>10</v>
      </c>
      <c r="B56" s="744" t="s">
        <v>527</v>
      </c>
      <c r="C56" s="394">
        <v>83609</v>
      </c>
      <c r="D56" s="394">
        <v>40034</v>
      </c>
      <c r="E56" s="394">
        <v>43575</v>
      </c>
      <c r="F56" s="394">
        <v>25434</v>
      </c>
      <c r="G56" s="395">
        <f t="shared" si="6"/>
        <v>30.420170077384011</v>
      </c>
      <c r="H56" s="400">
        <v>10689</v>
      </c>
      <c r="I56" s="387">
        <f t="shared" si="7"/>
        <v>26.699805165609231</v>
      </c>
      <c r="J56" s="400">
        <v>14745</v>
      </c>
      <c r="K56" s="395">
        <f t="shared" si="8"/>
        <v>33.8382099827883</v>
      </c>
      <c r="L56" s="394">
        <v>14086</v>
      </c>
      <c r="M56" s="395">
        <f t="shared" si="9"/>
        <v>16.84746857395735</v>
      </c>
      <c r="N56" s="400">
        <v>5321</v>
      </c>
      <c r="O56" s="387">
        <f t="shared" si="10"/>
        <v>13.291202477893791</v>
      </c>
      <c r="P56" s="400">
        <v>8765</v>
      </c>
      <c r="Q56" s="395">
        <f t="shared" si="11"/>
        <v>20.114744693057947</v>
      </c>
      <c r="R56" s="394">
        <v>2724</v>
      </c>
      <c r="S56" s="395">
        <v>11.282306163021868</v>
      </c>
      <c r="T56" s="394">
        <v>667</v>
      </c>
      <c r="U56" s="395">
        <v>6.6646682653876894</v>
      </c>
      <c r="V56" s="394">
        <v>2057</v>
      </c>
      <c r="W56" s="395">
        <v>14.551499717034522</v>
      </c>
      <c r="X56" s="394">
        <v>691</v>
      </c>
      <c r="Y56" s="394">
        <v>460</v>
      </c>
      <c r="Z56" s="394">
        <v>878</v>
      </c>
      <c r="AA56" s="394">
        <v>615</v>
      </c>
      <c r="AB56" s="394">
        <v>515</v>
      </c>
      <c r="AC56" s="394">
        <v>658</v>
      </c>
      <c r="AD56" s="394">
        <v>539</v>
      </c>
      <c r="AE56" s="535">
        <v>4356</v>
      </c>
      <c r="AF56" s="394">
        <v>239</v>
      </c>
      <c r="AG56" s="394">
        <v>10139</v>
      </c>
      <c r="AH56" s="395">
        <v>31.712123107719254</v>
      </c>
      <c r="AI56" s="394">
        <v>31972</v>
      </c>
      <c r="AJ56" s="744" t="s">
        <v>10</v>
      </c>
      <c r="AK56" s="13"/>
    </row>
    <row r="57" spans="1:37" ht="22.7" customHeight="1">
      <c r="A57" s="43"/>
      <c r="B57" s="737" t="s">
        <v>53</v>
      </c>
      <c r="C57" s="381">
        <v>24958</v>
      </c>
      <c r="D57" s="381">
        <v>12010</v>
      </c>
      <c r="E57" s="381">
        <v>12948</v>
      </c>
      <c r="F57" s="381">
        <v>8756</v>
      </c>
      <c r="G57" s="382">
        <f t="shared" si="6"/>
        <v>35.082939338087989</v>
      </c>
      <c r="H57" s="381">
        <v>3687</v>
      </c>
      <c r="I57" s="382">
        <f t="shared" si="7"/>
        <v>30.699417152373019</v>
      </c>
      <c r="J57" s="381">
        <v>5069</v>
      </c>
      <c r="K57" s="382">
        <f t="shared" si="8"/>
        <v>39.148903305529814</v>
      </c>
      <c r="L57" s="381">
        <v>5219</v>
      </c>
      <c r="M57" s="382">
        <f t="shared" si="9"/>
        <v>20.911130699575288</v>
      </c>
      <c r="N57" s="381">
        <v>1911</v>
      </c>
      <c r="O57" s="382">
        <f t="shared" si="10"/>
        <v>15.911740216486262</v>
      </c>
      <c r="P57" s="381">
        <v>3308</v>
      </c>
      <c r="Q57" s="382">
        <f t="shared" si="11"/>
        <v>25.548347235094219</v>
      </c>
      <c r="R57" s="381">
        <v>1028</v>
      </c>
      <c r="S57" s="382">
        <v>11.736499600411006</v>
      </c>
      <c r="T57" s="381">
        <v>276</v>
      </c>
      <c r="U57" s="382">
        <v>7.5224856909239577</v>
      </c>
      <c r="V57" s="381">
        <v>752</v>
      </c>
      <c r="W57" s="382">
        <v>14.774066797642435</v>
      </c>
      <c r="X57" s="381">
        <v>119</v>
      </c>
      <c r="Y57" s="381">
        <v>205</v>
      </c>
      <c r="Z57" s="381">
        <v>365</v>
      </c>
      <c r="AA57" s="381">
        <v>309</v>
      </c>
      <c r="AB57" s="381">
        <v>294</v>
      </c>
      <c r="AC57" s="381">
        <v>249</v>
      </c>
      <c r="AD57" s="381">
        <v>211</v>
      </c>
      <c r="AE57" s="520">
        <v>1752</v>
      </c>
      <c r="AF57" s="381">
        <v>97</v>
      </c>
      <c r="AG57" s="381">
        <v>3531</v>
      </c>
      <c r="AH57" s="382">
        <v>32.332204010621737</v>
      </c>
      <c r="AI57" s="381">
        <v>10921</v>
      </c>
      <c r="AJ57" s="744" t="s">
        <v>85</v>
      </c>
      <c r="AK57" s="13"/>
    </row>
    <row r="58" spans="1:37" ht="22.7" customHeight="1">
      <c r="A58" s="43"/>
      <c r="B58" s="737" t="s">
        <v>57</v>
      </c>
      <c r="C58" s="381">
        <v>31618</v>
      </c>
      <c r="D58" s="381">
        <v>15137</v>
      </c>
      <c r="E58" s="381">
        <v>16481</v>
      </c>
      <c r="F58" s="381">
        <v>10085</v>
      </c>
      <c r="G58" s="382">
        <f t="shared" si="6"/>
        <v>31.89638813334177</v>
      </c>
      <c r="H58" s="381">
        <v>4174</v>
      </c>
      <c r="I58" s="382">
        <f t="shared" si="7"/>
        <v>27.574816674374052</v>
      </c>
      <c r="J58" s="381">
        <v>5911</v>
      </c>
      <c r="K58" s="382">
        <f t="shared" si="8"/>
        <v>35.865542139433288</v>
      </c>
      <c r="L58" s="381">
        <v>5842</v>
      </c>
      <c r="M58" s="382">
        <f t="shared" si="9"/>
        <v>18.476817002972989</v>
      </c>
      <c r="N58" s="381">
        <v>2183</v>
      </c>
      <c r="O58" s="382">
        <f t="shared" si="10"/>
        <v>14.421615908039904</v>
      </c>
      <c r="P58" s="381">
        <v>3659</v>
      </c>
      <c r="Q58" s="382">
        <f t="shared" si="11"/>
        <v>22.201322735270917</v>
      </c>
      <c r="R58" s="381">
        <v>1232</v>
      </c>
      <c r="S58" s="382">
        <v>12.384398874145557</v>
      </c>
      <c r="T58" s="381">
        <v>320</v>
      </c>
      <c r="U58" s="382">
        <v>7.8431372549019605</v>
      </c>
      <c r="V58" s="381">
        <v>912</v>
      </c>
      <c r="W58" s="382">
        <v>15.541922290388548</v>
      </c>
      <c r="X58" s="381">
        <v>610</v>
      </c>
      <c r="Y58" s="381">
        <v>200</v>
      </c>
      <c r="Z58" s="381">
        <v>467</v>
      </c>
      <c r="AA58" s="381">
        <v>270</v>
      </c>
      <c r="AB58" s="381">
        <v>193</v>
      </c>
      <c r="AC58" s="381">
        <v>252</v>
      </c>
      <c r="AD58" s="381">
        <v>241</v>
      </c>
      <c r="AE58" s="520">
        <v>2233</v>
      </c>
      <c r="AF58" s="381">
        <v>110</v>
      </c>
      <c r="AG58" s="381">
        <v>4785</v>
      </c>
      <c r="AH58" s="382">
        <v>37.632717263075108</v>
      </c>
      <c r="AI58" s="381">
        <v>12715</v>
      </c>
      <c r="AJ58" s="744" t="s">
        <v>86</v>
      </c>
      <c r="AK58" s="13"/>
    </row>
    <row r="59" spans="1:37" ht="22.7" customHeight="1">
      <c r="A59" s="43">
        <v>63</v>
      </c>
      <c r="B59" s="743" t="s">
        <v>54</v>
      </c>
      <c r="C59" s="386">
        <v>18668</v>
      </c>
      <c r="D59" s="386">
        <v>8937</v>
      </c>
      <c r="E59" s="386">
        <v>9731</v>
      </c>
      <c r="F59" s="386">
        <v>6708</v>
      </c>
      <c r="G59" s="392">
        <f t="shared" si="6"/>
        <v>35.933147632311979</v>
      </c>
      <c r="H59" s="381">
        <v>2712</v>
      </c>
      <c r="I59" s="382">
        <f t="shared" si="7"/>
        <v>30.34575360859349</v>
      </c>
      <c r="J59" s="381">
        <v>3996</v>
      </c>
      <c r="K59" s="392">
        <f t="shared" si="8"/>
        <v>41.064638783269963</v>
      </c>
      <c r="L59" s="386">
        <v>3997</v>
      </c>
      <c r="M59" s="392">
        <f t="shared" si="9"/>
        <v>21.410970644953931</v>
      </c>
      <c r="N59" s="381">
        <v>1512</v>
      </c>
      <c r="O59" s="382">
        <f t="shared" si="10"/>
        <v>16.918429003021149</v>
      </c>
      <c r="P59" s="381">
        <v>2485</v>
      </c>
      <c r="Q59" s="392">
        <f t="shared" si="11"/>
        <v>25.536943787894355</v>
      </c>
      <c r="R59" s="386">
        <v>753</v>
      </c>
      <c r="S59" s="392">
        <v>11.547308694985432</v>
      </c>
      <c r="T59" s="386">
        <v>186</v>
      </c>
      <c r="U59" s="392">
        <v>6.9741282339707542</v>
      </c>
      <c r="V59" s="386">
        <v>567</v>
      </c>
      <c r="W59" s="392">
        <v>14.711987545407368</v>
      </c>
      <c r="X59" s="386">
        <v>311</v>
      </c>
      <c r="Y59" s="386">
        <v>77</v>
      </c>
      <c r="Z59" s="386">
        <v>275</v>
      </c>
      <c r="AA59" s="386">
        <v>139</v>
      </c>
      <c r="AB59" s="386">
        <v>137</v>
      </c>
      <c r="AC59" s="386">
        <v>145</v>
      </c>
      <c r="AD59" s="386">
        <v>154</v>
      </c>
      <c r="AE59" s="531">
        <v>1238</v>
      </c>
      <c r="AF59" s="386">
        <v>95</v>
      </c>
      <c r="AG59" s="386">
        <v>4458</v>
      </c>
      <c r="AH59" s="392">
        <v>53.274378585086048</v>
      </c>
      <c r="AI59" s="386">
        <v>8368</v>
      </c>
      <c r="AJ59" s="743" t="s">
        <v>87</v>
      </c>
      <c r="AK59" s="13"/>
    </row>
    <row r="60" spans="1:37" ht="22.7" customHeight="1">
      <c r="A60" s="43">
        <v>64</v>
      </c>
      <c r="B60" s="737" t="s">
        <v>40</v>
      </c>
      <c r="C60" s="381">
        <v>15271</v>
      </c>
      <c r="D60" s="381">
        <v>7213</v>
      </c>
      <c r="E60" s="381">
        <v>8058</v>
      </c>
      <c r="F60" s="381">
        <v>5373</v>
      </c>
      <c r="G60" s="382">
        <f t="shared" si="6"/>
        <v>35.184336323750898</v>
      </c>
      <c r="H60" s="400">
        <v>2200</v>
      </c>
      <c r="I60" s="395">
        <f t="shared" si="7"/>
        <v>30.500485234992375</v>
      </c>
      <c r="J60" s="400">
        <v>3173</v>
      </c>
      <c r="K60" s="382">
        <f t="shared" si="8"/>
        <v>39.377016629436582</v>
      </c>
      <c r="L60" s="381">
        <v>3219</v>
      </c>
      <c r="M60" s="382">
        <f t="shared" si="9"/>
        <v>21.079169667998165</v>
      </c>
      <c r="N60" s="400">
        <v>1159</v>
      </c>
      <c r="O60" s="395">
        <f t="shared" si="10"/>
        <v>16.068210176070981</v>
      </c>
      <c r="P60" s="400">
        <v>2060</v>
      </c>
      <c r="Q60" s="382">
        <f t="shared" si="11"/>
        <v>25.564656242243732</v>
      </c>
      <c r="R60" s="381">
        <v>615</v>
      </c>
      <c r="S60" s="382">
        <v>11.599396454168238</v>
      </c>
      <c r="T60" s="381">
        <v>129</v>
      </c>
      <c r="U60" s="392">
        <v>6.1166429587482218</v>
      </c>
      <c r="V60" s="381">
        <v>486</v>
      </c>
      <c r="W60" s="392">
        <v>15.22079549013467</v>
      </c>
      <c r="X60" s="381">
        <v>75</v>
      </c>
      <c r="Y60" s="381">
        <v>151</v>
      </c>
      <c r="Z60" s="381">
        <v>251</v>
      </c>
      <c r="AA60" s="381">
        <v>172</v>
      </c>
      <c r="AB60" s="381">
        <v>145</v>
      </c>
      <c r="AC60" s="381">
        <v>144</v>
      </c>
      <c r="AD60" s="381">
        <v>82</v>
      </c>
      <c r="AE60" s="520">
        <v>1020</v>
      </c>
      <c r="AF60" s="381">
        <v>65</v>
      </c>
      <c r="AG60" s="381">
        <v>2559</v>
      </c>
      <c r="AH60" s="382">
        <v>37.939214232765011</v>
      </c>
      <c r="AI60" s="381">
        <v>6745</v>
      </c>
      <c r="AJ60" s="737" t="s">
        <v>88</v>
      </c>
      <c r="AK60" s="13"/>
    </row>
    <row r="61" spans="1:37" ht="22.7" customHeight="1">
      <c r="A61" s="43"/>
      <c r="B61" s="739" t="s">
        <v>270</v>
      </c>
      <c r="C61" s="389">
        <v>174124</v>
      </c>
      <c r="D61" s="389">
        <v>83331</v>
      </c>
      <c r="E61" s="389">
        <v>90793</v>
      </c>
      <c r="F61" s="389">
        <v>56356</v>
      </c>
      <c r="G61" s="390">
        <f t="shared" si="6"/>
        <v>32.365440720406149</v>
      </c>
      <c r="H61" s="389">
        <v>23462</v>
      </c>
      <c r="I61" s="390">
        <f t="shared" si="7"/>
        <v>28.155188345273668</v>
      </c>
      <c r="J61" s="389">
        <v>32894</v>
      </c>
      <c r="K61" s="390">
        <f t="shared" si="8"/>
        <v>36.22966528256584</v>
      </c>
      <c r="L61" s="389">
        <v>32363</v>
      </c>
      <c r="M61" s="390">
        <f t="shared" si="9"/>
        <v>18.586179963704026</v>
      </c>
      <c r="N61" s="389">
        <v>12086</v>
      </c>
      <c r="O61" s="390">
        <f t="shared" si="10"/>
        <v>14.503606100970828</v>
      </c>
      <c r="P61" s="389">
        <v>20277</v>
      </c>
      <c r="Q61" s="390">
        <f t="shared" si="11"/>
        <v>22.333219521328736</v>
      </c>
      <c r="R61" s="389">
        <v>6352</v>
      </c>
      <c r="S61" s="390">
        <v>11.617953689139261</v>
      </c>
      <c r="T61" s="389">
        <v>1578</v>
      </c>
      <c r="U61" s="390">
        <v>7.0030621754759688</v>
      </c>
      <c r="V61" s="389">
        <v>4774</v>
      </c>
      <c r="W61" s="390">
        <v>14.853302635263372</v>
      </c>
      <c r="X61" s="389">
        <v>1806</v>
      </c>
      <c r="Y61" s="389">
        <v>1093</v>
      </c>
      <c r="Z61" s="389">
        <v>2236</v>
      </c>
      <c r="AA61" s="389">
        <v>1505</v>
      </c>
      <c r="AB61" s="389">
        <v>1284</v>
      </c>
      <c r="AC61" s="389">
        <v>1448</v>
      </c>
      <c r="AD61" s="389">
        <v>1227</v>
      </c>
      <c r="AE61" s="528">
        <v>10599</v>
      </c>
      <c r="AF61" s="389">
        <v>606</v>
      </c>
      <c r="AG61" s="389">
        <v>25472</v>
      </c>
      <c r="AH61" s="390">
        <v>36.017590249006659</v>
      </c>
      <c r="AI61" s="389">
        <v>70721</v>
      </c>
      <c r="AJ61" s="739" t="s">
        <v>89</v>
      </c>
      <c r="AK61" s="13"/>
    </row>
    <row r="62" spans="1:37" ht="22.7" customHeight="1">
      <c r="A62" s="43">
        <v>22</v>
      </c>
      <c r="B62" s="736" t="s">
        <v>55</v>
      </c>
      <c r="C62" s="378">
        <v>42150</v>
      </c>
      <c r="D62" s="378">
        <v>20063</v>
      </c>
      <c r="E62" s="378">
        <v>22087</v>
      </c>
      <c r="F62" s="378">
        <v>12992</v>
      </c>
      <c r="G62" s="379">
        <f t="shared" si="6"/>
        <v>30.823250296559905</v>
      </c>
      <c r="H62" s="378">
        <v>5446</v>
      </c>
      <c r="I62" s="379">
        <f t="shared" si="7"/>
        <v>27.144494841250062</v>
      </c>
      <c r="J62" s="378">
        <v>7546</v>
      </c>
      <c r="K62" s="379">
        <f t="shared" si="8"/>
        <v>34.164893376194136</v>
      </c>
      <c r="L62" s="378">
        <v>7257</v>
      </c>
      <c r="M62" s="379">
        <f t="shared" si="9"/>
        <v>17.217081850533809</v>
      </c>
      <c r="N62" s="378">
        <v>2698</v>
      </c>
      <c r="O62" s="379">
        <f t="shared" si="10"/>
        <v>13.447639934207247</v>
      </c>
      <c r="P62" s="378">
        <v>4559</v>
      </c>
      <c r="Q62" s="379">
        <f t="shared" si="11"/>
        <v>20.641101100194685</v>
      </c>
      <c r="R62" s="378">
        <v>1717</v>
      </c>
      <c r="S62" s="379">
        <v>13.907338409201362</v>
      </c>
      <c r="T62" s="378">
        <v>478</v>
      </c>
      <c r="U62" s="387">
        <v>9.4317284925019731</v>
      </c>
      <c r="V62" s="378">
        <v>1239</v>
      </c>
      <c r="W62" s="387">
        <v>17.023907666941469</v>
      </c>
      <c r="X62" s="378">
        <v>281</v>
      </c>
      <c r="Y62" s="378">
        <v>309</v>
      </c>
      <c r="Z62" s="378">
        <v>535</v>
      </c>
      <c r="AA62" s="378">
        <v>424</v>
      </c>
      <c r="AB62" s="378">
        <v>321</v>
      </c>
      <c r="AC62" s="378">
        <v>228</v>
      </c>
      <c r="AD62" s="378">
        <v>225</v>
      </c>
      <c r="AE62" s="516">
        <v>2323</v>
      </c>
      <c r="AF62" s="378">
        <v>111</v>
      </c>
      <c r="AG62" s="378">
        <v>6175</v>
      </c>
      <c r="AH62" s="379">
        <v>37.492410443230121</v>
      </c>
      <c r="AI62" s="378">
        <v>16470</v>
      </c>
      <c r="AJ62" s="736" t="s">
        <v>36</v>
      </c>
      <c r="AK62" s="13"/>
    </row>
    <row r="63" spans="1:37" ht="22.7" customHeight="1">
      <c r="A63" s="43">
        <v>73</v>
      </c>
      <c r="B63" s="737" t="s">
        <v>56</v>
      </c>
      <c r="C63" s="381">
        <v>65788</v>
      </c>
      <c r="D63" s="381">
        <v>31329</v>
      </c>
      <c r="E63" s="381">
        <v>34459</v>
      </c>
      <c r="F63" s="381">
        <v>20184</v>
      </c>
      <c r="G63" s="382">
        <f t="shared" si="6"/>
        <v>30.680367240226182</v>
      </c>
      <c r="H63" s="745">
        <v>8569</v>
      </c>
      <c r="I63" s="530">
        <f t="shared" si="7"/>
        <v>27.351655016119253</v>
      </c>
      <c r="J63" s="745">
        <v>11615</v>
      </c>
      <c r="K63" s="382">
        <f t="shared" si="8"/>
        <v>33.706723932789693</v>
      </c>
      <c r="L63" s="381">
        <v>11075</v>
      </c>
      <c r="M63" s="382">
        <f t="shared" si="9"/>
        <v>16.834377090046818</v>
      </c>
      <c r="N63" s="745">
        <v>4138</v>
      </c>
      <c r="O63" s="530">
        <f t="shared" si="10"/>
        <v>13.208209646014874</v>
      </c>
      <c r="P63" s="745">
        <v>6937</v>
      </c>
      <c r="Q63" s="382">
        <f t="shared" si="11"/>
        <v>20.131170376389331</v>
      </c>
      <c r="R63" s="381">
        <v>2151</v>
      </c>
      <c r="S63" s="382">
        <v>11.023985239852399</v>
      </c>
      <c r="T63" s="381">
        <v>552</v>
      </c>
      <c r="U63" s="392">
        <v>6.8393012018337256</v>
      </c>
      <c r="V63" s="381">
        <v>1599</v>
      </c>
      <c r="W63" s="392">
        <v>13.976051044489118</v>
      </c>
      <c r="X63" s="381">
        <v>435</v>
      </c>
      <c r="Y63" s="381">
        <v>495</v>
      </c>
      <c r="Z63" s="381">
        <v>768</v>
      </c>
      <c r="AA63" s="381">
        <v>652</v>
      </c>
      <c r="AB63" s="381">
        <v>546</v>
      </c>
      <c r="AC63" s="381">
        <v>452</v>
      </c>
      <c r="AD63" s="381">
        <v>403</v>
      </c>
      <c r="AE63" s="520">
        <v>3751</v>
      </c>
      <c r="AF63" s="381">
        <v>144</v>
      </c>
      <c r="AG63" s="381">
        <v>5692</v>
      </c>
      <c r="AH63" s="382">
        <v>22.271784638259575</v>
      </c>
      <c r="AI63" s="381">
        <v>25557</v>
      </c>
      <c r="AJ63" s="737" t="s">
        <v>90</v>
      </c>
      <c r="AK63" s="13"/>
    </row>
    <row r="64" spans="1:37" ht="22.7" customHeight="1">
      <c r="A64" s="43"/>
      <c r="B64" s="739" t="s">
        <v>273</v>
      </c>
      <c r="C64" s="389">
        <v>107938</v>
      </c>
      <c r="D64" s="389">
        <v>51392</v>
      </c>
      <c r="E64" s="389">
        <v>56546</v>
      </c>
      <c r="F64" s="389">
        <v>33176</v>
      </c>
      <c r="G64" s="390">
        <f t="shared" si="6"/>
        <v>30.736163353036002</v>
      </c>
      <c r="H64" s="389">
        <v>14015</v>
      </c>
      <c r="I64" s="390">
        <f t="shared" si="7"/>
        <v>27.270781444582816</v>
      </c>
      <c r="J64" s="389">
        <v>19161</v>
      </c>
      <c r="K64" s="390">
        <f t="shared" si="8"/>
        <v>33.885685990167296</v>
      </c>
      <c r="L64" s="389">
        <v>18332</v>
      </c>
      <c r="M64" s="390">
        <f t="shared" si="9"/>
        <v>16.983824047138171</v>
      </c>
      <c r="N64" s="389">
        <v>6836</v>
      </c>
      <c r="O64" s="390">
        <f t="shared" si="10"/>
        <v>13.301681195516812</v>
      </c>
      <c r="P64" s="389">
        <v>11496</v>
      </c>
      <c r="Q64" s="390">
        <f t="shared" si="11"/>
        <v>20.330350511088319</v>
      </c>
      <c r="R64" s="389">
        <v>3868</v>
      </c>
      <c r="S64" s="390">
        <v>12.14137736204407</v>
      </c>
      <c r="T64" s="389">
        <v>1030</v>
      </c>
      <c r="U64" s="390">
        <v>7.8392571733008607</v>
      </c>
      <c r="V64" s="389">
        <v>2838</v>
      </c>
      <c r="W64" s="390">
        <v>15.161066296276509</v>
      </c>
      <c r="X64" s="389">
        <v>716</v>
      </c>
      <c r="Y64" s="389">
        <v>804</v>
      </c>
      <c r="Z64" s="389">
        <v>1303</v>
      </c>
      <c r="AA64" s="389">
        <v>1076</v>
      </c>
      <c r="AB64" s="389">
        <v>867</v>
      </c>
      <c r="AC64" s="389">
        <v>680</v>
      </c>
      <c r="AD64" s="389">
        <v>628</v>
      </c>
      <c r="AE64" s="528">
        <v>6074</v>
      </c>
      <c r="AF64" s="389">
        <v>255</v>
      </c>
      <c r="AG64" s="389">
        <v>11867</v>
      </c>
      <c r="AH64" s="390">
        <v>28.23660979846289</v>
      </c>
      <c r="AI64" s="389">
        <v>42027</v>
      </c>
      <c r="AJ64" s="739" t="s">
        <v>91</v>
      </c>
      <c r="AK64" s="13"/>
    </row>
    <row r="65" spans="1:37" ht="22.7" customHeight="1">
      <c r="A65" s="43">
        <v>6</v>
      </c>
      <c r="B65" s="736" t="s">
        <v>528</v>
      </c>
      <c r="C65" s="398">
        <v>45201</v>
      </c>
      <c r="D65" s="398">
        <v>21459</v>
      </c>
      <c r="E65" s="398">
        <v>23742</v>
      </c>
      <c r="F65" s="398">
        <v>14542</v>
      </c>
      <c r="G65" s="399">
        <f t="shared" si="6"/>
        <v>32.171854604986613</v>
      </c>
      <c r="H65" s="378">
        <v>6186</v>
      </c>
      <c r="I65" s="379">
        <f t="shared" si="7"/>
        <v>28.827065566895012</v>
      </c>
      <c r="J65" s="378">
        <v>8356</v>
      </c>
      <c r="K65" s="399">
        <f t="shared" si="8"/>
        <v>35.195013057029733</v>
      </c>
      <c r="L65" s="398">
        <v>7890</v>
      </c>
      <c r="M65" s="399">
        <f t="shared" si="9"/>
        <v>17.45536603172496</v>
      </c>
      <c r="N65" s="378">
        <v>3009</v>
      </c>
      <c r="O65" s="379">
        <f t="shared" si="10"/>
        <v>14.022088634139521</v>
      </c>
      <c r="P65" s="378">
        <v>4881</v>
      </c>
      <c r="Q65" s="399">
        <f t="shared" si="11"/>
        <v>20.558503917108919</v>
      </c>
      <c r="R65" s="398">
        <v>2448</v>
      </c>
      <c r="S65" s="399">
        <v>18.154850192821119</v>
      </c>
      <c r="T65" s="398">
        <v>631</v>
      </c>
      <c r="U65" s="395">
        <v>11.122862682883836</v>
      </c>
      <c r="V65" s="398">
        <v>1817</v>
      </c>
      <c r="W65" s="395">
        <v>23.262066316732813</v>
      </c>
      <c r="X65" s="398">
        <v>387</v>
      </c>
      <c r="Y65" s="398">
        <v>355</v>
      </c>
      <c r="Z65" s="398">
        <v>626</v>
      </c>
      <c r="AA65" s="398">
        <v>494</v>
      </c>
      <c r="AB65" s="398">
        <v>374</v>
      </c>
      <c r="AC65" s="398">
        <v>333</v>
      </c>
      <c r="AD65" s="398">
        <v>248</v>
      </c>
      <c r="AE65" s="544">
        <v>2817</v>
      </c>
      <c r="AF65" s="398">
        <v>85</v>
      </c>
      <c r="AG65" s="398">
        <v>5245</v>
      </c>
      <c r="AH65" s="399">
        <v>28.565982244975764</v>
      </c>
      <c r="AI65" s="398">
        <v>18361</v>
      </c>
      <c r="AJ65" s="746" t="s">
        <v>6</v>
      </c>
      <c r="AK65" s="13"/>
    </row>
    <row r="66" spans="1:37" ht="22.7" customHeight="1">
      <c r="A66" s="43"/>
      <c r="B66" s="737" t="s">
        <v>37</v>
      </c>
      <c r="C66" s="400">
        <v>47937</v>
      </c>
      <c r="D66" s="400">
        <v>22941</v>
      </c>
      <c r="E66" s="400">
        <v>24996</v>
      </c>
      <c r="F66" s="400">
        <v>15094</v>
      </c>
      <c r="G66" s="387">
        <f t="shared" si="6"/>
        <v>31.487160231136702</v>
      </c>
      <c r="H66" s="381">
        <v>6496</v>
      </c>
      <c r="I66" s="382">
        <f t="shared" si="7"/>
        <v>28.316115252168604</v>
      </c>
      <c r="J66" s="381">
        <v>8598</v>
      </c>
      <c r="K66" s="387">
        <f t="shared" si="8"/>
        <v>34.397503600576087</v>
      </c>
      <c r="L66" s="400">
        <v>8233</v>
      </c>
      <c r="M66" s="387">
        <f t="shared" si="9"/>
        <v>17.174625028683479</v>
      </c>
      <c r="N66" s="381">
        <v>3196</v>
      </c>
      <c r="O66" s="382">
        <f t="shared" si="10"/>
        <v>13.93138921581448</v>
      </c>
      <c r="P66" s="381">
        <v>5037</v>
      </c>
      <c r="Q66" s="387">
        <f t="shared" si="11"/>
        <v>20.15122419587134</v>
      </c>
      <c r="R66" s="400">
        <v>1713</v>
      </c>
      <c r="S66" s="387">
        <v>11.720032840722496</v>
      </c>
      <c r="T66" s="400">
        <v>516</v>
      </c>
      <c r="U66" s="387">
        <v>8.3929733246584259</v>
      </c>
      <c r="V66" s="400">
        <v>1197</v>
      </c>
      <c r="W66" s="387">
        <v>14.135569201700521</v>
      </c>
      <c r="X66" s="400">
        <v>318</v>
      </c>
      <c r="Y66" s="400">
        <v>432</v>
      </c>
      <c r="Z66" s="400">
        <v>601</v>
      </c>
      <c r="AA66" s="400">
        <v>528</v>
      </c>
      <c r="AB66" s="400">
        <v>429</v>
      </c>
      <c r="AC66" s="400">
        <v>389</v>
      </c>
      <c r="AD66" s="400">
        <v>288</v>
      </c>
      <c r="AE66" s="546">
        <v>2985</v>
      </c>
      <c r="AF66" s="400">
        <v>201</v>
      </c>
      <c r="AG66" s="400">
        <v>12380</v>
      </c>
      <c r="AH66" s="387">
        <v>64.228274967574578</v>
      </c>
      <c r="AI66" s="400">
        <v>19275</v>
      </c>
      <c r="AJ66" s="740" t="s">
        <v>92</v>
      </c>
      <c r="AK66" s="13"/>
    </row>
    <row r="67" spans="1:37" ht="22.7" customHeight="1">
      <c r="A67" s="43">
        <v>79</v>
      </c>
      <c r="B67" s="737" t="s">
        <v>38</v>
      </c>
      <c r="C67" s="381">
        <v>44802</v>
      </c>
      <c r="D67" s="381">
        <v>21169</v>
      </c>
      <c r="E67" s="381">
        <v>23633</v>
      </c>
      <c r="F67" s="381">
        <v>15694</v>
      </c>
      <c r="G67" s="382">
        <f t="shared" si="6"/>
        <v>35.029686174724347</v>
      </c>
      <c r="H67" s="400">
        <v>6649</v>
      </c>
      <c r="I67" s="395">
        <f t="shared" si="7"/>
        <v>31.409136000755822</v>
      </c>
      <c r="J67" s="400">
        <v>9045</v>
      </c>
      <c r="K67" s="382">
        <f t="shared" si="8"/>
        <v>38.272754199636097</v>
      </c>
      <c r="L67" s="381">
        <v>8928</v>
      </c>
      <c r="M67" s="382">
        <f t="shared" si="9"/>
        <v>19.927681799919647</v>
      </c>
      <c r="N67" s="400">
        <v>3386</v>
      </c>
      <c r="O67" s="395">
        <f t="shared" si="10"/>
        <v>15.99508715574661</v>
      </c>
      <c r="P67" s="400">
        <v>5542</v>
      </c>
      <c r="Q67" s="382">
        <f t="shared" si="11"/>
        <v>23.450260229340326</v>
      </c>
      <c r="R67" s="381">
        <v>2388</v>
      </c>
      <c r="S67" s="382">
        <v>15.854468198114461</v>
      </c>
      <c r="T67" s="381">
        <v>627</v>
      </c>
      <c r="U67" s="392">
        <v>10.023980815347722</v>
      </c>
      <c r="V67" s="381">
        <v>1761</v>
      </c>
      <c r="W67" s="392">
        <v>19.995458158283181</v>
      </c>
      <c r="X67" s="381">
        <v>401</v>
      </c>
      <c r="Y67" s="381">
        <v>441</v>
      </c>
      <c r="Z67" s="381">
        <v>641</v>
      </c>
      <c r="AA67" s="381">
        <v>662</v>
      </c>
      <c r="AB67" s="381">
        <v>536</v>
      </c>
      <c r="AC67" s="381">
        <v>322</v>
      </c>
      <c r="AD67" s="381">
        <v>293</v>
      </c>
      <c r="AE67" s="520">
        <v>3296</v>
      </c>
      <c r="AF67" s="381">
        <v>138</v>
      </c>
      <c r="AG67" s="381">
        <v>7271</v>
      </c>
      <c r="AH67" s="382">
        <v>37.167101160353724</v>
      </c>
      <c r="AI67" s="381">
        <v>19563</v>
      </c>
      <c r="AJ67" s="737" t="s">
        <v>93</v>
      </c>
      <c r="AK67" s="13"/>
    </row>
    <row r="68" spans="1:37" ht="22.7" customHeight="1">
      <c r="A68" s="13"/>
      <c r="B68" s="739" t="s">
        <v>282</v>
      </c>
      <c r="C68" s="389">
        <v>137940</v>
      </c>
      <c r="D68" s="389">
        <v>65569</v>
      </c>
      <c r="E68" s="389">
        <v>72371</v>
      </c>
      <c r="F68" s="389">
        <v>45330</v>
      </c>
      <c r="G68" s="390">
        <f t="shared" si="6"/>
        <v>32.862113962592431</v>
      </c>
      <c r="H68" s="389">
        <v>19331</v>
      </c>
      <c r="I68" s="390">
        <f t="shared" si="7"/>
        <v>29.481919809666152</v>
      </c>
      <c r="J68" s="389">
        <v>25999</v>
      </c>
      <c r="K68" s="390">
        <f t="shared" si="8"/>
        <v>35.924610686600985</v>
      </c>
      <c r="L68" s="389">
        <v>25051</v>
      </c>
      <c r="M68" s="390">
        <f t="shared" si="9"/>
        <v>18.160794548354357</v>
      </c>
      <c r="N68" s="389">
        <v>9591</v>
      </c>
      <c r="O68" s="390">
        <f t="shared" si="10"/>
        <v>14.627339138922357</v>
      </c>
      <c r="P68" s="389">
        <v>15460</v>
      </c>
      <c r="Q68" s="390">
        <f t="shared" si="11"/>
        <v>21.362147821641265</v>
      </c>
      <c r="R68" s="389">
        <v>6549</v>
      </c>
      <c r="S68" s="390">
        <v>15.173068903201891</v>
      </c>
      <c r="T68" s="389">
        <v>1774</v>
      </c>
      <c r="U68" s="390">
        <v>9.8141181677362237</v>
      </c>
      <c r="V68" s="389">
        <v>4775</v>
      </c>
      <c r="W68" s="390">
        <v>19.034521246910625</v>
      </c>
      <c r="X68" s="389">
        <v>1106</v>
      </c>
      <c r="Y68" s="389">
        <v>1228</v>
      </c>
      <c r="Z68" s="389">
        <v>1868</v>
      </c>
      <c r="AA68" s="389">
        <v>1684</v>
      </c>
      <c r="AB68" s="389">
        <v>1339</v>
      </c>
      <c r="AC68" s="389">
        <v>1044</v>
      </c>
      <c r="AD68" s="389">
        <v>829</v>
      </c>
      <c r="AE68" s="528">
        <v>9098</v>
      </c>
      <c r="AF68" s="389">
        <v>424</v>
      </c>
      <c r="AG68" s="389">
        <v>24896</v>
      </c>
      <c r="AH68" s="390">
        <v>43.525236455182778</v>
      </c>
      <c r="AI68" s="389">
        <v>57199</v>
      </c>
      <c r="AJ68" s="739" t="s">
        <v>94</v>
      </c>
      <c r="AK68" s="13"/>
    </row>
    <row r="69" spans="1:37" ht="22.7" customHeight="1">
      <c r="A69" s="13"/>
      <c r="B69" s="747" t="s">
        <v>283</v>
      </c>
      <c r="C69" s="748">
        <f>D69+E69</f>
        <v>5559883</v>
      </c>
      <c r="D69" s="748">
        <f>D19+D23+D29+D35+D42+D47+D55+D61+D68+D64</f>
        <v>2656005</v>
      </c>
      <c r="E69" s="748">
        <f>E19+E23+E29+E35+E42+E47+E55+E61+E68+E64</f>
        <v>2903878</v>
      </c>
      <c r="F69" s="748">
        <v>1404959</v>
      </c>
      <c r="G69" s="549">
        <f t="shared" si="6"/>
        <v>25.269578514511903</v>
      </c>
      <c r="H69" s="748">
        <v>603199</v>
      </c>
      <c r="I69" s="549">
        <f t="shared" si="7"/>
        <v>22.710762969196217</v>
      </c>
      <c r="J69" s="748">
        <v>801760</v>
      </c>
      <c r="K69" s="549">
        <f t="shared" si="8"/>
        <v>27.60997535020411</v>
      </c>
      <c r="L69" s="748">
        <v>665662</v>
      </c>
      <c r="M69" s="549">
        <f t="shared" si="9"/>
        <v>11.972590070690337</v>
      </c>
      <c r="N69" s="748">
        <v>254808</v>
      </c>
      <c r="O69" s="549">
        <f t="shared" si="10"/>
        <v>9.5936566384475945</v>
      </c>
      <c r="P69" s="748">
        <v>410854</v>
      </c>
      <c r="Q69" s="549">
        <f t="shared" si="11"/>
        <v>14.148459404975004</v>
      </c>
      <c r="R69" s="748">
        <v>239227</v>
      </c>
      <c r="S69" s="549">
        <v>18.667937066811501</v>
      </c>
      <c r="T69" s="748">
        <v>67713</v>
      </c>
      <c r="U69" s="549">
        <v>12.356274121586482</v>
      </c>
      <c r="V69" s="748">
        <v>171514</v>
      </c>
      <c r="W69" s="549">
        <v>23.383564127768818</v>
      </c>
      <c r="X69" s="748">
        <v>50343</v>
      </c>
      <c r="Y69" s="748">
        <v>43454</v>
      </c>
      <c r="Z69" s="748">
        <v>45316</v>
      </c>
      <c r="AA69" s="748">
        <v>39278</v>
      </c>
      <c r="AB69" s="748">
        <v>31125</v>
      </c>
      <c r="AC69" s="748">
        <v>28136</v>
      </c>
      <c r="AD69" s="748">
        <v>24348</v>
      </c>
      <c r="AE69" s="749">
        <v>262000</v>
      </c>
      <c r="AF69" s="748">
        <v>5318</v>
      </c>
      <c r="AG69" s="748">
        <v>338834</v>
      </c>
      <c r="AH69" s="549">
        <v>19.044669545188331</v>
      </c>
      <c r="AI69" s="748">
        <v>1779154</v>
      </c>
      <c r="AJ69" s="747" t="s">
        <v>95</v>
      </c>
      <c r="AK69" s="13"/>
    </row>
    <row r="70" spans="1:37" ht="22.7" customHeight="1">
      <c r="A70" s="13"/>
      <c r="B70" s="747" t="s">
        <v>541</v>
      </c>
      <c r="C70" s="748">
        <f>D70+E70</f>
        <v>4018759</v>
      </c>
      <c r="D70" s="748">
        <f>D69-D19</f>
        <v>1927449</v>
      </c>
      <c r="E70" s="748">
        <f>E69-E19</f>
        <v>2091310</v>
      </c>
      <c r="F70" s="748">
        <v>1018005</v>
      </c>
      <c r="G70" s="549">
        <f t="shared" si="6"/>
        <v>25.331327407291653</v>
      </c>
      <c r="H70" s="748">
        <v>439065</v>
      </c>
      <c r="I70" s="549">
        <f t="shared" si="7"/>
        <v>22.779591055327533</v>
      </c>
      <c r="J70" s="748">
        <v>578940</v>
      </c>
      <c r="K70" s="549">
        <f t="shared" si="8"/>
        <v>27.68312684393992</v>
      </c>
      <c r="L70" s="748">
        <v>481873</v>
      </c>
      <c r="M70" s="549">
        <f t="shared" si="9"/>
        <v>11.990592120602404</v>
      </c>
      <c r="N70" s="748">
        <v>185503</v>
      </c>
      <c r="O70" s="549">
        <f t="shared" si="10"/>
        <v>9.6242754023582471</v>
      </c>
      <c r="P70" s="748">
        <v>296370</v>
      </c>
      <c r="Q70" s="549">
        <f t="shared" si="11"/>
        <v>14.171500160186678</v>
      </c>
      <c r="R70" s="748">
        <v>155034</v>
      </c>
      <c r="S70" s="549">
        <v>16.719438177527966</v>
      </c>
      <c r="T70" s="748">
        <v>43098</v>
      </c>
      <c r="U70" s="549">
        <v>10.826249472478446</v>
      </c>
      <c r="V70" s="748">
        <v>111936</v>
      </c>
      <c r="W70" s="551">
        <v>21.152726860425563</v>
      </c>
      <c r="X70" s="748">
        <v>33950</v>
      </c>
      <c r="Y70" s="748">
        <v>28489</v>
      </c>
      <c r="Z70" s="748">
        <v>34607</v>
      </c>
      <c r="AA70" s="748">
        <v>28135</v>
      </c>
      <c r="AB70" s="748">
        <v>22686</v>
      </c>
      <c r="AC70" s="748">
        <v>20119</v>
      </c>
      <c r="AD70" s="748">
        <v>17436</v>
      </c>
      <c r="AE70" s="552">
        <v>185422</v>
      </c>
      <c r="AF70" s="748">
        <v>4833</v>
      </c>
      <c r="AG70" s="748">
        <v>301690</v>
      </c>
      <c r="AH70" s="549">
        <v>23.299961615960346</v>
      </c>
      <c r="AI70" s="748">
        <v>1294809</v>
      </c>
      <c r="AJ70" s="747" t="s">
        <v>542</v>
      </c>
      <c r="AK70" s="13"/>
    </row>
    <row r="71" spans="1:37" ht="28.5" customHeight="1">
      <c r="A71" s="45"/>
      <c r="B71" s="750" t="s">
        <v>580</v>
      </c>
      <c r="C71" s="748">
        <f>D71+E71</f>
        <v>2543015</v>
      </c>
      <c r="D71" s="748">
        <f>D70-D43-D20-D21</f>
        <v>1220017</v>
      </c>
      <c r="E71" s="748">
        <f>E70-E43-E20-E21</f>
        <v>1322998</v>
      </c>
      <c r="F71" s="748">
        <v>672765</v>
      </c>
      <c r="G71" s="549">
        <f t="shared" si="6"/>
        <v>26.455408245724072</v>
      </c>
      <c r="H71" s="748">
        <v>291383</v>
      </c>
      <c r="I71" s="549">
        <f t="shared" si="7"/>
        <v>23.883519655873648</v>
      </c>
      <c r="J71" s="748">
        <v>381382</v>
      </c>
      <c r="K71" s="549">
        <f t="shared" si="8"/>
        <v>28.827103291161439</v>
      </c>
      <c r="L71" s="748">
        <v>323609</v>
      </c>
      <c r="M71" s="549">
        <f t="shared" si="9"/>
        <v>12.725406653126308</v>
      </c>
      <c r="N71" s="748">
        <v>125585</v>
      </c>
      <c r="O71" s="549">
        <f t="shared" si="10"/>
        <v>10.293709022087397</v>
      </c>
      <c r="P71" s="748">
        <v>198024</v>
      </c>
      <c r="Q71" s="549">
        <f t="shared" si="11"/>
        <v>14.967823080609344</v>
      </c>
      <c r="R71" s="748">
        <v>89533</v>
      </c>
      <c r="S71" s="549">
        <v>14.603422628756347</v>
      </c>
      <c r="T71" s="748">
        <v>23670</v>
      </c>
      <c r="U71" s="549">
        <v>8.9677094265136557</v>
      </c>
      <c r="V71" s="748">
        <v>65863</v>
      </c>
      <c r="W71" s="551">
        <v>18.863866143107959</v>
      </c>
      <c r="X71" s="748">
        <v>19998</v>
      </c>
      <c r="Y71" s="748">
        <v>17875</v>
      </c>
      <c r="Z71" s="748">
        <v>22437</v>
      </c>
      <c r="AA71" s="748">
        <v>18549</v>
      </c>
      <c r="AB71" s="748">
        <v>14777</v>
      </c>
      <c r="AC71" s="748">
        <v>13719</v>
      </c>
      <c r="AD71" s="748">
        <v>11596</v>
      </c>
      <c r="AE71" s="552">
        <v>118951</v>
      </c>
      <c r="AF71" s="748">
        <v>3498</v>
      </c>
      <c r="AG71" s="748">
        <v>207577</v>
      </c>
      <c r="AH71" s="549">
        <v>24.248997982530842</v>
      </c>
      <c r="AI71" s="748">
        <v>856023</v>
      </c>
      <c r="AJ71" s="751" t="s">
        <v>566</v>
      </c>
      <c r="AK71" s="13"/>
    </row>
    <row r="72" spans="1:37" ht="7.5" customHeight="1">
      <c r="B72" s="752"/>
      <c r="C72" s="709"/>
      <c r="D72" s="709"/>
      <c r="E72" s="709"/>
      <c r="F72" s="709"/>
      <c r="G72" s="709"/>
      <c r="H72" s="709"/>
      <c r="I72" s="709"/>
      <c r="J72" s="709"/>
      <c r="K72" s="709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09"/>
      <c r="X72" s="709"/>
      <c r="Y72" s="709"/>
      <c r="Z72" s="709"/>
      <c r="AA72" s="709"/>
      <c r="AB72" s="709"/>
      <c r="AC72" s="709"/>
      <c r="AD72" s="709"/>
      <c r="AE72" s="709"/>
      <c r="AF72" s="709"/>
      <c r="AG72" s="709"/>
      <c r="AH72" s="709"/>
      <c r="AI72" s="709"/>
      <c r="AJ72" s="709"/>
    </row>
    <row r="73" spans="1:37" s="218" customFormat="1" ht="15" customHeight="1">
      <c r="A73" s="753" t="s">
        <v>596</v>
      </c>
      <c r="B73" s="754" t="s">
        <v>621</v>
      </c>
      <c r="C73" s="709"/>
      <c r="D73" s="709"/>
      <c r="E73" s="709"/>
      <c r="F73" s="709"/>
      <c r="G73" s="709"/>
      <c r="H73" s="709"/>
      <c r="I73" s="709"/>
      <c r="J73" s="709"/>
      <c r="K73" s="709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09"/>
      <c r="X73" s="709"/>
      <c r="Y73" s="709"/>
      <c r="Z73" s="709"/>
      <c r="AA73" s="709"/>
      <c r="AB73" s="709"/>
      <c r="AC73" s="709"/>
      <c r="AD73" s="709"/>
      <c r="AE73" s="709"/>
      <c r="AF73" s="709"/>
      <c r="AG73" s="709"/>
      <c r="AH73" s="709"/>
      <c r="AI73" s="709"/>
      <c r="AJ73"/>
    </row>
    <row r="74" spans="1:37" s="218" customFormat="1" ht="15" customHeight="1">
      <c r="A74" s="753" t="s">
        <v>598</v>
      </c>
      <c r="B74" s="754" t="s">
        <v>622</v>
      </c>
      <c r="C74" s="709"/>
      <c r="D74" s="709"/>
      <c r="E74" s="709"/>
      <c r="F74" s="709"/>
      <c r="G74" s="709"/>
      <c r="H74" s="709"/>
      <c r="I74" s="709"/>
      <c r="J74" s="709"/>
      <c r="K74" s="709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09"/>
      <c r="X74" s="709"/>
      <c r="Y74" s="709"/>
      <c r="Z74" s="709"/>
      <c r="AA74" s="709"/>
      <c r="AB74" s="709"/>
      <c r="AC74" s="709"/>
      <c r="AD74" s="709"/>
      <c r="AE74" s="709"/>
      <c r="AF74" s="709"/>
      <c r="AG74" s="709"/>
      <c r="AH74" s="709"/>
      <c r="AI74" s="709"/>
      <c r="AJ74"/>
    </row>
    <row r="75" spans="1:37" s="218" customFormat="1" ht="15" customHeight="1">
      <c r="A75" s="753" t="s">
        <v>609</v>
      </c>
      <c r="B75" s="755" t="s">
        <v>623</v>
      </c>
      <c r="C75" s="709"/>
      <c r="D75" s="709"/>
      <c r="E75" s="709"/>
      <c r="F75" s="709"/>
      <c r="G75" s="709"/>
      <c r="H75" s="709"/>
      <c r="I75" s="709"/>
      <c r="J75" s="709"/>
      <c r="K75" s="709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09"/>
      <c r="X75" s="709"/>
      <c r="Y75" s="709"/>
      <c r="Z75" s="709"/>
      <c r="AA75" s="709"/>
      <c r="AB75" s="709"/>
      <c r="AC75" s="709"/>
      <c r="AD75" s="709"/>
      <c r="AE75" s="709"/>
      <c r="AF75" s="709"/>
      <c r="AG75" s="709"/>
      <c r="AH75" s="709"/>
      <c r="AI75" s="709"/>
      <c r="AJ75"/>
    </row>
    <row r="76" spans="1:37" s="218" customFormat="1" ht="15" customHeight="1">
      <c r="A76" s="753" t="s">
        <v>610</v>
      </c>
      <c r="B76" s="755" t="s">
        <v>624</v>
      </c>
      <c r="C76" s="709"/>
      <c r="D76" s="709"/>
      <c r="E76" s="709"/>
      <c r="F76" s="709"/>
      <c r="G76" s="709"/>
      <c r="H76" s="709"/>
      <c r="I76" s="709"/>
      <c r="J76" s="709"/>
      <c r="K76" s="709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09"/>
      <c r="X76" s="709"/>
      <c r="Y76" s="709"/>
      <c r="Z76" s="709"/>
      <c r="AA76" s="709"/>
      <c r="AB76" s="709"/>
      <c r="AC76" s="709"/>
      <c r="AD76" s="709"/>
      <c r="AE76" s="709"/>
      <c r="AF76" s="709"/>
      <c r="AG76" s="709"/>
      <c r="AH76" s="709"/>
      <c r="AI76" s="709"/>
      <c r="AJ76"/>
    </row>
    <row r="77" spans="1:37" s="218" customFormat="1">
      <c r="A77" s="753" t="s">
        <v>611</v>
      </c>
      <c r="B77" s="755" t="s">
        <v>625</v>
      </c>
      <c r="C77" s="709"/>
      <c r="D77" s="709"/>
      <c r="E77" s="709"/>
      <c r="F77" s="709"/>
      <c r="G77" s="709"/>
      <c r="H77" s="709"/>
      <c r="I77" s="709"/>
      <c r="J77" s="709"/>
      <c r="K77" s="709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09"/>
      <c r="X77" s="709"/>
      <c r="Y77" s="709"/>
      <c r="Z77" s="709"/>
      <c r="AA77" s="709"/>
      <c r="AB77" s="709"/>
      <c r="AC77" s="709"/>
      <c r="AD77" s="709"/>
      <c r="AE77" s="709"/>
      <c r="AF77" s="709"/>
      <c r="AG77" s="709"/>
      <c r="AH77" s="709"/>
      <c r="AI77" s="709"/>
      <c r="AJ77"/>
    </row>
    <row r="78" spans="1:37" s="218" customFormat="1" ht="15" customHeight="1">
      <c r="A78" s="753" t="s">
        <v>596</v>
      </c>
      <c r="B78" s="754" t="s">
        <v>626</v>
      </c>
      <c r="C78" s="709"/>
      <c r="D78" s="709"/>
      <c r="E78" s="709"/>
      <c r="F78" s="709"/>
      <c r="G78" s="709"/>
      <c r="H78" s="709"/>
      <c r="I78" s="709"/>
      <c r="J78" s="709"/>
      <c r="K78" s="709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09"/>
      <c r="X78" s="709"/>
      <c r="Y78" s="709"/>
      <c r="Z78" s="709"/>
      <c r="AA78" s="709"/>
      <c r="AB78" s="709"/>
      <c r="AC78" s="709"/>
      <c r="AD78" s="709"/>
      <c r="AE78" s="709"/>
      <c r="AF78" s="709"/>
      <c r="AG78" s="709"/>
      <c r="AH78" s="709"/>
      <c r="AI78" s="709"/>
      <c r="AJ78"/>
    </row>
    <row r="79" spans="1:37" s="218" customFormat="1" ht="15" customHeight="1">
      <c r="A79" s="753" t="s">
        <v>598</v>
      </c>
      <c r="B79" s="754" t="s">
        <v>627</v>
      </c>
      <c r="C79" s="709"/>
      <c r="D79" s="709"/>
      <c r="E79" s="709"/>
      <c r="F79" s="709"/>
      <c r="G79" s="709"/>
      <c r="H79" s="709"/>
      <c r="I79" s="709"/>
      <c r="J79" s="709"/>
      <c r="K79" s="709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09"/>
      <c r="X79" s="709"/>
      <c r="Y79" s="709"/>
      <c r="Z79" s="709"/>
      <c r="AA79" s="709"/>
      <c r="AB79" s="709"/>
      <c r="AC79" s="709"/>
      <c r="AD79" s="709"/>
      <c r="AE79" s="709"/>
      <c r="AF79" s="709"/>
      <c r="AG79" s="709"/>
      <c r="AH79" s="709"/>
      <c r="AI79" s="709"/>
      <c r="AJ79"/>
    </row>
    <row r="80" spans="1:37" s="218" customFormat="1" ht="15" customHeight="1">
      <c r="A80" s="753" t="s">
        <v>609</v>
      </c>
      <c r="B80" s="755" t="s">
        <v>628</v>
      </c>
      <c r="C80" s="709"/>
      <c r="D80" s="709"/>
      <c r="E80" s="709"/>
      <c r="F80" s="709"/>
      <c r="G80" s="709"/>
      <c r="H80" s="709"/>
      <c r="I80" s="709"/>
      <c r="J80" s="709"/>
      <c r="K80" s="709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09"/>
      <c r="AA80" s="709"/>
      <c r="AB80" s="709"/>
      <c r="AC80" s="709"/>
      <c r="AD80" s="709"/>
      <c r="AE80" s="709"/>
      <c r="AF80" s="709"/>
      <c r="AG80" s="709"/>
      <c r="AH80" s="709"/>
      <c r="AI80" s="709"/>
      <c r="AJ80"/>
    </row>
    <row r="81" spans="1:36" s="218" customFormat="1" ht="15" customHeight="1">
      <c r="A81" s="753" t="s">
        <v>610</v>
      </c>
      <c r="B81" s="755" t="s">
        <v>629</v>
      </c>
      <c r="C81" s="709"/>
      <c r="D81" s="709"/>
      <c r="E81" s="709"/>
      <c r="F81" s="709"/>
      <c r="G81" s="709"/>
      <c r="H81" s="709"/>
      <c r="I81" s="709"/>
      <c r="J81" s="709"/>
      <c r="K81" s="709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09"/>
      <c r="AA81" s="709"/>
      <c r="AB81" s="709"/>
      <c r="AC81" s="709"/>
      <c r="AD81" s="709"/>
      <c r="AE81" s="709"/>
      <c r="AF81" s="709"/>
      <c r="AG81" s="709"/>
      <c r="AH81" s="709"/>
      <c r="AI81" s="709"/>
      <c r="AJ81"/>
    </row>
    <row r="82" spans="1:36" s="218" customFormat="1">
      <c r="A82" s="756"/>
      <c r="B82" s="754"/>
      <c r="C82" s="709"/>
      <c r="D82" s="709"/>
      <c r="E82" s="709"/>
      <c r="F82" s="709"/>
      <c r="G82" s="709"/>
      <c r="H82" s="709"/>
      <c r="I82" s="709"/>
      <c r="J82" s="709"/>
      <c r="K82" s="709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09"/>
      <c r="AA82" s="709"/>
      <c r="AB82" s="709"/>
      <c r="AC82" s="709"/>
      <c r="AD82" s="709"/>
      <c r="AE82" s="709"/>
      <c r="AF82" s="709"/>
      <c r="AG82" s="709"/>
      <c r="AH82" s="709"/>
      <c r="AI82" s="709"/>
      <c r="AJ82"/>
    </row>
    <row r="83" spans="1:36" ht="15" customHeight="1">
      <c r="B83" s="24"/>
    </row>
    <row r="84" spans="1:36" ht="15" customHeight="1">
      <c r="B84" s="24"/>
    </row>
    <row r="85" spans="1:36" ht="15" customHeight="1">
      <c r="B85" s="24"/>
    </row>
    <row r="86" spans="1:36" ht="15" customHeight="1">
      <c r="B86" s="24"/>
    </row>
    <row r="87" spans="1:36" ht="15" customHeight="1">
      <c r="B87" s="24"/>
    </row>
    <row r="88" spans="1:36" ht="15" customHeight="1">
      <c r="B88" s="24"/>
    </row>
    <row r="89" spans="1:36" ht="15" customHeight="1">
      <c r="B89" s="24"/>
    </row>
    <row r="90" spans="1:36" ht="15" customHeight="1">
      <c r="B90" s="24"/>
    </row>
    <row r="91" spans="1:36" ht="15" customHeight="1">
      <c r="B91" s="24"/>
    </row>
    <row r="92" spans="1:36" ht="15" customHeight="1">
      <c r="B92" s="24"/>
    </row>
    <row r="93" spans="1:36" ht="15" customHeight="1">
      <c r="B93" s="24"/>
    </row>
    <row r="94" spans="1:36" ht="15" customHeight="1">
      <c r="B94" s="24"/>
    </row>
    <row r="95" spans="1:36">
      <c r="B95" s="24"/>
    </row>
    <row r="96" spans="1:36">
      <c r="B96" s="24"/>
    </row>
    <row r="97" spans="2:2">
      <c r="B97" s="24"/>
    </row>
  </sheetData>
  <mergeCells count="28">
    <mergeCell ref="V7:V8"/>
    <mergeCell ref="R5:W5"/>
    <mergeCell ref="AH5:AH6"/>
    <mergeCell ref="R6:S6"/>
    <mergeCell ref="R7:R8"/>
    <mergeCell ref="T7:T8"/>
    <mergeCell ref="H6:I6"/>
    <mergeCell ref="J6:K6"/>
    <mergeCell ref="L6:M6"/>
    <mergeCell ref="V6:W6"/>
    <mergeCell ref="T6:U6"/>
    <mergeCell ref="N6:O6"/>
    <mergeCell ref="C4:E4"/>
    <mergeCell ref="F4:Q4"/>
    <mergeCell ref="B5:B6"/>
    <mergeCell ref="C5:C7"/>
    <mergeCell ref="D5:D7"/>
    <mergeCell ref="E5:E7"/>
    <mergeCell ref="F5:K5"/>
    <mergeCell ref="L5:Q5"/>
    <mergeCell ref="N7:N8"/>
    <mergeCell ref="P7:P8"/>
    <mergeCell ref="P6:Q6"/>
    <mergeCell ref="F7:F8"/>
    <mergeCell ref="H7:H8"/>
    <mergeCell ref="J7:J8"/>
    <mergeCell ref="L7:L8"/>
    <mergeCell ref="F6:G6"/>
  </mergeCells>
  <phoneticPr fontId="25"/>
  <printOptions horizontalCentered="1" verticalCentered="1"/>
  <pageMargins left="0.31496062992125984" right="0.31496062992125984" top="0.35433070866141736" bottom="0.35433070866141736" header="0" footer="0"/>
  <pageSetup paperSize="9" scale="48" orientation="portrait" blackAndWhite="1" horizontalDpi="300" verticalDpi="300" r:id="rId1"/>
  <headerFooter alignWithMargins="0">
    <oddFooter>&amp;L&amp;P/&amp;N</oddFooter>
  </headerFooter>
  <colBreaks count="1" manualBreakCount="1">
    <brk id="17" min="1" max="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K93"/>
  <sheetViews>
    <sheetView view="pageBreakPreview" topLeftCell="B1" zoomScale="80" zoomScaleNormal="100" zoomScaleSheetLayoutView="80" workbookViewId="0">
      <selection activeCell="S14" sqref="S14"/>
    </sheetView>
  </sheetViews>
  <sheetFormatPr defaultColWidth="9" defaultRowHeight="13.5"/>
  <cols>
    <col min="1" max="1" width="3.125" style="631" hidden="1" customWidth="1"/>
    <col min="2" max="2" width="26.125" style="632" customWidth="1"/>
    <col min="3" max="5" width="13.125" style="631" customWidth="1"/>
    <col min="6" max="6" width="11.75" style="631" customWidth="1"/>
    <col min="7" max="7" width="9" style="631" customWidth="1"/>
    <col min="8" max="8" width="11" style="631" customWidth="1"/>
    <col min="9" max="9" width="9" style="631" customWidth="1"/>
    <col min="10" max="10" width="11" style="631" customWidth="1"/>
    <col min="11" max="11" width="9" style="631" customWidth="1"/>
    <col min="12" max="12" width="11" style="631" customWidth="1"/>
    <col min="13" max="13" width="9" style="631" customWidth="1"/>
    <col min="14" max="14" width="11" style="631" customWidth="1"/>
    <col min="15" max="15" width="9" style="631" customWidth="1"/>
    <col min="16" max="16" width="11" style="631" customWidth="1"/>
    <col min="17" max="17" width="9" style="631" customWidth="1"/>
    <col min="18" max="18" width="11" style="631" customWidth="1"/>
    <col min="19" max="19" width="9" style="631"/>
    <col min="20" max="20" width="11" style="631" customWidth="1"/>
    <col min="21" max="21" width="9" style="631"/>
    <col min="22" max="22" width="11" style="631" customWidth="1"/>
    <col min="23" max="23" width="9" style="631"/>
    <col min="24" max="30" width="8.5" style="631" hidden="1" customWidth="1"/>
    <col min="31" max="31" width="9.5" style="631" hidden="1" customWidth="1"/>
    <col min="32" max="33" width="10.375" style="631" hidden="1" customWidth="1"/>
    <col min="34" max="34" width="8.75" style="631" hidden="1" customWidth="1"/>
    <col min="35" max="35" width="11.875" style="631" hidden="1" customWidth="1"/>
    <col min="36" max="36" width="18.875" style="631" customWidth="1"/>
    <col min="37" max="16384" width="9" style="631"/>
  </cols>
  <sheetData>
    <row r="1" spans="1:37" ht="2.25" customHeight="1">
      <c r="C1" s="633"/>
      <c r="D1" s="633"/>
      <c r="E1" s="633"/>
      <c r="F1" s="633"/>
      <c r="G1" s="634"/>
      <c r="H1" s="634"/>
      <c r="I1" s="634"/>
      <c r="J1" s="634"/>
      <c r="K1" s="634"/>
    </row>
    <row r="2" spans="1:37" ht="24.75" customHeight="1">
      <c r="B2" s="635" t="s">
        <v>612</v>
      </c>
      <c r="C2" s="636"/>
      <c r="D2" s="636"/>
      <c r="E2" s="636"/>
      <c r="F2" s="636"/>
      <c r="G2" s="636"/>
      <c r="H2" s="636"/>
      <c r="I2" s="636"/>
      <c r="J2" s="636"/>
      <c r="K2" s="636"/>
      <c r="L2" s="637"/>
      <c r="M2" s="637"/>
      <c r="N2" s="637"/>
      <c r="O2" s="637"/>
      <c r="P2" s="637"/>
      <c r="Q2" s="637"/>
      <c r="R2" s="637"/>
      <c r="S2" s="637"/>
      <c r="T2" s="637"/>
      <c r="U2" s="637"/>
      <c r="V2" s="637"/>
      <c r="W2" s="637"/>
      <c r="X2" s="637"/>
      <c r="Y2" s="637"/>
      <c r="Z2" s="637"/>
      <c r="AA2" s="637"/>
      <c r="AB2" s="637"/>
      <c r="AC2" s="637"/>
      <c r="AD2" s="637"/>
      <c r="AE2" s="637"/>
      <c r="AF2" s="637"/>
      <c r="AG2" s="637"/>
      <c r="AH2" s="637"/>
      <c r="AI2" s="637"/>
      <c r="AJ2" s="637"/>
    </row>
    <row r="3" spans="1:37" ht="21" customHeight="1">
      <c r="B3" s="638" t="s">
        <v>34</v>
      </c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  <c r="S3" s="637"/>
      <c r="T3" s="637"/>
      <c r="U3" s="637"/>
      <c r="V3" s="637"/>
      <c r="W3" s="637"/>
      <c r="X3" s="637"/>
      <c r="Y3" s="637"/>
      <c r="Z3" s="637"/>
      <c r="AA3" s="637"/>
      <c r="AB3" s="637"/>
      <c r="AC3" s="637"/>
      <c r="AD3" s="637"/>
      <c r="AE3" s="637"/>
      <c r="AF3" s="637"/>
      <c r="AG3" s="637"/>
      <c r="AH3" s="637"/>
      <c r="AI3" s="637"/>
      <c r="AJ3" s="639" t="s">
        <v>613</v>
      </c>
    </row>
    <row r="4" spans="1:37" s="652" customFormat="1" ht="21.75" customHeight="1">
      <c r="A4" s="640"/>
      <c r="B4" s="641"/>
      <c r="C4" s="1259" t="s">
        <v>614</v>
      </c>
      <c r="D4" s="1260"/>
      <c r="E4" s="1261"/>
      <c r="F4" s="1262" t="s">
        <v>166</v>
      </c>
      <c r="G4" s="1263"/>
      <c r="H4" s="1263"/>
      <c r="I4" s="1263"/>
      <c r="J4" s="1263"/>
      <c r="K4" s="1263"/>
      <c r="L4" s="1263"/>
      <c r="M4" s="1263"/>
      <c r="N4" s="1263"/>
      <c r="O4" s="1263"/>
      <c r="P4" s="1263"/>
      <c r="Q4" s="1264"/>
      <c r="R4" s="642" t="s">
        <v>52</v>
      </c>
      <c r="S4" s="643"/>
      <c r="T4" s="644"/>
      <c r="U4" s="644"/>
      <c r="V4" s="644"/>
      <c r="W4" s="644"/>
      <c r="X4" s="645" t="s">
        <v>604</v>
      </c>
      <c r="Y4" s="644"/>
      <c r="Z4" s="646"/>
      <c r="AA4" s="646"/>
      <c r="AB4" s="646"/>
      <c r="AC4" s="646"/>
      <c r="AD4" s="646"/>
      <c r="AE4" s="647"/>
      <c r="AF4" s="648" t="s">
        <v>27</v>
      </c>
      <c r="AG4" s="646"/>
      <c r="AH4" s="647"/>
      <c r="AI4" s="649" t="s">
        <v>538</v>
      </c>
      <c r="AJ4" s="650"/>
      <c r="AK4" s="651"/>
    </row>
    <row r="5" spans="1:37" s="652" customFormat="1" ht="16.5" customHeight="1">
      <c r="A5" s="651"/>
      <c r="B5" s="1265" t="s">
        <v>35</v>
      </c>
      <c r="C5" s="1266" t="s">
        <v>45</v>
      </c>
      <c r="D5" s="1266" t="s">
        <v>46</v>
      </c>
      <c r="E5" s="1266" t="s">
        <v>47</v>
      </c>
      <c r="F5" s="1257" t="s">
        <v>510</v>
      </c>
      <c r="G5" s="1268"/>
      <c r="H5" s="1268"/>
      <c r="I5" s="1268"/>
      <c r="J5" s="1268"/>
      <c r="K5" s="1258"/>
      <c r="L5" s="1257" t="s">
        <v>511</v>
      </c>
      <c r="M5" s="1268"/>
      <c r="N5" s="1268"/>
      <c r="O5" s="1268"/>
      <c r="P5" s="1268"/>
      <c r="Q5" s="1258"/>
      <c r="R5" s="1252" t="s">
        <v>593</v>
      </c>
      <c r="S5" s="1253"/>
      <c r="T5" s="1253"/>
      <c r="U5" s="1253"/>
      <c r="V5" s="1253"/>
      <c r="W5" s="1254"/>
      <c r="X5" s="654"/>
      <c r="Y5" s="654"/>
      <c r="Z5" s="654"/>
      <c r="AA5" s="654"/>
      <c r="AB5" s="654"/>
      <c r="AC5" s="654"/>
      <c r="AD5" s="654"/>
      <c r="AE5" s="654"/>
      <c r="AF5" s="655" t="s">
        <v>28</v>
      </c>
      <c r="AG5" s="655" t="s">
        <v>1</v>
      </c>
      <c r="AH5" s="1255" t="s">
        <v>29</v>
      </c>
      <c r="AI5" s="656" t="s">
        <v>513</v>
      </c>
      <c r="AJ5" s="657"/>
      <c r="AK5" s="651"/>
    </row>
    <row r="6" spans="1:37" s="652" customFormat="1" ht="16.5" customHeight="1">
      <c r="A6" s="651"/>
      <c r="B6" s="1265"/>
      <c r="C6" s="1267"/>
      <c r="D6" s="1267"/>
      <c r="E6" s="1267"/>
      <c r="F6" s="1257" t="s">
        <v>45</v>
      </c>
      <c r="G6" s="1258"/>
      <c r="H6" s="1257" t="s">
        <v>46</v>
      </c>
      <c r="I6" s="1258"/>
      <c r="J6" s="1257" t="s">
        <v>47</v>
      </c>
      <c r="K6" s="1258"/>
      <c r="L6" s="1257" t="s">
        <v>45</v>
      </c>
      <c r="M6" s="1258"/>
      <c r="N6" s="1257" t="s">
        <v>46</v>
      </c>
      <c r="O6" s="1258"/>
      <c r="P6" s="1257" t="s">
        <v>47</v>
      </c>
      <c r="Q6" s="1258"/>
      <c r="R6" s="1252" t="s">
        <v>45</v>
      </c>
      <c r="S6" s="1254"/>
      <c r="T6" s="1252" t="s">
        <v>46</v>
      </c>
      <c r="U6" s="1254"/>
      <c r="V6" s="1252" t="s">
        <v>47</v>
      </c>
      <c r="W6" s="1254"/>
      <c r="X6" s="658" t="s">
        <v>43</v>
      </c>
      <c r="Y6" s="658" t="s">
        <v>44</v>
      </c>
      <c r="Z6" s="658" t="s">
        <v>172</v>
      </c>
      <c r="AA6" s="658" t="s">
        <v>173</v>
      </c>
      <c r="AB6" s="658" t="s">
        <v>174</v>
      </c>
      <c r="AC6" s="658" t="s">
        <v>175</v>
      </c>
      <c r="AD6" s="658" t="s">
        <v>176</v>
      </c>
      <c r="AE6" s="658" t="s">
        <v>45</v>
      </c>
      <c r="AF6" s="659" t="s">
        <v>605</v>
      </c>
      <c r="AG6" s="659" t="s">
        <v>605</v>
      </c>
      <c r="AH6" s="1256"/>
      <c r="AI6" s="656" t="s">
        <v>606</v>
      </c>
      <c r="AJ6" s="657"/>
      <c r="AK6" s="651"/>
    </row>
    <row r="7" spans="1:37" s="652" customFormat="1" ht="13.7" customHeight="1">
      <c r="A7" s="651"/>
      <c r="B7" s="653"/>
      <c r="C7" s="1267"/>
      <c r="D7" s="1267"/>
      <c r="E7" s="1267"/>
      <c r="F7" s="1250" t="s">
        <v>30</v>
      </c>
      <c r="G7" s="660" t="s">
        <v>48</v>
      </c>
      <c r="H7" s="1250" t="s">
        <v>30</v>
      </c>
      <c r="I7" s="660" t="s">
        <v>48</v>
      </c>
      <c r="J7" s="1250" t="s">
        <v>30</v>
      </c>
      <c r="K7" s="660" t="s">
        <v>48</v>
      </c>
      <c r="L7" s="1250" t="s">
        <v>30</v>
      </c>
      <c r="M7" s="660" t="s">
        <v>48</v>
      </c>
      <c r="N7" s="1250" t="s">
        <v>30</v>
      </c>
      <c r="O7" s="660" t="s">
        <v>48</v>
      </c>
      <c r="P7" s="1250" t="s">
        <v>30</v>
      </c>
      <c r="Q7" s="660" t="s">
        <v>48</v>
      </c>
      <c r="R7" s="1250" t="s">
        <v>30</v>
      </c>
      <c r="S7" s="660" t="s">
        <v>48</v>
      </c>
      <c r="T7" s="1250" t="s">
        <v>30</v>
      </c>
      <c r="U7" s="660" t="s">
        <v>48</v>
      </c>
      <c r="V7" s="1250" t="s">
        <v>30</v>
      </c>
      <c r="W7" s="660" t="s">
        <v>48</v>
      </c>
      <c r="X7" s="658"/>
      <c r="Y7" s="658"/>
      <c r="Z7" s="658"/>
      <c r="AA7" s="658"/>
      <c r="AB7" s="658"/>
      <c r="AC7" s="658"/>
      <c r="AD7" s="658"/>
      <c r="AE7" s="658"/>
      <c r="AF7" s="658"/>
      <c r="AG7" s="658"/>
      <c r="AH7" s="661"/>
      <c r="AI7" s="656"/>
      <c r="AJ7" s="657"/>
      <c r="AK7" s="651"/>
    </row>
    <row r="8" spans="1:37" s="652" customFormat="1" ht="13.7" customHeight="1">
      <c r="A8" s="651"/>
      <c r="B8" s="662"/>
      <c r="C8" s="663" t="s">
        <v>30</v>
      </c>
      <c r="D8" s="663" t="s">
        <v>30</v>
      </c>
      <c r="E8" s="663" t="s">
        <v>30</v>
      </c>
      <c r="F8" s="1251"/>
      <c r="G8" s="664" t="s">
        <v>514</v>
      </c>
      <c r="H8" s="1251"/>
      <c r="I8" s="664" t="s">
        <v>514</v>
      </c>
      <c r="J8" s="1251"/>
      <c r="K8" s="664" t="s">
        <v>514</v>
      </c>
      <c r="L8" s="1251"/>
      <c r="M8" s="664" t="s">
        <v>514</v>
      </c>
      <c r="N8" s="1251"/>
      <c r="O8" s="664" t="s">
        <v>514</v>
      </c>
      <c r="P8" s="1251"/>
      <c r="Q8" s="664" t="s">
        <v>514</v>
      </c>
      <c r="R8" s="1251"/>
      <c r="S8" s="664" t="s">
        <v>514</v>
      </c>
      <c r="T8" s="1251"/>
      <c r="U8" s="664" t="s">
        <v>514</v>
      </c>
      <c r="V8" s="1251"/>
      <c r="W8" s="664" t="s">
        <v>514</v>
      </c>
      <c r="X8" s="665"/>
      <c r="Y8" s="665"/>
      <c r="Z8" s="665"/>
      <c r="AA8" s="665"/>
      <c r="AB8" s="665"/>
      <c r="AC8" s="665"/>
      <c r="AD8" s="665"/>
      <c r="AE8" s="665"/>
      <c r="AF8" s="666" t="s">
        <v>32</v>
      </c>
      <c r="AG8" s="666" t="s">
        <v>30</v>
      </c>
      <c r="AH8" s="666" t="s">
        <v>31</v>
      </c>
      <c r="AI8" s="667" t="s">
        <v>30</v>
      </c>
      <c r="AJ8" s="668"/>
      <c r="AK8" s="651"/>
    </row>
    <row r="9" spans="1:37" ht="22.7" customHeight="1">
      <c r="A9" s="669">
        <v>1</v>
      </c>
      <c r="B9" s="670" t="s">
        <v>515</v>
      </c>
      <c r="C9" s="671">
        <v>1542297</v>
      </c>
      <c r="D9" s="671">
        <v>729081</v>
      </c>
      <c r="E9" s="671">
        <v>813216</v>
      </c>
      <c r="F9" s="671">
        <v>371901</v>
      </c>
      <c r="G9" s="379">
        <f>F9/C9*100</f>
        <v>24.113448966055177</v>
      </c>
      <c r="H9" s="671">
        <v>157080</v>
      </c>
      <c r="I9" s="379">
        <f t="shared" ref="I9:I40" si="0">H9/D9*100</f>
        <v>21.54493122163381</v>
      </c>
      <c r="J9" s="671">
        <v>214821</v>
      </c>
      <c r="K9" s="399">
        <f t="shared" ref="K9:K40" si="1">J9/E9*100</f>
        <v>26.416228898595207</v>
      </c>
      <c r="L9" s="671">
        <v>179694</v>
      </c>
      <c r="M9" s="379">
        <f t="shared" ref="M9:M40" si="2">L9/C9*100</f>
        <v>11.651063316598552</v>
      </c>
      <c r="N9" s="671">
        <v>67558</v>
      </c>
      <c r="O9" s="379">
        <f t="shared" ref="O9:O40" si="3">N9/D9*100</f>
        <v>9.26618578731307</v>
      </c>
      <c r="P9" s="671">
        <v>112136</v>
      </c>
      <c r="Q9" s="399">
        <f t="shared" ref="Q9:Q40" si="4">P9/E9*100</f>
        <v>13.789202376736315</v>
      </c>
      <c r="R9" s="671">
        <v>84193</v>
      </c>
      <c r="S9" s="379">
        <v>23.768696113692698</v>
      </c>
      <c r="T9" s="671">
        <v>24615</v>
      </c>
      <c r="U9" s="379">
        <v>16.419085227159027</v>
      </c>
      <c r="V9" s="671">
        <v>59578</v>
      </c>
      <c r="W9" s="379">
        <v>29.161873901743018</v>
      </c>
      <c r="X9" s="671">
        <v>15473</v>
      </c>
      <c r="Y9" s="671">
        <v>14067</v>
      </c>
      <c r="Z9" s="671">
        <v>10508</v>
      </c>
      <c r="AA9" s="671">
        <v>10762</v>
      </c>
      <c r="AB9" s="671">
        <v>8083</v>
      </c>
      <c r="AC9" s="671">
        <v>7563</v>
      </c>
      <c r="AD9" s="671">
        <v>6740</v>
      </c>
      <c r="AE9" s="516">
        <v>73196</v>
      </c>
      <c r="AF9" s="671">
        <v>498</v>
      </c>
      <c r="AG9" s="671">
        <v>38593</v>
      </c>
      <c r="AH9" s="379">
        <v>8.0682792214579901</v>
      </c>
      <c r="AI9" s="671">
        <v>478330</v>
      </c>
      <c r="AJ9" s="670" t="s">
        <v>0</v>
      </c>
      <c r="AK9" s="672"/>
    </row>
    <row r="10" spans="1:37" ht="22.7" customHeight="1">
      <c r="A10" s="669"/>
      <c r="B10" s="673" t="s">
        <v>180</v>
      </c>
      <c r="C10" s="674">
        <v>211875</v>
      </c>
      <c r="D10" s="674">
        <v>99806</v>
      </c>
      <c r="E10" s="674">
        <v>112069</v>
      </c>
      <c r="F10" s="674">
        <v>44113</v>
      </c>
      <c r="G10" s="382">
        <f t="shared" ref="G10:G71" si="5">F10/C10*100</f>
        <v>20.820294985250737</v>
      </c>
      <c r="H10" s="674">
        <v>18214</v>
      </c>
      <c r="I10" s="382">
        <f t="shared" si="0"/>
        <v>18.249403843456307</v>
      </c>
      <c r="J10" s="674">
        <v>25899</v>
      </c>
      <c r="K10" s="382">
        <f t="shared" si="1"/>
        <v>23.10986981234775</v>
      </c>
      <c r="L10" s="674">
        <v>21817</v>
      </c>
      <c r="M10" s="382">
        <f t="shared" si="2"/>
        <v>10.297109144542773</v>
      </c>
      <c r="N10" s="674">
        <v>8068</v>
      </c>
      <c r="O10" s="382">
        <f t="shared" si="3"/>
        <v>8.0836823437468688</v>
      </c>
      <c r="P10" s="674">
        <v>13749</v>
      </c>
      <c r="Q10" s="382">
        <f t="shared" si="4"/>
        <v>12.26833468666625</v>
      </c>
      <c r="R10" s="674">
        <v>9921</v>
      </c>
      <c r="S10" s="382">
        <v>23.891056205750612</v>
      </c>
      <c r="T10" s="674">
        <v>2416</v>
      </c>
      <c r="U10" s="382">
        <v>14.103087969178683</v>
      </c>
      <c r="V10" s="674">
        <v>7505</v>
      </c>
      <c r="W10" s="382">
        <v>30.764500922320149</v>
      </c>
      <c r="X10" s="674">
        <v>1906</v>
      </c>
      <c r="Y10" s="674">
        <v>1641</v>
      </c>
      <c r="Z10" s="674">
        <v>1323</v>
      </c>
      <c r="AA10" s="674">
        <v>1249</v>
      </c>
      <c r="AB10" s="674">
        <v>932</v>
      </c>
      <c r="AC10" s="674">
        <v>891</v>
      </c>
      <c r="AD10" s="674">
        <v>736</v>
      </c>
      <c r="AE10" s="520">
        <v>8678</v>
      </c>
      <c r="AF10" s="674">
        <v>44</v>
      </c>
      <c r="AG10" s="674">
        <v>3957</v>
      </c>
      <c r="AH10" s="382">
        <v>6.8866496110269928</v>
      </c>
      <c r="AI10" s="674">
        <v>57459</v>
      </c>
      <c r="AJ10" s="673" t="s">
        <v>62</v>
      </c>
      <c r="AK10" s="672"/>
    </row>
    <row r="11" spans="1:37" ht="22.7" customHeight="1">
      <c r="A11" s="669"/>
      <c r="B11" s="673" t="s">
        <v>181</v>
      </c>
      <c r="C11" s="674">
        <v>134633</v>
      </c>
      <c r="D11" s="674">
        <v>63459</v>
      </c>
      <c r="E11" s="674">
        <v>71174</v>
      </c>
      <c r="F11" s="674">
        <v>30792</v>
      </c>
      <c r="G11" s="382">
        <f t="shared" si="5"/>
        <v>22.871064300728648</v>
      </c>
      <c r="H11" s="674">
        <v>12322</v>
      </c>
      <c r="I11" s="382">
        <f t="shared" si="0"/>
        <v>19.417261538946406</v>
      </c>
      <c r="J11" s="674">
        <v>18470</v>
      </c>
      <c r="K11" s="382">
        <f t="shared" si="1"/>
        <v>25.95048753758395</v>
      </c>
      <c r="L11" s="674">
        <v>16132</v>
      </c>
      <c r="M11" s="382">
        <f t="shared" si="2"/>
        <v>11.982203471659995</v>
      </c>
      <c r="N11" s="674">
        <v>5723</v>
      </c>
      <c r="O11" s="382">
        <f t="shared" si="3"/>
        <v>9.0184213429143227</v>
      </c>
      <c r="P11" s="674">
        <v>10409</v>
      </c>
      <c r="Q11" s="382">
        <f t="shared" si="4"/>
        <v>14.624722511029308</v>
      </c>
      <c r="R11" s="674">
        <v>7994</v>
      </c>
      <c r="S11" s="382">
        <v>26.77160080375084</v>
      </c>
      <c r="T11" s="674">
        <v>2304</v>
      </c>
      <c r="U11" s="382">
        <v>18.994229183841714</v>
      </c>
      <c r="V11" s="674">
        <v>5690</v>
      </c>
      <c r="W11" s="382">
        <v>32.092498589960513</v>
      </c>
      <c r="X11" s="674">
        <v>1324</v>
      </c>
      <c r="Y11" s="674">
        <v>1168</v>
      </c>
      <c r="Z11" s="674">
        <v>931</v>
      </c>
      <c r="AA11" s="674">
        <v>881</v>
      </c>
      <c r="AB11" s="674">
        <v>730</v>
      </c>
      <c r="AC11" s="674">
        <v>719</v>
      </c>
      <c r="AD11" s="674">
        <v>657</v>
      </c>
      <c r="AE11" s="520">
        <v>6410</v>
      </c>
      <c r="AF11" s="674">
        <v>46</v>
      </c>
      <c r="AG11" s="674">
        <v>3841</v>
      </c>
      <c r="AH11" s="382">
        <v>9.8671872993038257</v>
      </c>
      <c r="AI11" s="674">
        <v>38927</v>
      </c>
      <c r="AJ11" s="673" t="s">
        <v>63</v>
      </c>
      <c r="AK11" s="672"/>
    </row>
    <row r="12" spans="1:37" ht="22.7" customHeight="1">
      <c r="A12" s="669"/>
      <c r="B12" s="673" t="s">
        <v>182</v>
      </c>
      <c r="C12" s="674">
        <v>107035</v>
      </c>
      <c r="D12" s="674">
        <v>52055</v>
      </c>
      <c r="E12" s="674">
        <v>54980</v>
      </c>
      <c r="F12" s="674">
        <v>30341</v>
      </c>
      <c r="G12" s="382">
        <f t="shared" si="5"/>
        <v>28.346802447797447</v>
      </c>
      <c r="H12" s="674">
        <v>12650</v>
      </c>
      <c r="I12" s="382">
        <f t="shared" si="0"/>
        <v>24.301219863605802</v>
      </c>
      <c r="J12" s="674">
        <v>17691</v>
      </c>
      <c r="K12" s="382">
        <f t="shared" si="1"/>
        <v>32.17715532921062</v>
      </c>
      <c r="L12" s="674">
        <v>15740</v>
      </c>
      <c r="M12" s="382">
        <f t="shared" si="2"/>
        <v>14.705470173307797</v>
      </c>
      <c r="N12" s="674">
        <v>5745</v>
      </c>
      <c r="O12" s="382">
        <f t="shared" si="3"/>
        <v>11.036403803669197</v>
      </c>
      <c r="P12" s="674">
        <v>9995</v>
      </c>
      <c r="Q12" s="382">
        <f t="shared" si="4"/>
        <v>18.17933794106948</v>
      </c>
      <c r="R12" s="674">
        <v>10135</v>
      </c>
      <c r="S12" s="382">
        <v>33.781081261249248</v>
      </c>
      <c r="T12" s="674">
        <v>3780</v>
      </c>
      <c r="U12" s="382">
        <v>29.789581527307117</v>
      </c>
      <c r="V12" s="674">
        <v>6355</v>
      </c>
      <c r="W12" s="382">
        <v>36.706521111303644</v>
      </c>
      <c r="X12" s="674">
        <v>1492</v>
      </c>
      <c r="Y12" s="674">
        <v>1330</v>
      </c>
      <c r="Z12" s="674">
        <v>974</v>
      </c>
      <c r="AA12" s="674">
        <v>1105</v>
      </c>
      <c r="AB12" s="674">
        <v>779</v>
      </c>
      <c r="AC12" s="674">
        <v>765</v>
      </c>
      <c r="AD12" s="674">
        <v>637</v>
      </c>
      <c r="AE12" s="520">
        <v>7082</v>
      </c>
      <c r="AF12" s="674">
        <v>60</v>
      </c>
      <c r="AG12" s="674">
        <v>4530</v>
      </c>
      <c r="AH12" s="382">
        <v>11.886955837203809</v>
      </c>
      <c r="AI12" s="674">
        <v>38109</v>
      </c>
      <c r="AJ12" s="673" t="s">
        <v>64</v>
      </c>
      <c r="AK12" s="672"/>
    </row>
    <row r="13" spans="1:37" ht="22.7" customHeight="1">
      <c r="A13" s="669"/>
      <c r="B13" s="673" t="s">
        <v>183</v>
      </c>
      <c r="C13" s="674">
        <v>99516</v>
      </c>
      <c r="D13" s="674">
        <v>46553</v>
      </c>
      <c r="E13" s="674">
        <v>52963</v>
      </c>
      <c r="F13" s="674">
        <v>30949</v>
      </c>
      <c r="G13" s="382">
        <f t="shared" si="5"/>
        <v>31.099521684955185</v>
      </c>
      <c r="H13" s="674">
        <v>12452</v>
      </c>
      <c r="I13" s="382">
        <f t="shared" si="0"/>
        <v>26.74800764719782</v>
      </c>
      <c r="J13" s="674">
        <v>18497</v>
      </c>
      <c r="K13" s="382">
        <f t="shared" si="1"/>
        <v>34.924381171761418</v>
      </c>
      <c r="L13" s="674">
        <v>15778</v>
      </c>
      <c r="M13" s="382">
        <f t="shared" si="2"/>
        <v>15.854736926725352</v>
      </c>
      <c r="N13" s="674">
        <v>5626</v>
      </c>
      <c r="O13" s="382">
        <f t="shared" si="3"/>
        <v>12.085150258844758</v>
      </c>
      <c r="P13" s="674">
        <v>10152</v>
      </c>
      <c r="Q13" s="382">
        <f t="shared" si="4"/>
        <v>19.168098483847213</v>
      </c>
      <c r="R13" s="674">
        <v>8665</v>
      </c>
      <c r="S13" s="382">
        <v>28.978963914250361</v>
      </c>
      <c r="T13" s="674">
        <v>2509</v>
      </c>
      <c r="U13" s="382">
        <v>20.788797746292154</v>
      </c>
      <c r="V13" s="674">
        <v>6156</v>
      </c>
      <c r="W13" s="382">
        <v>34.52220726783311</v>
      </c>
      <c r="X13" s="674">
        <v>1410</v>
      </c>
      <c r="Y13" s="674">
        <v>1425</v>
      </c>
      <c r="Z13" s="674">
        <v>969</v>
      </c>
      <c r="AA13" s="674">
        <v>1085</v>
      </c>
      <c r="AB13" s="674">
        <v>766</v>
      </c>
      <c r="AC13" s="674">
        <v>723</v>
      </c>
      <c r="AD13" s="674">
        <v>656</v>
      </c>
      <c r="AE13" s="520">
        <v>7034</v>
      </c>
      <c r="AF13" s="674">
        <v>45</v>
      </c>
      <c r="AG13" s="674">
        <v>4071</v>
      </c>
      <c r="AH13" s="382">
        <v>10.930032755195189</v>
      </c>
      <c r="AI13" s="674">
        <v>37246</v>
      </c>
      <c r="AJ13" s="673" t="s">
        <v>65</v>
      </c>
      <c r="AK13" s="672"/>
    </row>
    <row r="14" spans="1:37" ht="22.7" customHeight="1">
      <c r="A14" s="669"/>
      <c r="B14" s="673" t="s">
        <v>184</v>
      </c>
      <c r="C14" s="674">
        <v>164569</v>
      </c>
      <c r="D14" s="674">
        <v>76100</v>
      </c>
      <c r="E14" s="674">
        <v>88469</v>
      </c>
      <c r="F14" s="674">
        <v>45006</v>
      </c>
      <c r="G14" s="382">
        <f t="shared" si="5"/>
        <v>27.347799403289809</v>
      </c>
      <c r="H14" s="674">
        <v>19152</v>
      </c>
      <c r="I14" s="382">
        <f t="shared" si="0"/>
        <v>25.166885676741131</v>
      </c>
      <c r="J14" s="674">
        <v>25854</v>
      </c>
      <c r="K14" s="382">
        <f t="shared" si="1"/>
        <v>29.223795905910542</v>
      </c>
      <c r="L14" s="674">
        <v>21158</v>
      </c>
      <c r="M14" s="382">
        <f t="shared" si="2"/>
        <v>12.856613335439846</v>
      </c>
      <c r="N14" s="674">
        <v>8130</v>
      </c>
      <c r="O14" s="382">
        <f t="shared" si="3"/>
        <v>10.683311432325887</v>
      </c>
      <c r="P14" s="674">
        <v>13028</v>
      </c>
      <c r="Q14" s="382">
        <f t="shared" si="4"/>
        <v>14.726062236489618</v>
      </c>
      <c r="R14" s="674">
        <v>9182</v>
      </c>
      <c r="S14" s="382">
        <v>21.830718021873512</v>
      </c>
      <c r="T14" s="674">
        <v>2348</v>
      </c>
      <c r="U14" s="382">
        <v>13.093910327905419</v>
      </c>
      <c r="V14" s="674">
        <v>6834</v>
      </c>
      <c r="W14" s="382">
        <v>28.323938992042443</v>
      </c>
      <c r="X14" s="674">
        <v>1795</v>
      </c>
      <c r="Y14" s="674">
        <v>1727</v>
      </c>
      <c r="Z14" s="674">
        <v>1116</v>
      </c>
      <c r="AA14" s="674">
        <v>1242</v>
      </c>
      <c r="AB14" s="674">
        <v>914</v>
      </c>
      <c r="AC14" s="674">
        <v>788</v>
      </c>
      <c r="AD14" s="674">
        <v>720</v>
      </c>
      <c r="AE14" s="520">
        <v>8302</v>
      </c>
      <c r="AF14" s="674">
        <v>44</v>
      </c>
      <c r="AG14" s="674">
        <v>3375</v>
      </c>
      <c r="AH14" s="382">
        <v>5.891388971319846</v>
      </c>
      <c r="AI14" s="674">
        <v>57287</v>
      </c>
      <c r="AJ14" s="673" t="s">
        <v>66</v>
      </c>
      <c r="AK14" s="672"/>
    </row>
    <row r="15" spans="1:37" ht="22.7" customHeight="1">
      <c r="A15" s="669"/>
      <c r="B15" s="673" t="s">
        <v>185</v>
      </c>
      <c r="C15" s="674">
        <v>220483</v>
      </c>
      <c r="D15" s="674">
        <v>103575</v>
      </c>
      <c r="E15" s="674">
        <v>116908</v>
      </c>
      <c r="F15" s="674">
        <v>57982</v>
      </c>
      <c r="G15" s="382">
        <f t="shared" si="5"/>
        <v>26.297719098524603</v>
      </c>
      <c r="H15" s="674">
        <v>24416</v>
      </c>
      <c r="I15" s="382">
        <f t="shared" si="0"/>
        <v>23.573256094617427</v>
      </c>
      <c r="J15" s="674">
        <v>33566</v>
      </c>
      <c r="K15" s="382">
        <f t="shared" si="1"/>
        <v>28.711465425804906</v>
      </c>
      <c r="L15" s="674">
        <v>28458</v>
      </c>
      <c r="M15" s="382">
        <f t="shared" si="2"/>
        <v>12.907117555548501</v>
      </c>
      <c r="N15" s="674">
        <v>10956</v>
      </c>
      <c r="O15" s="382">
        <f t="shared" si="3"/>
        <v>10.577842143374367</v>
      </c>
      <c r="P15" s="674">
        <v>17502</v>
      </c>
      <c r="Q15" s="382">
        <f t="shared" si="4"/>
        <v>14.970746227803058</v>
      </c>
      <c r="R15" s="674">
        <v>12099</v>
      </c>
      <c r="S15" s="382">
        <v>22.156094345150894</v>
      </c>
      <c r="T15" s="674">
        <v>3164</v>
      </c>
      <c r="U15" s="382">
        <v>13.653232070423751</v>
      </c>
      <c r="V15" s="674">
        <v>8935</v>
      </c>
      <c r="W15" s="382">
        <v>28.424635744734999</v>
      </c>
      <c r="X15" s="674">
        <v>2490</v>
      </c>
      <c r="Y15" s="674">
        <v>1958</v>
      </c>
      <c r="Z15" s="674">
        <v>1586</v>
      </c>
      <c r="AA15" s="674">
        <v>1472</v>
      </c>
      <c r="AB15" s="674">
        <v>1033</v>
      </c>
      <c r="AC15" s="674">
        <v>1052</v>
      </c>
      <c r="AD15" s="674">
        <v>918</v>
      </c>
      <c r="AE15" s="520">
        <v>10509</v>
      </c>
      <c r="AF15" s="674">
        <v>47</v>
      </c>
      <c r="AG15" s="674">
        <v>3589</v>
      </c>
      <c r="AH15" s="382">
        <v>4.8414946715229998</v>
      </c>
      <c r="AI15" s="674">
        <v>74130</v>
      </c>
      <c r="AJ15" s="673" t="s">
        <v>67</v>
      </c>
      <c r="AK15" s="672"/>
    </row>
    <row r="16" spans="1:37" ht="22.7" customHeight="1">
      <c r="A16" s="669"/>
      <c r="B16" s="673" t="s">
        <v>186</v>
      </c>
      <c r="C16" s="674">
        <v>225012</v>
      </c>
      <c r="D16" s="674">
        <v>106486</v>
      </c>
      <c r="E16" s="674">
        <v>118526</v>
      </c>
      <c r="F16" s="674">
        <v>55621</v>
      </c>
      <c r="G16" s="382">
        <f t="shared" si="5"/>
        <v>24.719126091052921</v>
      </c>
      <c r="H16" s="674">
        <v>24495</v>
      </c>
      <c r="I16" s="382">
        <f t="shared" si="0"/>
        <v>23.003023871682661</v>
      </c>
      <c r="J16" s="674">
        <v>31126</v>
      </c>
      <c r="K16" s="382">
        <f t="shared" si="1"/>
        <v>26.260904780385737</v>
      </c>
      <c r="L16" s="674">
        <v>24976</v>
      </c>
      <c r="M16" s="382">
        <f t="shared" si="2"/>
        <v>11.099852452313655</v>
      </c>
      <c r="N16" s="674">
        <v>9960</v>
      </c>
      <c r="O16" s="382">
        <f t="shared" si="3"/>
        <v>9.3533422233908681</v>
      </c>
      <c r="P16" s="674">
        <v>15016</v>
      </c>
      <c r="Q16" s="382">
        <f t="shared" si="4"/>
        <v>12.668950272514049</v>
      </c>
      <c r="R16" s="674">
        <v>8767</v>
      </c>
      <c r="S16" s="382">
        <v>16.701592623637886</v>
      </c>
      <c r="T16" s="674">
        <v>2479</v>
      </c>
      <c r="U16" s="382">
        <v>10.762351306763914</v>
      </c>
      <c r="V16" s="674">
        <v>6288</v>
      </c>
      <c r="W16" s="382">
        <v>21.345644646615519</v>
      </c>
      <c r="X16" s="674">
        <v>2016</v>
      </c>
      <c r="Y16" s="674">
        <v>1713</v>
      </c>
      <c r="Z16" s="674">
        <v>1435</v>
      </c>
      <c r="AA16" s="674">
        <v>1420</v>
      </c>
      <c r="AB16" s="674">
        <v>1166</v>
      </c>
      <c r="AC16" s="674">
        <v>1060</v>
      </c>
      <c r="AD16" s="674">
        <v>925</v>
      </c>
      <c r="AE16" s="520">
        <v>9735</v>
      </c>
      <c r="AF16" s="674">
        <v>66</v>
      </c>
      <c r="AG16" s="674">
        <v>5556</v>
      </c>
      <c r="AH16" s="382">
        <v>7.6079365731421769</v>
      </c>
      <c r="AI16" s="674">
        <v>73029</v>
      </c>
      <c r="AJ16" s="673" t="s">
        <v>68</v>
      </c>
      <c r="AK16" s="672"/>
    </row>
    <row r="17" spans="1:37" ht="22.7" customHeight="1">
      <c r="A17" s="669"/>
      <c r="B17" s="673" t="s">
        <v>187</v>
      </c>
      <c r="C17" s="674">
        <v>129879</v>
      </c>
      <c r="D17" s="674">
        <v>60529</v>
      </c>
      <c r="E17" s="674">
        <v>69350</v>
      </c>
      <c r="F17" s="674">
        <v>28726</v>
      </c>
      <c r="G17" s="382">
        <f t="shared" si="5"/>
        <v>22.117509374109748</v>
      </c>
      <c r="H17" s="674">
        <v>11657</v>
      </c>
      <c r="I17" s="382">
        <f t="shared" si="0"/>
        <v>19.258537230088059</v>
      </c>
      <c r="J17" s="674">
        <v>17069</v>
      </c>
      <c r="K17" s="382">
        <f t="shared" si="1"/>
        <v>24.612833453496755</v>
      </c>
      <c r="L17" s="674">
        <v>14312</v>
      </c>
      <c r="M17" s="382">
        <f t="shared" si="2"/>
        <v>11.019487369012698</v>
      </c>
      <c r="N17" s="674">
        <v>5108</v>
      </c>
      <c r="O17" s="382">
        <f t="shared" si="3"/>
        <v>8.4389300996216701</v>
      </c>
      <c r="P17" s="674">
        <v>9204</v>
      </c>
      <c r="Q17" s="382">
        <f t="shared" si="4"/>
        <v>13.27180966113915</v>
      </c>
      <c r="R17" s="674">
        <v>10749</v>
      </c>
      <c r="S17" s="382">
        <v>37.458182325062729</v>
      </c>
      <c r="T17" s="674">
        <v>3603</v>
      </c>
      <c r="U17" s="382">
        <v>30.575356415478616</v>
      </c>
      <c r="V17" s="674">
        <v>7146</v>
      </c>
      <c r="W17" s="382">
        <v>42.254020813623463</v>
      </c>
      <c r="X17" s="674">
        <v>1383</v>
      </c>
      <c r="Y17" s="674">
        <v>1287</v>
      </c>
      <c r="Z17" s="674">
        <v>904</v>
      </c>
      <c r="AA17" s="674">
        <v>929</v>
      </c>
      <c r="AB17" s="674">
        <v>648</v>
      </c>
      <c r="AC17" s="674">
        <v>644</v>
      </c>
      <c r="AD17" s="674">
        <v>591</v>
      </c>
      <c r="AE17" s="520">
        <v>6386</v>
      </c>
      <c r="AF17" s="674">
        <v>40</v>
      </c>
      <c r="AG17" s="674">
        <v>2591</v>
      </c>
      <c r="AH17" s="382">
        <v>7.3308057944771399</v>
      </c>
      <c r="AI17" s="674">
        <v>35344</v>
      </c>
      <c r="AJ17" s="673" t="s">
        <v>69</v>
      </c>
      <c r="AK17" s="672"/>
    </row>
    <row r="18" spans="1:37" ht="22.7" customHeight="1">
      <c r="A18" s="669"/>
      <c r="B18" s="673" t="s">
        <v>188</v>
      </c>
      <c r="C18" s="674">
        <v>249295</v>
      </c>
      <c r="D18" s="675">
        <v>120518</v>
      </c>
      <c r="E18" s="675">
        <v>128777</v>
      </c>
      <c r="F18" s="674">
        <v>48371</v>
      </c>
      <c r="G18" s="385">
        <f t="shared" si="5"/>
        <v>19.403116789345955</v>
      </c>
      <c r="H18" s="676">
        <v>21722</v>
      </c>
      <c r="I18" s="385">
        <f t="shared" si="0"/>
        <v>18.023863655221628</v>
      </c>
      <c r="J18" s="676">
        <v>26649</v>
      </c>
      <c r="K18" s="385">
        <f t="shared" si="1"/>
        <v>20.693912732863787</v>
      </c>
      <c r="L18" s="674">
        <v>21323</v>
      </c>
      <c r="M18" s="385">
        <f t="shared" si="2"/>
        <v>8.5533203634248594</v>
      </c>
      <c r="N18" s="676">
        <v>8242</v>
      </c>
      <c r="O18" s="385">
        <f t="shared" si="3"/>
        <v>6.8388124595496107</v>
      </c>
      <c r="P18" s="676">
        <v>13081</v>
      </c>
      <c r="Q18" s="385">
        <f t="shared" si="4"/>
        <v>10.157869805943607</v>
      </c>
      <c r="R18" s="675">
        <v>6681</v>
      </c>
      <c r="S18" s="385">
        <v>14.82262108135691</v>
      </c>
      <c r="T18" s="677">
        <v>2012</v>
      </c>
      <c r="U18" s="387">
        <v>10.073095023530589</v>
      </c>
      <c r="V18" s="677">
        <v>4669</v>
      </c>
      <c r="W18" s="385">
        <v>18.602334754372684</v>
      </c>
      <c r="X18" s="675">
        <v>1657</v>
      </c>
      <c r="Y18" s="675">
        <v>1818</v>
      </c>
      <c r="Z18" s="675">
        <v>1270</v>
      </c>
      <c r="AA18" s="675">
        <v>1379</v>
      </c>
      <c r="AB18" s="675">
        <v>1115</v>
      </c>
      <c r="AC18" s="675">
        <v>921</v>
      </c>
      <c r="AD18" s="675">
        <v>900</v>
      </c>
      <c r="AE18" s="524">
        <v>9060</v>
      </c>
      <c r="AF18" s="675">
        <v>106</v>
      </c>
      <c r="AG18" s="675">
        <v>7083</v>
      </c>
      <c r="AH18" s="385">
        <v>10.603452147487239</v>
      </c>
      <c r="AI18" s="675">
        <v>66799</v>
      </c>
      <c r="AJ18" s="678" t="s">
        <v>70</v>
      </c>
      <c r="AK18" s="672"/>
    </row>
    <row r="19" spans="1:37" ht="22.7" customHeight="1">
      <c r="A19" s="669"/>
      <c r="B19" s="679" t="s">
        <v>49</v>
      </c>
      <c r="C19" s="680">
        <v>1542297</v>
      </c>
      <c r="D19" s="680">
        <v>729081</v>
      </c>
      <c r="E19" s="680">
        <v>813216</v>
      </c>
      <c r="F19" s="680">
        <v>371901</v>
      </c>
      <c r="G19" s="390">
        <f t="shared" si="5"/>
        <v>24.113448966055177</v>
      </c>
      <c r="H19" s="680">
        <v>157080</v>
      </c>
      <c r="I19" s="390">
        <f t="shared" si="0"/>
        <v>21.54493122163381</v>
      </c>
      <c r="J19" s="680">
        <v>214821</v>
      </c>
      <c r="K19" s="390">
        <f t="shared" si="1"/>
        <v>26.416228898595207</v>
      </c>
      <c r="L19" s="680">
        <v>179694</v>
      </c>
      <c r="M19" s="390">
        <f t="shared" si="2"/>
        <v>11.651063316598552</v>
      </c>
      <c r="N19" s="680">
        <v>67558</v>
      </c>
      <c r="O19" s="390">
        <f t="shared" si="3"/>
        <v>9.26618578731307</v>
      </c>
      <c r="P19" s="680">
        <v>112136</v>
      </c>
      <c r="Q19" s="390">
        <f t="shared" si="4"/>
        <v>13.789202376736315</v>
      </c>
      <c r="R19" s="680">
        <v>84193</v>
      </c>
      <c r="S19" s="390">
        <v>23.768696113692698</v>
      </c>
      <c r="T19" s="680">
        <v>24615</v>
      </c>
      <c r="U19" s="390">
        <v>16.419085227159027</v>
      </c>
      <c r="V19" s="680">
        <v>59578</v>
      </c>
      <c r="W19" s="390">
        <v>29.161873901743018</v>
      </c>
      <c r="X19" s="680">
        <v>15473</v>
      </c>
      <c r="Y19" s="680">
        <v>14067</v>
      </c>
      <c r="Z19" s="680">
        <v>10508</v>
      </c>
      <c r="AA19" s="680">
        <v>10762</v>
      </c>
      <c r="AB19" s="680">
        <v>8083</v>
      </c>
      <c r="AC19" s="680">
        <v>7563</v>
      </c>
      <c r="AD19" s="680">
        <v>6740</v>
      </c>
      <c r="AE19" s="528">
        <v>73196</v>
      </c>
      <c r="AF19" s="680">
        <v>498</v>
      </c>
      <c r="AG19" s="680">
        <v>38593</v>
      </c>
      <c r="AH19" s="390">
        <v>8.0682792214579901</v>
      </c>
      <c r="AI19" s="680">
        <v>478330</v>
      </c>
      <c r="AJ19" s="679" t="s">
        <v>71</v>
      </c>
      <c r="AK19" s="672"/>
    </row>
    <row r="20" spans="1:37" ht="22.7" customHeight="1">
      <c r="A20" s="669">
        <v>3</v>
      </c>
      <c r="B20" s="681" t="s">
        <v>516</v>
      </c>
      <c r="C20" s="671">
        <v>453090</v>
      </c>
      <c r="D20" s="671">
        <v>220351</v>
      </c>
      <c r="E20" s="671">
        <v>232739</v>
      </c>
      <c r="F20" s="671">
        <v>112697</v>
      </c>
      <c r="G20" s="379">
        <f t="shared" si="5"/>
        <v>24.872983292502592</v>
      </c>
      <c r="H20" s="671">
        <v>48302</v>
      </c>
      <c r="I20" s="379">
        <f t="shared" si="0"/>
        <v>21.920481413744437</v>
      </c>
      <c r="J20" s="671">
        <v>64395</v>
      </c>
      <c r="K20" s="379">
        <f t="shared" si="1"/>
        <v>27.668332337940782</v>
      </c>
      <c r="L20" s="671">
        <v>51705</v>
      </c>
      <c r="M20" s="379">
        <f t="shared" si="2"/>
        <v>11.411640071508971</v>
      </c>
      <c r="N20" s="671">
        <v>19547</v>
      </c>
      <c r="O20" s="379">
        <f t="shared" si="3"/>
        <v>8.8708469668846526</v>
      </c>
      <c r="P20" s="671">
        <v>32158</v>
      </c>
      <c r="Q20" s="379">
        <f t="shared" si="4"/>
        <v>13.817194367940052</v>
      </c>
      <c r="R20" s="671">
        <v>27227</v>
      </c>
      <c r="S20" s="379">
        <v>25.668897897614784</v>
      </c>
      <c r="T20" s="671">
        <v>9177</v>
      </c>
      <c r="U20" s="387">
        <v>20.012211876049456</v>
      </c>
      <c r="V20" s="671">
        <v>18050</v>
      </c>
      <c r="W20" s="379">
        <v>29.976915284074867</v>
      </c>
      <c r="X20" s="671">
        <v>4688</v>
      </c>
      <c r="Y20" s="671">
        <v>3561</v>
      </c>
      <c r="Z20" s="671">
        <v>3592</v>
      </c>
      <c r="AA20" s="671">
        <v>3879</v>
      </c>
      <c r="AB20" s="671">
        <v>2697</v>
      </c>
      <c r="AC20" s="671">
        <v>2161</v>
      </c>
      <c r="AD20" s="671">
        <v>1964</v>
      </c>
      <c r="AE20" s="516">
        <v>22542</v>
      </c>
      <c r="AF20" s="671">
        <v>373</v>
      </c>
      <c r="AG20" s="671">
        <v>23090</v>
      </c>
      <c r="AH20" s="379">
        <v>15.95737328781324</v>
      </c>
      <c r="AI20" s="671">
        <v>144698</v>
      </c>
      <c r="AJ20" s="670" t="s">
        <v>3</v>
      </c>
      <c r="AK20" s="672"/>
    </row>
    <row r="21" spans="1:37" ht="22.7" customHeight="1">
      <c r="A21" s="669">
        <v>5</v>
      </c>
      <c r="B21" s="673" t="s">
        <v>517</v>
      </c>
      <c r="C21" s="674">
        <v>485112</v>
      </c>
      <c r="D21" s="674">
        <v>228020</v>
      </c>
      <c r="E21" s="674">
        <v>257092</v>
      </c>
      <c r="F21" s="674">
        <v>98633</v>
      </c>
      <c r="G21" s="382">
        <f t="shared" si="5"/>
        <v>20.332005804845068</v>
      </c>
      <c r="H21" s="674">
        <v>41690</v>
      </c>
      <c r="I21" s="382">
        <f t="shared" si="0"/>
        <v>18.283483904920622</v>
      </c>
      <c r="J21" s="674">
        <v>56943</v>
      </c>
      <c r="K21" s="382">
        <f t="shared" si="1"/>
        <v>22.148880556376703</v>
      </c>
      <c r="L21" s="674">
        <v>46089</v>
      </c>
      <c r="M21" s="382">
        <f t="shared" si="2"/>
        <v>9.5006926235590949</v>
      </c>
      <c r="N21" s="674">
        <v>17397</v>
      </c>
      <c r="O21" s="382">
        <f t="shared" si="3"/>
        <v>7.629593895272345</v>
      </c>
      <c r="P21" s="674">
        <v>28692</v>
      </c>
      <c r="Q21" s="382">
        <f t="shared" si="4"/>
        <v>11.160207240987662</v>
      </c>
      <c r="R21" s="674">
        <v>19064</v>
      </c>
      <c r="S21" s="382">
        <v>20.632257924869315</v>
      </c>
      <c r="T21" s="674">
        <v>4891</v>
      </c>
      <c r="U21" s="382">
        <v>12.524967989756721</v>
      </c>
      <c r="V21" s="674">
        <v>14173</v>
      </c>
      <c r="W21" s="382">
        <v>26.566571069748264</v>
      </c>
      <c r="X21" s="674">
        <v>3464</v>
      </c>
      <c r="Y21" s="674">
        <v>2219</v>
      </c>
      <c r="Z21" s="674">
        <v>2886</v>
      </c>
      <c r="AA21" s="674">
        <v>2137</v>
      </c>
      <c r="AB21" s="674">
        <v>2103</v>
      </c>
      <c r="AC21" s="674">
        <v>1405</v>
      </c>
      <c r="AD21" s="674">
        <v>1582</v>
      </c>
      <c r="AE21" s="520">
        <v>15796</v>
      </c>
      <c r="AF21" s="674">
        <v>345</v>
      </c>
      <c r="AG21" s="674">
        <v>19532</v>
      </c>
      <c r="AH21" s="382">
        <v>15.195388170127355</v>
      </c>
      <c r="AI21" s="674">
        <v>128539</v>
      </c>
      <c r="AJ21" s="673" t="s">
        <v>5</v>
      </c>
      <c r="AK21" s="672"/>
    </row>
    <row r="22" spans="1:37" ht="22.7" customHeight="1">
      <c r="A22" s="669">
        <v>7</v>
      </c>
      <c r="B22" s="673" t="s">
        <v>518</v>
      </c>
      <c r="C22" s="677">
        <v>94968</v>
      </c>
      <c r="D22" s="677">
        <v>43122</v>
      </c>
      <c r="E22" s="677">
        <v>51846</v>
      </c>
      <c r="F22" s="677">
        <v>23607</v>
      </c>
      <c r="G22" s="530">
        <f t="shared" si="5"/>
        <v>24.857846853677028</v>
      </c>
      <c r="H22" s="676">
        <v>9750</v>
      </c>
      <c r="I22" s="387">
        <f t="shared" si="0"/>
        <v>22.610268540420204</v>
      </c>
      <c r="J22" s="676">
        <v>13857</v>
      </c>
      <c r="K22" s="392">
        <f t="shared" si="1"/>
        <v>26.72723064460132</v>
      </c>
      <c r="L22" s="677">
        <v>11706</v>
      </c>
      <c r="M22" s="530">
        <f t="shared" si="2"/>
        <v>12.326257265605257</v>
      </c>
      <c r="N22" s="676">
        <v>4476</v>
      </c>
      <c r="O22" s="387">
        <f t="shared" si="3"/>
        <v>10.37985251147906</v>
      </c>
      <c r="P22" s="676">
        <v>7230</v>
      </c>
      <c r="Q22" s="392">
        <f t="shared" si="4"/>
        <v>13.945145237819698</v>
      </c>
      <c r="R22" s="677">
        <v>4680</v>
      </c>
      <c r="S22" s="392">
        <v>21.696801112656466</v>
      </c>
      <c r="T22" s="677">
        <v>934</v>
      </c>
      <c r="U22" s="392">
        <v>10.480251346499102</v>
      </c>
      <c r="V22" s="677">
        <v>3746</v>
      </c>
      <c r="W22" s="392">
        <v>29.593932690788431</v>
      </c>
      <c r="X22" s="677">
        <v>1094</v>
      </c>
      <c r="Y22" s="677">
        <v>606</v>
      </c>
      <c r="Z22" s="677">
        <v>689</v>
      </c>
      <c r="AA22" s="677">
        <v>518</v>
      </c>
      <c r="AB22" s="677">
        <v>564</v>
      </c>
      <c r="AC22" s="677">
        <v>406</v>
      </c>
      <c r="AD22" s="677">
        <v>402</v>
      </c>
      <c r="AE22" s="531">
        <v>4279</v>
      </c>
      <c r="AF22" s="677">
        <v>48</v>
      </c>
      <c r="AG22" s="677">
        <v>3111</v>
      </c>
      <c r="AH22" s="392">
        <v>10.309517497348887</v>
      </c>
      <c r="AI22" s="677">
        <v>30176</v>
      </c>
      <c r="AJ22" s="678" t="s">
        <v>7</v>
      </c>
      <c r="AK22" s="672"/>
    </row>
    <row r="23" spans="1:37" ht="22.7" customHeight="1">
      <c r="A23" s="669"/>
      <c r="B23" s="679" t="s">
        <v>190</v>
      </c>
      <c r="C23" s="680">
        <v>1033170</v>
      </c>
      <c r="D23" s="680">
        <v>491493</v>
      </c>
      <c r="E23" s="680">
        <v>541677</v>
      </c>
      <c r="F23" s="680">
        <v>234937</v>
      </c>
      <c r="G23" s="385">
        <f t="shared" si="5"/>
        <v>22.739433007152744</v>
      </c>
      <c r="H23" s="680">
        <v>99742</v>
      </c>
      <c r="I23" s="390">
        <f t="shared" si="0"/>
        <v>20.293676613909049</v>
      </c>
      <c r="J23" s="680">
        <v>135195</v>
      </c>
      <c r="K23" s="390">
        <f t="shared" si="1"/>
        <v>24.958600789769552</v>
      </c>
      <c r="L23" s="680">
        <v>109500</v>
      </c>
      <c r="M23" s="385">
        <f t="shared" si="2"/>
        <v>10.598449432329627</v>
      </c>
      <c r="N23" s="680">
        <v>41420</v>
      </c>
      <c r="O23" s="390">
        <f t="shared" si="3"/>
        <v>8.4273835029186568</v>
      </c>
      <c r="P23" s="680">
        <v>68080</v>
      </c>
      <c r="Q23" s="390">
        <f t="shared" si="4"/>
        <v>12.568375618680506</v>
      </c>
      <c r="R23" s="680">
        <v>50971</v>
      </c>
      <c r="S23" s="390">
        <v>23.164529924240703</v>
      </c>
      <c r="T23" s="680">
        <v>15002</v>
      </c>
      <c r="U23" s="390">
        <v>15.990364425116448</v>
      </c>
      <c r="V23" s="680">
        <v>35969</v>
      </c>
      <c r="W23" s="390">
        <v>28.497068610362859</v>
      </c>
      <c r="X23" s="680">
        <v>9246</v>
      </c>
      <c r="Y23" s="680">
        <v>6386</v>
      </c>
      <c r="Z23" s="680">
        <v>7167</v>
      </c>
      <c r="AA23" s="680">
        <v>6534</v>
      </c>
      <c r="AB23" s="680">
        <v>5364</v>
      </c>
      <c r="AC23" s="680">
        <v>3972</v>
      </c>
      <c r="AD23" s="680">
        <v>3948</v>
      </c>
      <c r="AE23" s="682">
        <v>42617</v>
      </c>
      <c r="AF23" s="680">
        <v>766</v>
      </c>
      <c r="AG23" s="680">
        <v>45733</v>
      </c>
      <c r="AH23" s="390">
        <v>15.072854492061975</v>
      </c>
      <c r="AI23" s="680">
        <v>303413</v>
      </c>
      <c r="AJ23" s="683" t="s">
        <v>72</v>
      </c>
      <c r="AK23" s="672"/>
    </row>
    <row r="24" spans="1:37" ht="22.7" customHeight="1">
      <c r="A24" s="669">
        <v>8</v>
      </c>
      <c r="B24" s="673" t="s">
        <v>519</v>
      </c>
      <c r="C24" s="684">
        <v>197059</v>
      </c>
      <c r="D24" s="684">
        <v>95970</v>
      </c>
      <c r="E24" s="684">
        <v>101089</v>
      </c>
      <c r="F24" s="684">
        <v>42532</v>
      </c>
      <c r="G24" s="395">
        <f t="shared" si="5"/>
        <v>21.583383656671352</v>
      </c>
      <c r="H24" s="671">
        <v>18605</v>
      </c>
      <c r="I24" s="387">
        <f t="shared" si="0"/>
        <v>19.386266541627592</v>
      </c>
      <c r="J24" s="671">
        <v>23927</v>
      </c>
      <c r="K24" s="395">
        <f t="shared" si="1"/>
        <v>23.669241955108863</v>
      </c>
      <c r="L24" s="684">
        <v>18814</v>
      </c>
      <c r="M24" s="395">
        <f t="shared" si="2"/>
        <v>9.5473944351691618</v>
      </c>
      <c r="N24" s="671">
        <v>7542</v>
      </c>
      <c r="O24" s="387">
        <f t="shared" si="3"/>
        <v>7.8587058455767425</v>
      </c>
      <c r="P24" s="671">
        <v>11272</v>
      </c>
      <c r="Q24" s="395">
        <f t="shared" si="4"/>
        <v>11.150570289546835</v>
      </c>
      <c r="R24" s="684">
        <v>7009</v>
      </c>
      <c r="S24" s="395">
        <v>17.845957988542331</v>
      </c>
      <c r="T24" s="684">
        <v>1907</v>
      </c>
      <c r="U24" s="395">
        <v>11.07240318179179</v>
      </c>
      <c r="V24" s="684">
        <v>5102</v>
      </c>
      <c r="W24" s="395">
        <v>23.13622347179394</v>
      </c>
      <c r="X24" s="684">
        <v>1189</v>
      </c>
      <c r="Y24" s="684">
        <v>1096</v>
      </c>
      <c r="Z24" s="684">
        <v>1223</v>
      </c>
      <c r="AA24" s="684">
        <v>918</v>
      </c>
      <c r="AB24" s="684">
        <v>788</v>
      </c>
      <c r="AC24" s="684">
        <v>834</v>
      </c>
      <c r="AD24" s="684">
        <v>512</v>
      </c>
      <c r="AE24" s="535">
        <v>6560</v>
      </c>
      <c r="AF24" s="684">
        <v>164</v>
      </c>
      <c r="AG24" s="684">
        <v>8749</v>
      </c>
      <c r="AH24" s="395">
        <v>15.774195874801672</v>
      </c>
      <c r="AI24" s="684">
        <v>55464</v>
      </c>
      <c r="AJ24" s="670" t="s">
        <v>8</v>
      </c>
      <c r="AK24" s="672"/>
    </row>
    <row r="25" spans="1:37" ht="22.7" customHeight="1">
      <c r="A25" s="669">
        <v>15</v>
      </c>
      <c r="B25" s="673" t="s">
        <v>520</v>
      </c>
      <c r="C25" s="674">
        <v>227061</v>
      </c>
      <c r="D25" s="674">
        <v>105681</v>
      </c>
      <c r="E25" s="674">
        <v>121380</v>
      </c>
      <c r="F25" s="674">
        <v>54700</v>
      </c>
      <c r="G25" s="382">
        <f t="shared" si="5"/>
        <v>24.090442656378684</v>
      </c>
      <c r="H25" s="674">
        <v>23256</v>
      </c>
      <c r="I25" s="382">
        <f t="shared" si="0"/>
        <v>22.005847787208673</v>
      </c>
      <c r="J25" s="674">
        <v>31444</v>
      </c>
      <c r="K25" s="382">
        <f t="shared" si="1"/>
        <v>25.905420991926182</v>
      </c>
      <c r="L25" s="674">
        <v>25499</v>
      </c>
      <c r="M25" s="382">
        <f t="shared" si="2"/>
        <v>11.230021888391226</v>
      </c>
      <c r="N25" s="674">
        <v>9899</v>
      </c>
      <c r="O25" s="382">
        <f t="shared" si="3"/>
        <v>9.3668682166141508</v>
      </c>
      <c r="P25" s="674">
        <v>15600</v>
      </c>
      <c r="Q25" s="382">
        <f t="shared" si="4"/>
        <v>12.852199703410777</v>
      </c>
      <c r="R25" s="674">
        <v>9537</v>
      </c>
      <c r="S25" s="382">
        <v>18.902741165044695</v>
      </c>
      <c r="T25" s="674">
        <v>2411</v>
      </c>
      <c r="U25" s="382">
        <v>11.047470674486803</v>
      </c>
      <c r="V25" s="674">
        <v>7126</v>
      </c>
      <c r="W25" s="382">
        <v>24.890844947430928</v>
      </c>
      <c r="X25" s="674">
        <v>1930</v>
      </c>
      <c r="Y25" s="674">
        <v>1403</v>
      </c>
      <c r="Z25" s="674">
        <v>2080</v>
      </c>
      <c r="AA25" s="674">
        <v>1288</v>
      </c>
      <c r="AB25" s="674">
        <v>1023</v>
      </c>
      <c r="AC25" s="674">
        <v>1040</v>
      </c>
      <c r="AD25" s="674">
        <v>906</v>
      </c>
      <c r="AE25" s="520">
        <v>9670</v>
      </c>
      <c r="AF25" s="674">
        <v>97</v>
      </c>
      <c r="AG25" s="674">
        <v>6515</v>
      </c>
      <c r="AH25" s="382">
        <v>9.2501881273870872</v>
      </c>
      <c r="AI25" s="674">
        <v>70431</v>
      </c>
      <c r="AJ25" s="673" t="s">
        <v>13</v>
      </c>
      <c r="AK25" s="672"/>
    </row>
    <row r="26" spans="1:37" ht="22.7" customHeight="1">
      <c r="A26" s="669">
        <v>18</v>
      </c>
      <c r="B26" s="673" t="s">
        <v>521</v>
      </c>
      <c r="C26" s="674">
        <v>156631</v>
      </c>
      <c r="D26" s="674">
        <v>74011</v>
      </c>
      <c r="E26" s="674">
        <v>82620</v>
      </c>
      <c r="F26" s="674">
        <v>43280</v>
      </c>
      <c r="G26" s="382">
        <f t="shared" si="5"/>
        <v>27.631822563860283</v>
      </c>
      <c r="H26" s="674">
        <v>19273</v>
      </c>
      <c r="I26" s="382">
        <f t="shared" si="0"/>
        <v>26.040723676210291</v>
      </c>
      <c r="J26" s="674">
        <v>24007</v>
      </c>
      <c r="K26" s="382">
        <f t="shared" si="1"/>
        <v>29.057129024449285</v>
      </c>
      <c r="L26" s="674">
        <v>19530</v>
      </c>
      <c r="M26" s="382">
        <f t="shared" si="2"/>
        <v>12.468796087619948</v>
      </c>
      <c r="N26" s="674">
        <v>8272</v>
      </c>
      <c r="O26" s="382">
        <f t="shared" si="3"/>
        <v>11.17671697450379</v>
      </c>
      <c r="P26" s="674">
        <v>11258</v>
      </c>
      <c r="Q26" s="382">
        <f t="shared" si="4"/>
        <v>13.626240619704671</v>
      </c>
      <c r="R26" s="674">
        <v>5981</v>
      </c>
      <c r="S26" s="382">
        <v>14.805188375662162</v>
      </c>
      <c r="T26" s="674">
        <v>1523</v>
      </c>
      <c r="U26" s="382">
        <v>8.3754949406071262</v>
      </c>
      <c r="V26" s="674">
        <v>4458</v>
      </c>
      <c r="W26" s="382">
        <v>20.068425317367424</v>
      </c>
      <c r="X26" s="674">
        <v>1182</v>
      </c>
      <c r="Y26" s="674">
        <v>1005</v>
      </c>
      <c r="Z26" s="674">
        <v>1431</v>
      </c>
      <c r="AA26" s="674">
        <v>1047</v>
      </c>
      <c r="AB26" s="674">
        <v>857</v>
      </c>
      <c r="AC26" s="674">
        <v>760</v>
      </c>
      <c r="AD26" s="674">
        <v>618</v>
      </c>
      <c r="AE26" s="520">
        <v>6900</v>
      </c>
      <c r="AF26" s="674">
        <v>74</v>
      </c>
      <c r="AG26" s="674">
        <v>4825</v>
      </c>
      <c r="AH26" s="382">
        <v>8.848989472912006</v>
      </c>
      <c r="AI26" s="674">
        <v>54526</v>
      </c>
      <c r="AJ26" s="673" t="s">
        <v>73</v>
      </c>
      <c r="AK26" s="672"/>
    </row>
    <row r="27" spans="1:37" ht="22.7" customHeight="1">
      <c r="A27" s="669">
        <v>20</v>
      </c>
      <c r="B27" s="673" t="s">
        <v>522</v>
      </c>
      <c r="C27" s="674">
        <v>114133</v>
      </c>
      <c r="D27" s="674">
        <v>55021</v>
      </c>
      <c r="E27" s="674">
        <v>59112</v>
      </c>
      <c r="F27" s="674">
        <v>19946</v>
      </c>
      <c r="G27" s="382">
        <f t="shared" si="5"/>
        <v>17.476102441887971</v>
      </c>
      <c r="H27" s="674">
        <v>8850</v>
      </c>
      <c r="I27" s="382">
        <f t="shared" si="0"/>
        <v>16.084767634176043</v>
      </c>
      <c r="J27" s="674">
        <v>11096</v>
      </c>
      <c r="K27" s="382">
        <f t="shared" si="1"/>
        <v>18.771146298551901</v>
      </c>
      <c r="L27" s="674">
        <v>9395</v>
      </c>
      <c r="M27" s="382">
        <f t="shared" si="2"/>
        <v>8.2316245082491477</v>
      </c>
      <c r="N27" s="674">
        <v>3606</v>
      </c>
      <c r="O27" s="382">
        <f t="shared" si="3"/>
        <v>6.5538612529761373</v>
      </c>
      <c r="P27" s="674">
        <v>5789</v>
      </c>
      <c r="Q27" s="382">
        <f t="shared" si="4"/>
        <v>9.793273785356611</v>
      </c>
      <c r="R27" s="674">
        <v>2316</v>
      </c>
      <c r="S27" s="382">
        <v>12.008710982059526</v>
      </c>
      <c r="T27" s="674">
        <v>644</v>
      </c>
      <c r="U27" s="382">
        <v>7.728309132365295</v>
      </c>
      <c r="V27" s="674">
        <v>1672</v>
      </c>
      <c r="W27" s="382">
        <v>15.265224139505159</v>
      </c>
      <c r="X27" s="674">
        <v>517</v>
      </c>
      <c r="Y27" s="674">
        <v>462</v>
      </c>
      <c r="Z27" s="674">
        <v>683</v>
      </c>
      <c r="AA27" s="674">
        <v>529</v>
      </c>
      <c r="AB27" s="674">
        <v>476</v>
      </c>
      <c r="AC27" s="674">
        <v>381</v>
      </c>
      <c r="AD27" s="674">
        <v>381</v>
      </c>
      <c r="AE27" s="520">
        <v>3429</v>
      </c>
      <c r="AF27" s="674">
        <v>73</v>
      </c>
      <c r="AG27" s="674">
        <v>4759</v>
      </c>
      <c r="AH27" s="382">
        <v>17.04635002507343</v>
      </c>
      <c r="AI27" s="674">
        <v>27918</v>
      </c>
      <c r="AJ27" s="673" t="s">
        <v>17</v>
      </c>
      <c r="AK27" s="672"/>
    </row>
    <row r="28" spans="1:37" ht="22.7" customHeight="1">
      <c r="A28" s="669">
        <v>23</v>
      </c>
      <c r="B28" s="678" t="s">
        <v>523</v>
      </c>
      <c r="C28" s="675">
        <v>31305</v>
      </c>
      <c r="D28" s="675">
        <v>14795</v>
      </c>
      <c r="E28" s="675">
        <v>16510</v>
      </c>
      <c r="F28" s="675">
        <v>6910</v>
      </c>
      <c r="G28" s="385">
        <f t="shared" si="5"/>
        <v>22.073151253793323</v>
      </c>
      <c r="H28" s="676">
        <v>3117</v>
      </c>
      <c r="I28" s="385">
        <f t="shared" si="0"/>
        <v>21.067928354173706</v>
      </c>
      <c r="J28" s="676">
        <v>3793</v>
      </c>
      <c r="K28" s="385">
        <f t="shared" si="1"/>
        <v>22.973955178679589</v>
      </c>
      <c r="L28" s="675">
        <v>3014</v>
      </c>
      <c r="M28" s="385">
        <f t="shared" si="2"/>
        <v>9.6278549752435723</v>
      </c>
      <c r="N28" s="676">
        <v>1169</v>
      </c>
      <c r="O28" s="385">
        <f t="shared" si="3"/>
        <v>7.9013180128421761</v>
      </c>
      <c r="P28" s="676">
        <v>1845</v>
      </c>
      <c r="Q28" s="385">
        <f t="shared" si="4"/>
        <v>11.175045427013931</v>
      </c>
      <c r="R28" s="675">
        <v>636</v>
      </c>
      <c r="S28" s="385">
        <v>9.6627164995442119</v>
      </c>
      <c r="T28" s="675">
        <v>163</v>
      </c>
      <c r="U28" s="387">
        <v>5.6913407821229045</v>
      </c>
      <c r="V28" s="675">
        <v>473</v>
      </c>
      <c r="W28" s="385">
        <v>12.721893491124261</v>
      </c>
      <c r="X28" s="675">
        <v>278</v>
      </c>
      <c r="Y28" s="675">
        <v>163</v>
      </c>
      <c r="Z28" s="675">
        <v>215</v>
      </c>
      <c r="AA28" s="675">
        <v>205</v>
      </c>
      <c r="AB28" s="675">
        <v>120</v>
      </c>
      <c r="AC28" s="675">
        <v>132</v>
      </c>
      <c r="AD28" s="675">
        <v>102</v>
      </c>
      <c r="AE28" s="524">
        <v>1215</v>
      </c>
      <c r="AF28" s="675">
        <v>41</v>
      </c>
      <c r="AG28" s="675">
        <v>1998</v>
      </c>
      <c r="AH28" s="385">
        <v>21.451578269272066</v>
      </c>
      <c r="AI28" s="675">
        <v>9314</v>
      </c>
      <c r="AJ28" s="678" t="s">
        <v>19</v>
      </c>
      <c r="AK28" s="672"/>
    </row>
    <row r="29" spans="1:37" ht="22.7" customHeight="1">
      <c r="A29" s="669"/>
      <c r="B29" s="679" t="s">
        <v>192</v>
      </c>
      <c r="C29" s="675">
        <v>726189</v>
      </c>
      <c r="D29" s="675">
        <v>345478</v>
      </c>
      <c r="E29" s="675">
        <v>380711</v>
      </c>
      <c r="F29" s="680">
        <v>167368</v>
      </c>
      <c r="G29" s="390">
        <f t="shared" si="5"/>
        <v>23.047443571852508</v>
      </c>
      <c r="H29" s="680">
        <v>73101</v>
      </c>
      <c r="I29" s="390">
        <f t="shared" si="0"/>
        <v>21.159379178992584</v>
      </c>
      <c r="J29" s="680">
        <v>94267</v>
      </c>
      <c r="K29" s="390">
        <f t="shared" si="1"/>
        <v>24.760776547039619</v>
      </c>
      <c r="L29" s="680">
        <v>76252</v>
      </c>
      <c r="M29" s="390">
        <f t="shared" si="2"/>
        <v>10.5002967547016</v>
      </c>
      <c r="N29" s="680">
        <v>30488</v>
      </c>
      <c r="O29" s="390">
        <f t="shared" si="3"/>
        <v>8.8248745216772111</v>
      </c>
      <c r="P29" s="680">
        <v>45764</v>
      </c>
      <c r="Q29" s="390">
        <f t="shared" si="4"/>
        <v>12.020666594871175</v>
      </c>
      <c r="R29" s="680">
        <v>25479</v>
      </c>
      <c r="S29" s="390">
        <v>16.333320512327397</v>
      </c>
      <c r="T29" s="680">
        <v>6648</v>
      </c>
      <c r="U29" s="390">
        <v>9.7153212135383171</v>
      </c>
      <c r="V29" s="680">
        <v>18831</v>
      </c>
      <c r="W29" s="390">
        <v>21.504922001690154</v>
      </c>
      <c r="X29" s="680">
        <v>5096</v>
      </c>
      <c r="Y29" s="680">
        <v>4129</v>
      </c>
      <c r="Z29" s="680">
        <v>5632</v>
      </c>
      <c r="AA29" s="680">
        <v>3987</v>
      </c>
      <c r="AB29" s="680">
        <v>3264</v>
      </c>
      <c r="AC29" s="680">
        <v>3147</v>
      </c>
      <c r="AD29" s="680">
        <v>2519</v>
      </c>
      <c r="AE29" s="682">
        <v>27774</v>
      </c>
      <c r="AF29" s="680">
        <v>449</v>
      </c>
      <c r="AG29" s="680">
        <v>26846</v>
      </c>
      <c r="AH29" s="390">
        <v>12.334311955268248</v>
      </c>
      <c r="AI29" s="680">
        <v>217653</v>
      </c>
      <c r="AJ29" s="679" t="s">
        <v>74</v>
      </c>
      <c r="AK29" s="672"/>
    </row>
    <row r="30" spans="1:37" ht="22.7" customHeight="1">
      <c r="A30" s="669">
        <v>4</v>
      </c>
      <c r="B30" s="670" t="s">
        <v>524</v>
      </c>
      <c r="C30" s="671">
        <v>291236</v>
      </c>
      <c r="D30" s="671">
        <v>141198</v>
      </c>
      <c r="E30" s="671">
        <v>150038</v>
      </c>
      <c r="F30" s="671">
        <v>66821</v>
      </c>
      <c r="G30" s="379">
        <f t="shared" si="5"/>
        <v>22.943935502479089</v>
      </c>
      <c r="H30" s="671">
        <v>28911</v>
      </c>
      <c r="I30" s="379">
        <f t="shared" si="0"/>
        <v>20.475502485870905</v>
      </c>
      <c r="J30" s="671">
        <v>37910</v>
      </c>
      <c r="K30" s="379">
        <f t="shared" si="1"/>
        <v>25.26693237713113</v>
      </c>
      <c r="L30" s="671">
        <v>30076</v>
      </c>
      <c r="M30" s="379">
        <f t="shared" si="2"/>
        <v>10.327020011262345</v>
      </c>
      <c r="N30" s="671">
        <v>11609</v>
      </c>
      <c r="O30" s="379">
        <f t="shared" si="3"/>
        <v>8.2217878440204526</v>
      </c>
      <c r="P30" s="671">
        <v>18467</v>
      </c>
      <c r="Q30" s="379">
        <f t="shared" si="4"/>
        <v>12.308215252136126</v>
      </c>
      <c r="R30" s="671">
        <v>11993</v>
      </c>
      <c r="S30" s="379">
        <v>19.385445963857372</v>
      </c>
      <c r="T30" s="671">
        <v>3415</v>
      </c>
      <c r="U30" s="387">
        <v>12.603336285798642</v>
      </c>
      <c r="V30" s="671">
        <v>8578</v>
      </c>
      <c r="W30" s="379">
        <v>24.670693126258271</v>
      </c>
      <c r="X30" s="671">
        <v>2430</v>
      </c>
      <c r="Y30" s="671">
        <v>2022</v>
      </c>
      <c r="Z30" s="671">
        <v>2372</v>
      </c>
      <c r="AA30" s="671">
        <v>1648</v>
      </c>
      <c r="AB30" s="671">
        <v>1257</v>
      </c>
      <c r="AC30" s="671">
        <v>1263</v>
      </c>
      <c r="AD30" s="671">
        <v>1102</v>
      </c>
      <c r="AE30" s="516">
        <v>12094</v>
      </c>
      <c r="AF30" s="671">
        <v>208</v>
      </c>
      <c r="AG30" s="671">
        <v>10877</v>
      </c>
      <c r="AH30" s="379">
        <v>12.382882318787782</v>
      </c>
      <c r="AI30" s="671">
        <v>87839</v>
      </c>
      <c r="AJ30" s="670" t="s">
        <v>4</v>
      </c>
      <c r="AK30" s="672"/>
    </row>
    <row r="31" spans="1:37" ht="22.7" customHeight="1">
      <c r="A31" s="669">
        <v>11</v>
      </c>
      <c r="B31" s="673" t="s">
        <v>525</v>
      </c>
      <c r="C31" s="674">
        <v>268938</v>
      </c>
      <c r="D31" s="674">
        <v>131993</v>
      </c>
      <c r="E31" s="674">
        <v>136945</v>
      </c>
      <c r="F31" s="674">
        <v>59449</v>
      </c>
      <c r="G31" s="382">
        <f t="shared" si="5"/>
        <v>22.105094854576148</v>
      </c>
      <c r="H31" s="674">
        <v>26616</v>
      </c>
      <c r="I31" s="382">
        <f t="shared" si="0"/>
        <v>20.16470570409037</v>
      </c>
      <c r="J31" s="674">
        <v>32833</v>
      </c>
      <c r="K31" s="382">
        <f t="shared" si="1"/>
        <v>23.975318558545403</v>
      </c>
      <c r="L31" s="674">
        <v>25719</v>
      </c>
      <c r="M31" s="382">
        <f t="shared" si="2"/>
        <v>9.563170693617117</v>
      </c>
      <c r="N31" s="674">
        <v>10281</v>
      </c>
      <c r="O31" s="382">
        <f t="shared" si="3"/>
        <v>7.7890494192873856</v>
      </c>
      <c r="P31" s="674">
        <v>15438</v>
      </c>
      <c r="Q31" s="382">
        <f t="shared" si="4"/>
        <v>11.273138851363687</v>
      </c>
      <c r="R31" s="674">
        <v>8185</v>
      </c>
      <c r="S31" s="382">
        <v>14.860742946366971</v>
      </c>
      <c r="T31" s="674">
        <v>2310</v>
      </c>
      <c r="U31" s="382">
        <v>9.3265503875968996</v>
      </c>
      <c r="V31" s="674">
        <v>5875</v>
      </c>
      <c r="W31" s="382">
        <v>19.383041900362915</v>
      </c>
      <c r="X31" s="674">
        <v>2038</v>
      </c>
      <c r="Y31" s="674">
        <v>1961</v>
      </c>
      <c r="Z31" s="674">
        <v>1314</v>
      </c>
      <c r="AA31" s="674">
        <v>1425</v>
      </c>
      <c r="AB31" s="674">
        <v>1069</v>
      </c>
      <c r="AC31" s="674">
        <v>1070</v>
      </c>
      <c r="AD31" s="674">
        <v>909</v>
      </c>
      <c r="AE31" s="520">
        <v>9786</v>
      </c>
      <c r="AF31" s="674">
        <v>169</v>
      </c>
      <c r="AG31" s="674">
        <v>9578</v>
      </c>
      <c r="AH31" s="382">
        <v>12.008224467791679</v>
      </c>
      <c r="AI31" s="674">
        <v>79762</v>
      </c>
      <c r="AJ31" s="673" t="s">
        <v>75</v>
      </c>
      <c r="AK31" s="672"/>
    </row>
    <row r="32" spans="1:37" ht="22.7" customHeight="1">
      <c r="A32" s="669">
        <v>14</v>
      </c>
      <c r="B32" s="673" t="s">
        <v>194</v>
      </c>
      <c r="C32" s="674">
        <v>92481</v>
      </c>
      <c r="D32" s="674">
        <v>45155</v>
      </c>
      <c r="E32" s="674">
        <v>47326</v>
      </c>
      <c r="F32" s="674">
        <v>21874</v>
      </c>
      <c r="G32" s="382">
        <f t="shared" si="5"/>
        <v>23.652425903699136</v>
      </c>
      <c r="H32" s="674">
        <v>9588</v>
      </c>
      <c r="I32" s="382">
        <f t="shared" si="0"/>
        <v>21.233528955818844</v>
      </c>
      <c r="J32" s="674">
        <v>12286</v>
      </c>
      <c r="K32" s="382">
        <f t="shared" si="1"/>
        <v>25.960360055783287</v>
      </c>
      <c r="L32" s="674">
        <v>9627</v>
      </c>
      <c r="M32" s="382">
        <f t="shared" si="2"/>
        <v>10.409705777402927</v>
      </c>
      <c r="N32" s="674">
        <v>3656</v>
      </c>
      <c r="O32" s="382">
        <f t="shared" si="3"/>
        <v>8.0965563060569146</v>
      </c>
      <c r="P32" s="674">
        <v>5971</v>
      </c>
      <c r="Q32" s="382">
        <f t="shared" si="4"/>
        <v>12.616743439124372</v>
      </c>
      <c r="R32" s="674">
        <v>3206</v>
      </c>
      <c r="S32" s="382">
        <v>15.982850590757266</v>
      </c>
      <c r="T32" s="674">
        <v>872</v>
      </c>
      <c r="U32" s="382">
        <v>9.9135970895861742</v>
      </c>
      <c r="V32" s="674">
        <v>2334</v>
      </c>
      <c r="W32" s="382">
        <v>20.722720411968393</v>
      </c>
      <c r="X32" s="674">
        <v>743</v>
      </c>
      <c r="Y32" s="674">
        <v>824</v>
      </c>
      <c r="Z32" s="674">
        <v>856</v>
      </c>
      <c r="AA32" s="674">
        <v>519</v>
      </c>
      <c r="AB32" s="674">
        <v>434</v>
      </c>
      <c r="AC32" s="674">
        <v>418</v>
      </c>
      <c r="AD32" s="674">
        <v>348</v>
      </c>
      <c r="AE32" s="520">
        <v>4142</v>
      </c>
      <c r="AF32" s="674">
        <v>74</v>
      </c>
      <c r="AG32" s="674">
        <v>4121</v>
      </c>
      <c r="AH32" s="382">
        <v>14.100940975192472</v>
      </c>
      <c r="AI32" s="674">
        <v>29225</v>
      </c>
      <c r="AJ32" s="673" t="s">
        <v>15</v>
      </c>
      <c r="AK32" s="672"/>
    </row>
    <row r="33" spans="1:37" ht="22.7" customHeight="1">
      <c r="A33" s="669">
        <v>16</v>
      </c>
      <c r="B33" s="673" t="s">
        <v>195</v>
      </c>
      <c r="C33" s="674">
        <v>31070</v>
      </c>
      <c r="D33" s="674">
        <v>15199</v>
      </c>
      <c r="E33" s="674">
        <v>15871</v>
      </c>
      <c r="F33" s="674">
        <v>7908</v>
      </c>
      <c r="G33" s="382">
        <f t="shared" si="5"/>
        <v>25.452204699066623</v>
      </c>
      <c r="H33" s="674">
        <v>3636</v>
      </c>
      <c r="I33" s="382">
        <f t="shared" si="0"/>
        <v>23.922626488584775</v>
      </c>
      <c r="J33" s="674">
        <v>4272</v>
      </c>
      <c r="K33" s="382">
        <f t="shared" si="1"/>
        <v>26.91701846134459</v>
      </c>
      <c r="L33" s="674">
        <v>3338</v>
      </c>
      <c r="M33" s="382">
        <f t="shared" si="2"/>
        <v>10.743482458963632</v>
      </c>
      <c r="N33" s="674">
        <v>1347</v>
      </c>
      <c r="O33" s="382">
        <f t="shared" si="3"/>
        <v>8.8624251595499715</v>
      </c>
      <c r="P33" s="674">
        <v>1991</v>
      </c>
      <c r="Q33" s="382">
        <f t="shared" si="4"/>
        <v>12.544893201436583</v>
      </c>
      <c r="R33" s="674">
        <v>691</v>
      </c>
      <c r="S33" s="382">
        <v>9.5998888580161168</v>
      </c>
      <c r="T33" s="674">
        <v>196</v>
      </c>
      <c r="U33" s="382">
        <v>5.8735391069823191</v>
      </c>
      <c r="V33" s="674">
        <v>495</v>
      </c>
      <c r="W33" s="382">
        <v>12.820512820512819</v>
      </c>
      <c r="X33" s="674">
        <v>185</v>
      </c>
      <c r="Y33" s="674">
        <v>156</v>
      </c>
      <c r="Z33" s="674">
        <v>242</v>
      </c>
      <c r="AA33" s="674">
        <v>163</v>
      </c>
      <c r="AB33" s="674">
        <v>139</v>
      </c>
      <c r="AC33" s="674">
        <v>137</v>
      </c>
      <c r="AD33" s="674">
        <v>96</v>
      </c>
      <c r="AE33" s="520">
        <v>1118</v>
      </c>
      <c r="AF33" s="674">
        <v>57</v>
      </c>
      <c r="AG33" s="674">
        <v>3464</v>
      </c>
      <c r="AH33" s="382">
        <v>32.4010850247872</v>
      </c>
      <c r="AI33" s="674">
        <v>10691</v>
      </c>
      <c r="AJ33" s="673" t="s">
        <v>20</v>
      </c>
      <c r="AK33" s="672"/>
    </row>
    <row r="34" spans="1:37" ht="22.7" customHeight="1">
      <c r="A34" s="669">
        <v>17</v>
      </c>
      <c r="B34" s="685" t="s">
        <v>196</v>
      </c>
      <c r="C34" s="677">
        <v>33879</v>
      </c>
      <c r="D34" s="677">
        <v>16562</v>
      </c>
      <c r="E34" s="677">
        <v>17317</v>
      </c>
      <c r="F34" s="677">
        <v>7719</v>
      </c>
      <c r="G34" s="392">
        <f t="shared" si="5"/>
        <v>22.784025502523686</v>
      </c>
      <c r="H34" s="676">
        <v>3522</v>
      </c>
      <c r="I34" s="387">
        <f t="shared" si="0"/>
        <v>21.265547639174013</v>
      </c>
      <c r="J34" s="676">
        <v>4197</v>
      </c>
      <c r="K34" s="392">
        <f t="shared" si="1"/>
        <v>24.236299589998268</v>
      </c>
      <c r="L34" s="677">
        <v>3242</v>
      </c>
      <c r="M34" s="392">
        <f t="shared" si="2"/>
        <v>9.5693497446795952</v>
      </c>
      <c r="N34" s="676">
        <v>1332</v>
      </c>
      <c r="O34" s="387">
        <f t="shared" si="3"/>
        <v>8.0425069436058436</v>
      </c>
      <c r="P34" s="676">
        <v>1910</v>
      </c>
      <c r="Q34" s="392">
        <f t="shared" si="4"/>
        <v>11.029624068834094</v>
      </c>
      <c r="R34" s="677">
        <v>984</v>
      </c>
      <c r="S34" s="392">
        <v>14.146060954571594</v>
      </c>
      <c r="T34" s="677">
        <v>287</v>
      </c>
      <c r="U34" s="392">
        <v>8.8992248062015502</v>
      </c>
      <c r="V34" s="677">
        <v>697</v>
      </c>
      <c r="W34" s="392">
        <v>18.681318681318682</v>
      </c>
      <c r="X34" s="677">
        <v>204</v>
      </c>
      <c r="Y34" s="677">
        <v>168</v>
      </c>
      <c r="Z34" s="677">
        <v>200</v>
      </c>
      <c r="AA34" s="677">
        <v>152</v>
      </c>
      <c r="AB34" s="677">
        <v>140</v>
      </c>
      <c r="AC34" s="677">
        <v>130</v>
      </c>
      <c r="AD34" s="677">
        <v>99</v>
      </c>
      <c r="AE34" s="531">
        <v>1093</v>
      </c>
      <c r="AF34" s="677">
        <v>19</v>
      </c>
      <c r="AG34" s="677">
        <v>1337</v>
      </c>
      <c r="AH34" s="392">
        <v>12.922868741542626</v>
      </c>
      <c r="AI34" s="677">
        <v>10346</v>
      </c>
      <c r="AJ34" s="678" t="s">
        <v>21</v>
      </c>
      <c r="AK34" s="672"/>
    </row>
    <row r="35" spans="1:37" ht="22.7" customHeight="1">
      <c r="A35" s="669"/>
      <c r="B35" s="679" t="s">
        <v>197</v>
      </c>
      <c r="C35" s="680">
        <v>717604</v>
      </c>
      <c r="D35" s="680">
        <v>350107</v>
      </c>
      <c r="E35" s="680">
        <v>367497</v>
      </c>
      <c r="F35" s="680">
        <v>163771</v>
      </c>
      <c r="G35" s="390">
        <f t="shared" si="5"/>
        <v>22.821918495437597</v>
      </c>
      <c r="H35" s="680">
        <v>72273</v>
      </c>
      <c r="I35" s="390">
        <f t="shared" si="0"/>
        <v>20.643117675453503</v>
      </c>
      <c r="J35" s="680">
        <v>91498</v>
      </c>
      <c r="K35" s="390">
        <f t="shared" si="1"/>
        <v>24.897618211849348</v>
      </c>
      <c r="L35" s="680">
        <v>72002</v>
      </c>
      <c r="M35" s="390">
        <f t="shared" si="2"/>
        <v>10.033667593826122</v>
      </c>
      <c r="N35" s="680">
        <v>28225</v>
      </c>
      <c r="O35" s="390">
        <f t="shared" si="3"/>
        <v>8.061821100406446</v>
      </c>
      <c r="P35" s="680">
        <v>43777</v>
      </c>
      <c r="Q35" s="390">
        <f t="shared" si="4"/>
        <v>11.912206086036077</v>
      </c>
      <c r="R35" s="680">
        <v>25059</v>
      </c>
      <c r="S35" s="390">
        <v>16.578127377494923</v>
      </c>
      <c r="T35" s="680">
        <v>7080</v>
      </c>
      <c r="U35" s="390">
        <v>10.532266222367676</v>
      </c>
      <c r="V35" s="680">
        <v>17979</v>
      </c>
      <c r="W35" s="390">
        <v>21.420146541966997</v>
      </c>
      <c r="X35" s="680">
        <v>5600</v>
      </c>
      <c r="Y35" s="680">
        <v>5131</v>
      </c>
      <c r="Z35" s="680">
        <v>4984</v>
      </c>
      <c r="AA35" s="680">
        <v>3907</v>
      </c>
      <c r="AB35" s="680">
        <v>3039</v>
      </c>
      <c r="AC35" s="680">
        <v>3018</v>
      </c>
      <c r="AD35" s="680">
        <v>2554</v>
      </c>
      <c r="AE35" s="682">
        <v>28233</v>
      </c>
      <c r="AF35" s="680">
        <v>527</v>
      </c>
      <c r="AG35" s="680">
        <v>29377</v>
      </c>
      <c r="AH35" s="390">
        <v>13.484162065151034</v>
      </c>
      <c r="AI35" s="680">
        <v>217863</v>
      </c>
      <c r="AJ35" s="683" t="s">
        <v>76</v>
      </c>
      <c r="AK35" s="672"/>
    </row>
    <row r="36" spans="1:37" ht="22.7" customHeight="1">
      <c r="A36" s="669">
        <v>19</v>
      </c>
      <c r="B36" s="686" t="s">
        <v>198</v>
      </c>
      <c r="C36" s="684">
        <v>41976</v>
      </c>
      <c r="D36" s="684">
        <v>20141</v>
      </c>
      <c r="E36" s="684">
        <v>21835</v>
      </c>
      <c r="F36" s="684">
        <v>12100</v>
      </c>
      <c r="G36" s="395">
        <f t="shared" si="5"/>
        <v>28.825995807127882</v>
      </c>
      <c r="H36" s="671">
        <v>5092</v>
      </c>
      <c r="I36" s="387">
        <f t="shared" si="0"/>
        <v>25.281763566853684</v>
      </c>
      <c r="J36" s="671">
        <v>7008</v>
      </c>
      <c r="K36" s="395">
        <f t="shared" si="1"/>
        <v>32.095259903824136</v>
      </c>
      <c r="L36" s="684">
        <v>6295</v>
      </c>
      <c r="M36" s="395">
        <f t="shared" si="2"/>
        <v>14.996664760815703</v>
      </c>
      <c r="N36" s="671">
        <v>2415</v>
      </c>
      <c r="O36" s="387">
        <f t="shared" si="3"/>
        <v>11.990467206196316</v>
      </c>
      <c r="P36" s="671">
        <v>3880</v>
      </c>
      <c r="Q36" s="395">
        <f t="shared" si="4"/>
        <v>17.769635905656056</v>
      </c>
      <c r="R36" s="684">
        <v>1432</v>
      </c>
      <c r="S36" s="395">
        <v>12.203852053860576</v>
      </c>
      <c r="T36" s="684">
        <v>352</v>
      </c>
      <c r="U36" s="395">
        <v>7.1792779930654707</v>
      </c>
      <c r="V36" s="684">
        <v>1080</v>
      </c>
      <c r="W36" s="395">
        <v>15.810276679841898</v>
      </c>
      <c r="X36" s="684">
        <v>260</v>
      </c>
      <c r="Y36" s="684">
        <v>236</v>
      </c>
      <c r="Z36" s="684">
        <v>497</v>
      </c>
      <c r="AA36" s="684">
        <v>400</v>
      </c>
      <c r="AB36" s="684">
        <v>266</v>
      </c>
      <c r="AC36" s="684">
        <v>272</v>
      </c>
      <c r="AD36" s="684">
        <v>310</v>
      </c>
      <c r="AE36" s="535">
        <v>2241</v>
      </c>
      <c r="AF36" s="684">
        <v>67</v>
      </c>
      <c r="AG36" s="684">
        <v>5703</v>
      </c>
      <c r="AH36" s="395">
        <v>37.032467532467535</v>
      </c>
      <c r="AI36" s="684">
        <v>15400</v>
      </c>
      <c r="AJ36" s="686" t="s">
        <v>12</v>
      </c>
      <c r="AK36" s="672"/>
    </row>
    <row r="37" spans="1:37" ht="22.7" customHeight="1">
      <c r="A37" s="669">
        <v>21</v>
      </c>
      <c r="B37" s="673" t="s">
        <v>199</v>
      </c>
      <c r="C37" s="674">
        <v>79457</v>
      </c>
      <c r="D37" s="674">
        <v>38225</v>
      </c>
      <c r="E37" s="674">
        <v>41232</v>
      </c>
      <c r="F37" s="674">
        <v>22029</v>
      </c>
      <c r="G37" s="382">
        <f t="shared" si="5"/>
        <v>27.724429565677035</v>
      </c>
      <c r="H37" s="674">
        <v>9865</v>
      </c>
      <c r="I37" s="382">
        <f t="shared" si="0"/>
        <v>25.807717462393718</v>
      </c>
      <c r="J37" s="674">
        <v>12164</v>
      </c>
      <c r="K37" s="382">
        <f t="shared" si="1"/>
        <v>29.501358168412885</v>
      </c>
      <c r="L37" s="674">
        <v>10228</v>
      </c>
      <c r="M37" s="382">
        <f t="shared" si="2"/>
        <v>12.872371219653397</v>
      </c>
      <c r="N37" s="674">
        <v>4107</v>
      </c>
      <c r="O37" s="382">
        <f t="shared" si="3"/>
        <v>10.744277305428385</v>
      </c>
      <c r="P37" s="674">
        <v>6121</v>
      </c>
      <c r="Q37" s="382">
        <f t="shared" si="4"/>
        <v>14.845265812960806</v>
      </c>
      <c r="R37" s="674">
        <v>2337</v>
      </c>
      <c r="S37" s="382">
        <v>10.991440127927758</v>
      </c>
      <c r="T37" s="674">
        <v>679</v>
      </c>
      <c r="U37" s="382">
        <v>7.1806260575296115</v>
      </c>
      <c r="V37" s="674">
        <v>1658</v>
      </c>
      <c r="W37" s="382">
        <v>14.04370658986956</v>
      </c>
      <c r="X37" s="674">
        <v>346</v>
      </c>
      <c r="Y37" s="674">
        <v>703</v>
      </c>
      <c r="Z37" s="674">
        <v>363</v>
      </c>
      <c r="AA37" s="674">
        <v>623</v>
      </c>
      <c r="AB37" s="674">
        <v>524</v>
      </c>
      <c r="AC37" s="674">
        <v>494</v>
      </c>
      <c r="AD37" s="674">
        <v>346</v>
      </c>
      <c r="AE37" s="520">
        <v>3399</v>
      </c>
      <c r="AF37" s="674">
        <v>107</v>
      </c>
      <c r="AG37" s="674">
        <v>6505</v>
      </c>
      <c r="AH37" s="382">
        <v>22.397052747555431</v>
      </c>
      <c r="AI37" s="674">
        <v>29044</v>
      </c>
      <c r="AJ37" s="673" t="s">
        <v>14</v>
      </c>
      <c r="AK37" s="672"/>
    </row>
    <row r="38" spans="1:37" ht="22.7" customHeight="1">
      <c r="A38" s="669">
        <v>24</v>
      </c>
      <c r="B38" s="673" t="s">
        <v>200</v>
      </c>
      <c r="C38" s="674">
        <v>49492</v>
      </c>
      <c r="D38" s="674">
        <v>24027</v>
      </c>
      <c r="E38" s="674">
        <v>25465</v>
      </c>
      <c r="F38" s="674">
        <v>11604</v>
      </c>
      <c r="G38" s="382">
        <f t="shared" si="5"/>
        <v>23.446213529459307</v>
      </c>
      <c r="H38" s="674">
        <v>5069</v>
      </c>
      <c r="I38" s="382">
        <f t="shared" si="0"/>
        <v>21.097099096849377</v>
      </c>
      <c r="J38" s="674">
        <v>6535</v>
      </c>
      <c r="K38" s="382">
        <f t="shared" si="1"/>
        <v>25.662674258786573</v>
      </c>
      <c r="L38" s="674">
        <v>5680</v>
      </c>
      <c r="M38" s="382">
        <f t="shared" si="2"/>
        <v>11.476602279156227</v>
      </c>
      <c r="N38" s="674">
        <v>2186</v>
      </c>
      <c r="O38" s="382">
        <f t="shared" si="3"/>
        <v>9.09809797311358</v>
      </c>
      <c r="P38" s="674">
        <v>3494</v>
      </c>
      <c r="Q38" s="382">
        <f t="shared" si="4"/>
        <v>13.720793245631258</v>
      </c>
      <c r="R38" s="674">
        <v>1178</v>
      </c>
      <c r="S38" s="382">
        <v>10.588764044943821</v>
      </c>
      <c r="T38" s="674">
        <v>337</v>
      </c>
      <c r="U38" s="382">
        <v>7.0091514143094837</v>
      </c>
      <c r="V38" s="674">
        <v>841</v>
      </c>
      <c r="W38" s="382">
        <v>13.313281621022638</v>
      </c>
      <c r="X38" s="674">
        <v>125</v>
      </c>
      <c r="Y38" s="674">
        <v>295</v>
      </c>
      <c r="Z38" s="674">
        <v>264</v>
      </c>
      <c r="AA38" s="674">
        <v>400</v>
      </c>
      <c r="AB38" s="674">
        <v>319</v>
      </c>
      <c r="AC38" s="674">
        <v>245</v>
      </c>
      <c r="AD38" s="674">
        <v>165</v>
      </c>
      <c r="AE38" s="520">
        <v>1813</v>
      </c>
      <c r="AF38" s="674">
        <v>41</v>
      </c>
      <c r="AG38" s="674">
        <v>2659</v>
      </c>
      <c r="AH38" s="382">
        <v>17.380220929472515</v>
      </c>
      <c r="AI38" s="674">
        <v>15299</v>
      </c>
      <c r="AJ38" s="673" t="s">
        <v>16</v>
      </c>
      <c r="AK38" s="672"/>
    </row>
    <row r="39" spans="1:37" ht="22.7" customHeight="1">
      <c r="A39" s="669">
        <v>25</v>
      </c>
      <c r="B39" s="673" t="s">
        <v>201</v>
      </c>
      <c r="C39" s="674">
        <v>46343</v>
      </c>
      <c r="D39" s="674">
        <v>22669</v>
      </c>
      <c r="E39" s="674">
        <v>23674</v>
      </c>
      <c r="F39" s="674">
        <v>12646</v>
      </c>
      <c r="G39" s="382">
        <f t="shared" si="5"/>
        <v>27.287832035043046</v>
      </c>
      <c r="H39" s="674">
        <v>5448</v>
      </c>
      <c r="I39" s="382">
        <f t="shared" si="0"/>
        <v>24.032820150866822</v>
      </c>
      <c r="J39" s="674">
        <v>7198</v>
      </c>
      <c r="K39" s="382">
        <f t="shared" si="1"/>
        <v>30.404663343752642</v>
      </c>
      <c r="L39" s="674">
        <v>6765</v>
      </c>
      <c r="M39" s="382">
        <f t="shared" si="2"/>
        <v>14.597673866603369</v>
      </c>
      <c r="N39" s="674">
        <v>2599</v>
      </c>
      <c r="O39" s="382">
        <f t="shared" si="3"/>
        <v>11.464996250385989</v>
      </c>
      <c r="P39" s="674">
        <v>4166</v>
      </c>
      <c r="Q39" s="382">
        <f t="shared" si="4"/>
        <v>17.597364197009377</v>
      </c>
      <c r="R39" s="674">
        <v>997</v>
      </c>
      <c r="S39" s="382">
        <v>8.0637334196053061</v>
      </c>
      <c r="T39" s="674">
        <v>286</v>
      </c>
      <c r="U39" s="382">
        <v>5.4768288012255839</v>
      </c>
      <c r="V39" s="674">
        <v>711</v>
      </c>
      <c r="W39" s="382">
        <v>9.955194623354803</v>
      </c>
      <c r="X39" s="674">
        <v>253</v>
      </c>
      <c r="Y39" s="674">
        <v>339</v>
      </c>
      <c r="Z39" s="674">
        <v>357</v>
      </c>
      <c r="AA39" s="674">
        <v>467</v>
      </c>
      <c r="AB39" s="674">
        <v>296</v>
      </c>
      <c r="AC39" s="674">
        <v>350</v>
      </c>
      <c r="AD39" s="674">
        <v>252</v>
      </c>
      <c r="AE39" s="520">
        <v>2314</v>
      </c>
      <c r="AF39" s="674">
        <v>136</v>
      </c>
      <c r="AG39" s="674">
        <v>11571</v>
      </c>
      <c r="AH39" s="382">
        <v>69.894291754756878</v>
      </c>
      <c r="AI39" s="674">
        <v>16555</v>
      </c>
      <c r="AJ39" s="673" t="s">
        <v>18</v>
      </c>
      <c r="AK39" s="672"/>
    </row>
    <row r="40" spans="1:37" ht="22.7" customHeight="1">
      <c r="A40" s="669">
        <v>25</v>
      </c>
      <c r="B40" s="673" t="s">
        <v>42</v>
      </c>
      <c r="C40" s="674">
        <v>40328</v>
      </c>
      <c r="D40" s="674">
        <v>19733</v>
      </c>
      <c r="E40" s="674">
        <v>20595</v>
      </c>
      <c r="F40" s="674">
        <v>9163</v>
      </c>
      <c r="G40" s="382">
        <f t="shared" si="5"/>
        <v>22.721186272564967</v>
      </c>
      <c r="H40" s="674">
        <v>3958</v>
      </c>
      <c r="I40" s="382">
        <f t="shared" si="0"/>
        <v>20.057771246135914</v>
      </c>
      <c r="J40" s="674">
        <v>5205</v>
      </c>
      <c r="K40" s="382">
        <f t="shared" si="1"/>
        <v>25.273124544792424</v>
      </c>
      <c r="L40" s="674">
        <v>4962</v>
      </c>
      <c r="M40" s="382">
        <f t="shared" si="2"/>
        <v>12.304106328109501</v>
      </c>
      <c r="N40" s="674">
        <v>1921</v>
      </c>
      <c r="O40" s="382">
        <f t="shared" si="3"/>
        <v>9.7349617392185674</v>
      </c>
      <c r="P40" s="674">
        <v>3041</v>
      </c>
      <c r="Q40" s="382">
        <f t="shared" si="4"/>
        <v>14.765719834911387</v>
      </c>
      <c r="R40" s="674">
        <v>971</v>
      </c>
      <c r="S40" s="382">
        <v>10.958131136440583</v>
      </c>
      <c r="T40" s="674">
        <v>296</v>
      </c>
      <c r="U40" s="382">
        <v>7.730477931574824</v>
      </c>
      <c r="V40" s="674">
        <v>675</v>
      </c>
      <c r="W40" s="382">
        <v>13.414149443561207</v>
      </c>
      <c r="X40" s="674">
        <v>118</v>
      </c>
      <c r="Y40" s="674">
        <v>196</v>
      </c>
      <c r="Z40" s="674">
        <v>312</v>
      </c>
      <c r="AA40" s="674">
        <v>366</v>
      </c>
      <c r="AB40" s="674">
        <v>271</v>
      </c>
      <c r="AC40" s="674">
        <v>231</v>
      </c>
      <c r="AD40" s="674">
        <v>161</v>
      </c>
      <c r="AE40" s="520">
        <v>1655</v>
      </c>
      <c r="AF40" s="674">
        <v>96</v>
      </c>
      <c r="AG40" s="674">
        <v>5713</v>
      </c>
      <c r="AH40" s="382">
        <v>47.703740814963261</v>
      </c>
      <c r="AI40" s="674">
        <v>11976</v>
      </c>
      <c r="AJ40" s="673" t="s">
        <v>77</v>
      </c>
      <c r="AK40" s="672"/>
    </row>
    <row r="41" spans="1:37" ht="22.7" customHeight="1">
      <c r="A41" s="669">
        <v>30</v>
      </c>
      <c r="B41" s="673" t="s">
        <v>39</v>
      </c>
      <c r="C41" s="674">
        <v>22246</v>
      </c>
      <c r="D41" s="674">
        <v>10718</v>
      </c>
      <c r="E41" s="674">
        <v>11528</v>
      </c>
      <c r="F41" s="674">
        <v>6799</v>
      </c>
      <c r="G41" s="382">
        <f t="shared" si="5"/>
        <v>30.562797806347209</v>
      </c>
      <c r="H41" s="676">
        <v>2923</v>
      </c>
      <c r="I41" s="395">
        <f t="shared" ref="I41:I71" si="6">H41/D41*100</f>
        <v>27.271879081918271</v>
      </c>
      <c r="J41" s="676">
        <v>3876</v>
      </c>
      <c r="K41" s="382">
        <f t="shared" ref="K41:K71" si="7">J41/E41*100</f>
        <v>33.622484385843165</v>
      </c>
      <c r="L41" s="674">
        <v>3703</v>
      </c>
      <c r="M41" s="382">
        <f t="shared" ref="M41:M71" si="8">L41/C41*100</f>
        <v>16.645689112649464</v>
      </c>
      <c r="N41" s="676">
        <v>1421</v>
      </c>
      <c r="O41" s="395">
        <f t="shared" ref="O41:O71" si="9">N41/D41*100</f>
        <v>13.258070535547677</v>
      </c>
      <c r="P41" s="676">
        <v>2282</v>
      </c>
      <c r="Q41" s="382">
        <f t="shared" ref="Q41:Q71" si="10">P41/E41*100</f>
        <v>19.79528105482304</v>
      </c>
      <c r="R41" s="674">
        <v>479</v>
      </c>
      <c r="S41" s="382">
        <v>7.0952451488668338</v>
      </c>
      <c r="T41" s="674">
        <v>128</v>
      </c>
      <c r="U41" s="392">
        <v>4.5038705137227302</v>
      </c>
      <c r="V41" s="674">
        <v>351</v>
      </c>
      <c r="W41" s="392">
        <v>8.9792785878741377</v>
      </c>
      <c r="X41" s="674">
        <v>137</v>
      </c>
      <c r="Y41" s="674">
        <v>169</v>
      </c>
      <c r="Z41" s="674">
        <v>202</v>
      </c>
      <c r="AA41" s="674">
        <v>246</v>
      </c>
      <c r="AB41" s="674">
        <v>177</v>
      </c>
      <c r="AC41" s="674">
        <v>162</v>
      </c>
      <c r="AD41" s="674">
        <v>179</v>
      </c>
      <c r="AE41" s="520">
        <v>1272</v>
      </c>
      <c r="AF41" s="674">
        <v>62</v>
      </c>
      <c r="AG41" s="674">
        <v>4428</v>
      </c>
      <c r="AH41" s="382">
        <v>51.149358900311881</v>
      </c>
      <c r="AI41" s="674">
        <v>8657</v>
      </c>
      <c r="AJ41" s="673" t="s">
        <v>78</v>
      </c>
      <c r="AK41" s="672"/>
    </row>
    <row r="42" spans="1:37" ht="22.7" customHeight="1">
      <c r="A42" s="669"/>
      <c r="B42" s="679" t="s">
        <v>211</v>
      </c>
      <c r="C42" s="680">
        <v>279842</v>
      </c>
      <c r="D42" s="680">
        <v>135513</v>
      </c>
      <c r="E42" s="680">
        <v>144329</v>
      </c>
      <c r="F42" s="680">
        <v>74341</v>
      </c>
      <c r="G42" s="390">
        <f t="shared" si="5"/>
        <v>26.565347588996644</v>
      </c>
      <c r="H42" s="680">
        <v>32355</v>
      </c>
      <c r="I42" s="390">
        <f t="shared" si="6"/>
        <v>23.875938101879523</v>
      </c>
      <c r="J42" s="680">
        <v>41986</v>
      </c>
      <c r="K42" s="390">
        <f t="shared" si="7"/>
        <v>29.090480776559112</v>
      </c>
      <c r="L42" s="680">
        <v>37633</v>
      </c>
      <c r="M42" s="390">
        <f t="shared" si="8"/>
        <v>13.447945626460644</v>
      </c>
      <c r="N42" s="680">
        <v>14649</v>
      </c>
      <c r="O42" s="390">
        <f t="shared" si="9"/>
        <v>10.810032985765202</v>
      </c>
      <c r="P42" s="680">
        <v>22984</v>
      </c>
      <c r="Q42" s="390">
        <f t="shared" si="10"/>
        <v>15.924727532235378</v>
      </c>
      <c r="R42" s="680">
        <v>7394</v>
      </c>
      <c r="S42" s="390">
        <v>10.255627834722665</v>
      </c>
      <c r="T42" s="680">
        <v>2078</v>
      </c>
      <c r="U42" s="390">
        <v>6.6902768834513848</v>
      </c>
      <c r="V42" s="680">
        <v>5316</v>
      </c>
      <c r="W42" s="390">
        <v>12.954163316031874</v>
      </c>
      <c r="X42" s="680">
        <v>1239</v>
      </c>
      <c r="Y42" s="680">
        <v>1938</v>
      </c>
      <c r="Z42" s="680">
        <v>1995</v>
      </c>
      <c r="AA42" s="680">
        <v>2502</v>
      </c>
      <c r="AB42" s="680">
        <v>1853</v>
      </c>
      <c r="AC42" s="680">
        <v>1754</v>
      </c>
      <c r="AD42" s="680">
        <v>1413</v>
      </c>
      <c r="AE42" s="682">
        <v>12694</v>
      </c>
      <c r="AF42" s="680">
        <v>509</v>
      </c>
      <c r="AG42" s="680">
        <v>36579</v>
      </c>
      <c r="AH42" s="390">
        <v>37.737153232711925</v>
      </c>
      <c r="AI42" s="680">
        <v>96931</v>
      </c>
      <c r="AJ42" s="679" t="s">
        <v>79</v>
      </c>
      <c r="AK42" s="672"/>
    </row>
    <row r="43" spans="1:37" ht="22.7" customHeight="1">
      <c r="A43" s="669">
        <v>2</v>
      </c>
      <c r="B43" s="670" t="s">
        <v>526</v>
      </c>
      <c r="C43" s="671">
        <v>537381</v>
      </c>
      <c r="D43" s="671">
        <v>259789</v>
      </c>
      <c r="E43" s="671">
        <v>277592</v>
      </c>
      <c r="F43" s="671">
        <v>122741</v>
      </c>
      <c r="G43" s="379">
        <f t="shared" si="5"/>
        <v>22.840591684484565</v>
      </c>
      <c r="H43" s="671">
        <v>52002</v>
      </c>
      <c r="I43" s="379">
        <f t="shared" si="6"/>
        <v>20.017013807359049</v>
      </c>
      <c r="J43" s="671">
        <v>70739</v>
      </c>
      <c r="K43" s="379">
        <f t="shared" si="7"/>
        <v>25.483083085967895</v>
      </c>
      <c r="L43" s="671">
        <v>57009</v>
      </c>
      <c r="M43" s="379">
        <f t="shared" si="8"/>
        <v>10.608674292541046</v>
      </c>
      <c r="N43" s="671">
        <v>21474</v>
      </c>
      <c r="O43" s="379">
        <f t="shared" si="9"/>
        <v>8.265938896566059</v>
      </c>
      <c r="P43" s="671">
        <v>35535</v>
      </c>
      <c r="Q43" s="379">
        <f t="shared" si="10"/>
        <v>12.801161416755527</v>
      </c>
      <c r="R43" s="671">
        <v>19210</v>
      </c>
      <c r="S43" s="379">
        <v>16.602853858586208</v>
      </c>
      <c r="T43" s="671">
        <v>5360</v>
      </c>
      <c r="U43" s="387">
        <v>10.886785554697973</v>
      </c>
      <c r="V43" s="671">
        <v>13850</v>
      </c>
      <c r="W43" s="387">
        <v>20.836781055830539</v>
      </c>
      <c r="X43" s="671">
        <v>4689</v>
      </c>
      <c r="Y43" s="671">
        <v>3778</v>
      </c>
      <c r="Z43" s="671">
        <v>4890</v>
      </c>
      <c r="AA43" s="671">
        <v>3659</v>
      </c>
      <c r="AB43" s="671">
        <v>2871</v>
      </c>
      <c r="AC43" s="671">
        <v>2646</v>
      </c>
      <c r="AD43" s="671">
        <v>2249</v>
      </c>
      <c r="AE43" s="516">
        <v>24782</v>
      </c>
      <c r="AF43" s="671">
        <v>624</v>
      </c>
      <c r="AG43" s="671">
        <v>53076</v>
      </c>
      <c r="AH43" s="379">
        <v>33.136464095296361</v>
      </c>
      <c r="AI43" s="671">
        <v>160174</v>
      </c>
      <c r="AJ43" s="670" t="s">
        <v>2</v>
      </c>
      <c r="AK43" s="672"/>
    </row>
    <row r="44" spans="1:37" ht="22.7" customHeight="1">
      <c r="A44" s="687">
        <v>34</v>
      </c>
      <c r="B44" s="673" t="s">
        <v>218</v>
      </c>
      <c r="C44" s="674">
        <v>12769</v>
      </c>
      <c r="D44" s="674">
        <v>6165</v>
      </c>
      <c r="E44" s="674">
        <v>6604</v>
      </c>
      <c r="F44" s="674">
        <v>3903</v>
      </c>
      <c r="G44" s="382">
        <f t="shared" si="5"/>
        <v>30.566215052079254</v>
      </c>
      <c r="H44" s="674">
        <v>1693</v>
      </c>
      <c r="I44" s="382">
        <f t="shared" si="6"/>
        <v>27.461476074614762</v>
      </c>
      <c r="J44" s="674">
        <v>2210</v>
      </c>
      <c r="K44" s="382">
        <f t="shared" si="7"/>
        <v>33.464566929133859</v>
      </c>
      <c r="L44" s="674">
        <v>2123</v>
      </c>
      <c r="M44" s="382">
        <f t="shared" si="8"/>
        <v>16.626204088025688</v>
      </c>
      <c r="N44" s="674">
        <v>814</v>
      </c>
      <c r="O44" s="382">
        <f t="shared" si="9"/>
        <v>13.203568532035687</v>
      </c>
      <c r="P44" s="674">
        <v>1309</v>
      </c>
      <c r="Q44" s="382">
        <f t="shared" si="10"/>
        <v>19.821320411871593</v>
      </c>
      <c r="R44" s="674">
        <v>378</v>
      </c>
      <c r="S44" s="382">
        <v>10.166756320602474</v>
      </c>
      <c r="T44" s="674">
        <v>116</v>
      </c>
      <c r="U44" s="382">
        <v>7.2454715802623362</v>
      </c>
      <c r="V44" s="674">
        <v>262</v>
      </c>
      <c r="W44" s="382">
        <v>12.376003778932452</v>
      </c>
      <c r="X44" s="674">
        <v>94</v>
      </c>
      <c r="Y44" s="674">
        <v>64</v>
      </c>
      <c r="Z44" s="674">
        <v>122</v>
      </c>
      <c r="AA44" s="674">
        <v>99</v>
      </c>
      <c r="AB44" s="674">
        <v>82</v>
      </c>
      <c r="AC44" s="674">
        <v>102</v>
      </c>
      <c r="AD44" s="674">
        <v>109</v>
      </c>
      <c r="AE44" s="520">
        <v>672</v>
      </c>
      <c r="AF44" s="674">
        <v>45</v>
      </c>
      <c r="AG44" s="674">
        <v>4065</v>
      </c>
      <c r="AH44" s="382">
        <v>79.425556858147715</v>
      </c>
      <c r="AI44" s="674">
        <v>5118</v>
      </c>
      <c r="AJ44" s="673" t="s">
        <v>22</v>
      </c>
      <c r="AK44" s="672"/>
    </row>
    <row r="45" spans="1:37" ht="22.7" customHeight="1">
      <c r="A45" s="669">
        <v>35</v>
      </c>
      <c r="B45" s="673" t="s">
        <v>219</v>
      </c>
      <c r="C45" s="674">
        <v>19744</v>
      </c>
      <c r="D45" s="674">
        <v>9412</v>
      </c>
      <c r="E45" s="674">
        <v>10332</v>
      </c>
      <c r="F45" s="674">
        <v>4761</v>
      </c>
      <c r="G45" s="382">
        <f t="shared" si="5"/>
        <v>24.113654781199351</v>
      </c>
      <c r="H45" s="674">
        <v>2098</v>
      </c>
      <c r="I45" s="382">
        <f t="shared" si="6"/>
        <v>22.290692732681684</v>
      </c>
      <c r="J45" s="674">
        <v>2663</v>
      </c>
      <c r="K45" s="382">
        <f t="shared" si="7"/>
        <v>25.774293457220288</v>
      </c>
      <c r="L45" s="674">
        <v>2384</v>
      </c>
      <c r="M45" s="382">
        <f t="shared" si="8"/>
        <v>12.074554294975687</v>
      </c>
      <c r="N45" s="674">
        <v>937</v>
      </c>
      <c r="O45" s="382">
        <f t="shared" si="9"/>
        <v>9.9553761155971099</v>
      </c>
      <c r="P45" s="674">
        <v>1447</v>
      </c>
      <c r="Q45" s="382">
        <f t="shared" si="10"/>
        <v>14.005032907471932</v>
      </c>
      <c r="R45" s="674">
        <v>531</v>
      </c>
      <c r="S45" s="382">
        <v>11.324376199616124</v>
      </c>
      <c r="T45" s="674">
        <v>143</v>
      </c>
      <c r="U45" s="382">
        <v>7.0652173913043477</v>
      </c>
      <c r="V45" s="674">
        <v>388</v>
      </c>
      <c r="W45" s="382">
        <v>14.559099437148218</v>
      </c>
      <c r="X45" s="674">
        <v>125</v>
      </c>
      <c r="Y45" s="674">
        <v>85</v>
      </c>
      <c r="Z45" s="674">
        <v>218</v>
      </c>
      <c r="AA45" s="674">
        <v>128</v>
      </c>
      <c r="AB45" s="674">
        <v>72</v>
      </c>
      <c r="AC45" s="674">
        <v>77</v>
      </c>
      <c r="AD45" s="674">
        <v>104</v>
      </c>
      <c r="AE45" s="520">
        <v>809</v>
      </c>
      <c r="AF45" s="674">
        <v>56</v>
      </c>
      <c r="AG45" s="674">
        <v>4186</v>
      </c>
      <c r="AH45" s="382">
        <v>67.029623698959156</v>
      </c>
      <c r="AI45" s="674">
        <v>6245</v>
      </c>
      <c r="AJ45" s="673" t="s">
        <v>23</v>
      </c>
      <c r="AK45" s="672"/>
    </row>
    <row r="46" spans="1:37" ht="22.7" customHeight="1">
      <c r="A46" s="669">
        <v>36</v>
      </c>
      <c r="B46" s="673" t="s">
        <v>322</v>
      </c>
      <c r="C46" s="674">
        <v>11904</v>
      </c>
      <c r="D46" s="674">
        <v>5551</v>
      </c>
      <c r="E46" s="674">
        <v>6353</v>
      </c>
      <c r="F46" s="674">
        <v>3757</v>
      </c>
      <c r="G46" s="382">
        <f t="shared" si="5"/>
        <v>31.56081989247312</v>
      </c>
      <c r="H46" s="676">
        <v>1551</v>
      </c>
      <c r="I46" s="395">
        <f t="shared" si="6"/>
        <v>27.940911547468922</v>
      </c>
      <c r="J46" s="676">
        <v>2206</v>
      </c>
      <c r="K46" s="382">
        <f t="shared" si="7"/>
        <v>34.723752557846687</v>
      </c>
      <c r="L46" s="674">
        <v>2175</v>
      </c>
      <c r="M46" s="382">
        <f t="shared" si="8"/>
        <v>18.271169354838708</v>
      </c>
      <c r="N46" s="676">
        <v>777</v>
      </c>
      <c r="O46" s="395">
        <f t="shared" si="9"/>
        <v>13.997477931904163</v>
      </c>
      <c r="P46" s="676">
        <v>1398</v>
      </c>
      <c r="Q46" s="382">
        <f t="shared" si="10"/>
        <v>22.005351802298126</v>
      </c>
      <c r="R46" s="674">
        <v>385</v>
      </c>
      <c r="S46" s="382">
        <v>10.252996005326231</v>
      </c>
      <c r="T46" s="674">
        <v>78</v>
      </c>
      <c r="U46" s="392">
        <v>5.1451187335092348</v>
      </c>
      <c r="V46" s="674">
        <v>307</v>
      </c>
      <c r="W46" s="382">
        <v>13.711478338543992</v>
      </c>
      <c r="X46" s="674">
        <v>94</v>
      </c>
      <c r="Y46" s="674">
        <v>81</v>
      </c>
      <c r="Z46" s="674">
        <v>161</v>
      </c>
      <c r="AA46" s="674">
        <v>80</v>
      </c>
      <c r="AB46" s="674">
        <v>83</v>
      </c>
      <c r="AC46" s="674">
        <v>68</v>
      </c>
      <c r="AD46" s="674">
        <v>101</v>
      </c>
      <c r="AE46" s="520">
        <v>668</v>
      </c>
      <c r="AF46" s="674">
        <v>40</v>
      </c>
      <c r="AG46" s="674">
        <v>3275</v>
      </c>
      <c r="AH46" s="382">
        <v>67.974263179742636</v>
      </c>
      <c r="AI46" s="674">
        <v>4818</v>
      </c>
      <c r="AJ46" s="673" t="s">
        <v>80</v>
      </c>
      <c r="AK46" s="672"/>
    </row>
    <row r="47" spans="1:37" ht="22.7" customHeight="1">
      <c r="A47" s="669"/>
      <c r="B47" s="679" t="s">
        <v>224</v>
      </c>
      <c r="C47" s="680">
        <v>581798</v>
      </c>
      <c r="D47" s="680">
        <v>280917</v>
      </c>
      <c r="E47" s="680">
        <v>300881</v>
      </c>
      <c r="F47" s="680">
        <v>135162</v>
      </c>
      <c r="G47" s="390">
        <f t="shared" si="5"/>
        <v>23.231774602181513</v>
      </c>
      <c r="H47" s="680">
        <v>57344</v>
      </c>
      <c r="I47" s="390">
        <f t="shared" si="6"/>
        <v>20.413146943759187</v>
      </c>
      <c r="J47" s="680">
        <v>77818</v>
      </c>
      <c r="K47" s="390">
        <f t="shared" si="7"/>
        <v>25.863381203864648</v>
      </c>
      <c r="L47" s="680">
        <v>63691</v>
      </c>
      <c r="M47" s="390">
        <f t="shared" si="8"/>
        <v>10.947270358440559</v>
      </c>
      <c r="N47" s="680">
        <v>24002</v>
      </c>
      <c r="O47" s="390">
        <f t="shared" si="9"/>
        <v>8.5441607307496525</v>
      </c>
      <c r="P47" s="680">
        <v>39689</v>
      </c>
      <c r="Q47" s="390">
        <f t="shared" si="10"/>
        <v>13.190929304276441</v>
      </c>
      <c r="R47" s="680">
        <v>20504</v>
      </c>
      <c r="S47" s="390">
        <v>16.035662612912056</v>
      </c>
      <c r="T47" s="680">
        <v>5697</v>
      </c>
      <c r="U47" s="390">
        <v>10.477241379310346</v>
      </c>
      <c r="V47" s="680">
        <v>14807</v>
      </c>
      <c r="W47" s="390">
        <v>20.148319499251599</v>
      </c>
      <c r="X47" s="680">
        <v>5002</v>
      </c>
      <c r="Y47" s="680">
        <v>4008</v>
      </c>
      <c r="Z47" s="680">
        <v>5391</v>
      </c>
      <c r="AA47" s="680">
        <v>3966</v>
      </c>
      <c r="AB47" s="680">
        <v>3108</v>
      </c>
      <c r="AC47" s="680">
        <v>2893</v>
      </c>
      <c r="AD47" s="680">
        <v>2563</v>
      </c>
      <c r="AE47" s="682">
        <v>26931</v>
      </c>
      <c r="AF47" s="680">
        <v>765</v>
      </c>
      <c r="AG47" s="680">
        <v>64602</v>
      </c>
      <c r="AH47" s="390">
        <v>36.631793824955345</v>
      </c>
      <c r="AI47" s="680">
        <v>176355</v>
      </c>
      <c r="AJ47" s="683" t="s">
        <v>81</v>
      </c>
      <c r="AK47" s="672"/>
    </row>
    <row r="48" spans="1:37" ht="22.7" customHeight="1">
      <c r="A48" s="669">
        <v>38</v>
      </c>
      <c r="B48" s="686" t="s">
        <v>225</v>
      </c>
      <c r="C48" s="684">
        <v>30637</v>
      </c>
      <c r="D48" s="684">
        <v>14714</v>
      </c>
      <c r="E48" s="684">
        <v>15923</v>
      </c>
      <c r="F48" s="684">
        <v>9452</v>
      </c>
      <c r="G48" s="395">
        <f t="shared" si="5"/>
        <v>30.85158468518458</v>
      </c>
      <c r="H48" s="671">
        <v>3970</v>
      </c>
      <c r="I48" s="387">
        <f t="shared" si="6"/>
        <v>26.981106429251057</v>
      </c>
      <c r="J48" s="671">
        <v>5482</v>
      </c>
      <c r="K48" s="395">
        <f t="shared" si="7"/>
        <v>34.428185643408902</v>
      </c>
      <c r="L48" s="684">
        <v>4643</v>
      </c>
      <c r="M48" s="395">
        <f t="shared" si="8"/>
        <v>15.154878088585697</v>
      </c>
      <c r="N48" s="671">
        <v>1675</v>
      </c>
      <c r="O48" s="387">
        <f t="shared" si="9"/>
        <v>11.383716188663858</v>
      </c>
      <c r="P48" s="671">
        <v>2968</v>
      </c>
      <c r="Q48" s="395">
        <f t="shared" si="10"/>
        <v>18.639703573447214</v>
      </c>
      <c r="R48" s="684">
        <v>1502</v>
      </c>
      <c r="S48" s="395">
        <v>16.417094764455133</v>
      </c>
      <c r="T48" s="684">
        <v>369</v>
      </c>
      <c r="U48" s="395">
        <v>9.6799580272822663</v>
      </c>
      <c r="V48" s="684">
        <v>1133</v>
      </c>
      <c r="W48" s="395">
        <v>21.229154955967772</v>
      </c>
      <c r="X48" s="684">
        <v>377</v>
      </c>
      <c r="Y48" s="684">
        <v>205</v>
      </c>
      <c r="Z48" s="684">
        <v>316</v>
      </c>
      <c r="AA48" s="684">
        <v>214</v>
      </c>
      <c r="AB48" s="684">
        <v>204</v>
      </c>
      <c r="AC48" s="684">
        <v>193</v>
      </c>
      <c r="AD48" s="684">
        <v>158</v>
      </c>
      <c r="AE48" s="535">
        <v>1667</v>
      </c>
      <c r="AF48" s="684">
        <v>25</v>
      </c>
      <c r="AG48" s="684">
        <v>1302</v>
      </c>
      <c r="AH48" s="395">
        <v>10.632911392405063</v>
      </c>
      <c r="AI48" s="684">
        <v>12245</v>
      </c>
      <c r="AJ48" s="686" t="s">
        <v>9</v>
      </c>
      <c r="AK48" s="672"/>
    </row>
    <row r="49" spans="1:37" ht="22.7" customHeight="1">
      <c r="A49" s="669">
        <v>40</v>
      </c>
      <c r="B49" s="673" t="s">
        <v>228</v>
      </c>
      <c r="C49" s="674">
        <v>49681</v>
      </c>
      <c r="D49" s="674">
        <v>23869</v>
      </c>
      <c r="E49" s="674">
        <v>25812</v>
      </c>
      <c r="F49" s="674">
        <v>13460</v>
      </c>
      <c r="G49" s="382">
        <f t="shared" si="5"/>
        <v>27.092852398301158</v>
      </c>
      <c r="H49" s="674">
        <v>5730</v>
      </c>
      <c r="I49" s="382">
        <f t="shared" si="6"/>
        <v>24.006032929741504</v>
      </c>
      <c r="J49" s="674">
        <v>7730</v>
      </c>
      <c r="K49" s="382">
        <f t="shared" si="7"/>
        <v>29.947311328064469</v>
      </c>
      <c r="L49" s="674">
        <v>6795</v>
      </c>
      <c r="M49" s="382">
        <f t="shared" si="8"/>
        <v>13.677260924699583</v>
      </c>
      <c r="N49" s="674">
        <v>2562</v>
      </c>
      <c r="O49" s="382">
        <f t="shared" si="9"/>
        <v>10.733587498428925</v>
      </c>
      <c r="P49" s="674">
        <v>4233</v>
      </c>
      <c r="Q49" s="382">
        <f t="shared" si="10"/>
        <v>16.399349139934913</v>
      </c>
      <c r="R49" s="674">
        <v>1828</v>
      </c>
      <c r="S49" s="382">
        <v>14.183736809435132</v>
      </c>
      <c r="T49" s="674">
        <v>460</v>
      </c>
      <c r="U49" s="382">
        <v>8.4434654919236429</v>
      </c>
      <c r="V49" s="674">
        <v>1368</v>
      </c>
      <c r="W49" s="382">
        <v>18.387096774193548</v>
      </c>
      <c r="X49" s="674">
        <v>349</v>
      </c>
      <c r="Y49" s="674">
        <v>281</v>
      </c>
      <c r="Z49" s="674">
        <v>456</v>
      </c>
      <c r="AA49" s="674">
        <v>384</v>
      </c>
      <c r="AB49" s="674">
        <v>257</v>
      </c>
      <c r="AC49" s="674">
        <v>275</v>
      </c>
      <c r="AD49" s="674">
        <v>329</v>
      </c>
      <c r="AE49" s="520">
        <v>2331</v>
      </c>
      <c r="AF49" s="674">
        <v>56</v>
      </c>
      <c r="AG49" s="674">
        <v>2874</v>
      </c>
      <c r="AH49" s="382">
        <v>16.4755789956432</v>
      </c>
      <c r="AI49" s="674">
        <v>17444</v>
      </c>
      <c r="AJ49" s="673" t="s">
        <v>11</v>
      </c>
      <c r="AK49" s="672"/>
    </row>
    <row r="50" spans="1:37" ht="22.7" customHeight="1">
      <c r="A50" s="669"/>
      <c r="B50" s="673" t="s">
        <v>323</v>
      </c>
      <c r="C50" s="674">
        <v>39604</v>
      </c>
      <c r="D50" s="674">
        <v>18805</v>
      </c>
      <c r="E50" s="674">
        <v>20799</v>
      </c>
      <c r="F50" s="674">
        <v>11741</v>
      </c>
      <c r="G50" s="382">
        <f t="shared" si="5"/>
        <v>29.645995354004643</v>
      </c>
      <c r="H50" s="674">
        <v>4818</v>
      </c>
      <c r="I50" s="382">
        <f t="shared" si="6"/>
        <v>25.620845519808562</v>
      </c>
      <c r="J50" s="674">
        <v>6923</v>
      </c>
      <c r="K50" s="382">
        <f t="shared" si="7"/>
        <v>33.285254098754748</v>
      </c>
      <c r="L50" s="674">
        <v>6695</v>
      </c>
      <c r="M50" s="382">
        <f t="shared" si="8"/>
        <v>16.904858095141904</v>
      </c>
      <c r="N50" s="674">
        <v>2459</v>
      </c>
      <c r="O50" s="382">
        <f t="shared" si="9"/>
        <v>13.076309492156341</v>
      </c>
      <c r="P50" s="674">
        <v>4236</v>
      </c>
      <c r="Q50" s="382">
        <f t="shared" si="10"/>
        <v>20.366363767488821</v>
      </c>
      <c r="R50" s="674">
        <v>1282</v>
      </c>
      <c r="S50" s="382">
        <v>11.276277596974229</v>
      </c>
      <c r="T50" s="674">
        <v>300</v>
      </c>
      <c r="U50" s="382">
        <v>6.510416666666667</v>
      </c>
      <c r="V50" s="674">
        <v>982</v>
      </c>
      <c r="W50" s="382">
        <v>14.524478627421979</v>
      </c>
      <c r="X50" s="674">
        <v>233</v>
      </c>
      <c r="Y50" s="674">
        <v>339</v>
      </c>
      <c r="Z50" s="674">
        <v>443</v>
      </c>
      <c r="AA50" s="674">
        <v>501</v>
      </c>
      <c r="AB50" s="674">
        <v>327</v>
      </c>
      <c r="AC50" s="674">
        <v>308</v>
      </c>
      <c r="AD50" s="674">
        <v>365</v>
      </c>
      <c r="AE50" s="520">
        <v>2516</v>
      </c>
      <c r="AF50" s="674">
        <v>118</v>
      </c>
      <c r="AG50" s="674">
        <v>9941</v>
      </c>
      <c r="AH50" s="382">
        <v>64.686361270171787</v>
      </c>
      <c r="AI50" s="674">
        <v>15368</v>
      </c>
      <c r="AJ50" s="673" t="s">
        <v>82</v>
      </c>
      <c r="AK50" s="672"/>
    </row>
    <row r="51" spans="1:37" ht="22.7" customHeight="1">
      <c r="A51" s="688"/>
      <c r="B51" s="673" t="s">
        <v>41</v>
      </c>
      <c r="C51" s="674">
        <v>79219</v>
      </c>
      <c r="D51" s="674">
        <v>38023</v>
      </c>
      <c r="E51" s="674">
        <v>41196</v>
      </c>
      <c r="F51" s="674">
        <v>20027</v>
      </c>
      <c r="G51" s="382">
        <f t="shared" si="5"/>
        <v>25.28055138287532</v>
      </c>
      <c r="H51" s="684">
        <v>8450</v>
      </c>
      <c r="I51" s="395">
        <f t="shared" si="6"/>
        <v>22.223391105383584</v>
      </c>
      <c r="J51" s="684">
        <v>11577</v>
      </c>
      <c r="K51" s="382">
        <f t="shared" si="7"/>
        <v>28.1022429362074</v>
      </c>
      <c r="L51" s="674">
        <v>9576</v>
      </c>
      <c r="M51" s="382">
        <f t="shared" si="8"/>
        <v>12.088009189714588</v>
      </c>
      <c r="N51" s="684">
        <v>3502</v>
      </c>
      <c r="O51" s="395">
        <f t="shared" si="9"/>
        <v>9.2102148699471371</v>
      </c>
      <c r="P51" s="684">
        <v>6074</v>
      </c>
      <c r="Q51" s="382">
        <f t="shared" si="10"/>
        <v>14.744149917467716</v>
      </c>
      <c r="R51" s="674">
        <v>2111</v>
      </c>
      <c r="S51" s="382">
        <v>10.981636581178796</v>
      </c>
      <c r="T51" s="674">
        <v>517</v>
      </c>
      <c r="U51" s="382">
        <v>6.4375544764039354</v>
      </c>
      <c r="V51" s="674">
        <v>1594</v>
      </c>
      <c r="W51" s="382">
        <v>14.242315939957113</v>
      </c>
      <c r="X51" s="674">
        <v>382</v>
      </c>
      <c r="Y51" s="674">
        <v>469</v>
      </c>
      <c r="Z51" s="674">
        <v>708</v>
      </c>
      <c r="AA51" s="674">
        <v>742</v>
      </c>
      <c r="AB51" s="674">
        <v>527</v>
      </c>
      <c r="AC51" s="674">
        <v>423</v>
      </c>
      <c r="AD51" s="674">
        <v>370</v>
      </c>
      <c r="AE51" s="520">
        <v>3621</v>
      </c>
      <c r="AF51" s="674">
        <v>201</v>
      </c>
      <c r="AG51" s="674">
        <v>15864</v>
      </c>
      <c r="AH51" s="382">
        <v>59.916153642784309</v>
      </c>
      <c r="AI51" s="674">
        <v>26477</v>
      </c>
      <c r="AJ51" s="673" t="s">
        <v>83</v>
      </c>
      <c r="AK51" s="672"/>
    </row>
    <row r="52" spans="1:37" ht="22.7" customHeight="1">
      <c r="A52" s="669">
        <v>44</v>
      </c>
      <c r="B52" s="686" t="s">
        <v>235</v>
      </c>
      <c r="C52" s="684">
        <v>33869</v>
      </c>
      <c r="D52" s="684">
        <v>16451</v>
      </c>
      <c r="E52" s="684">
        <v>17418</v>
      </c>
      <c r="F52" s="684">
        <v>7189</v>
      </c>
      <c r="G52" s="395">
        <f t="shared" si="5"/>
        <v>21.225899790368775</v>
      </c>
      <c r="H52" s="676">
        <v>3243</v>
      </c>
      <c r="I52" s="387">
        <f t="shared" si="6"/>
        <v>19.713087350313053</v>
      </c>
      <c r="J52" s="676">
        <v>3946</v>
      </c>
      <c r="K52" s="395">
        <f t="shared" si="7"/>
        <v>22.654724997129406</v>
      </c>
      <c r="L52" s="684">
        <v>2929</v>
      </c>
      <c r="M52" s="395">
        <f t="shared" si="8"/>
        <v>8.6480262186660362</v>
      </c>
      <c r="N52" s="676">
        <v>1143</v>
      </c>
      <c r="O52" s="387">
        <f t="shared" si="9"/>
        <v>6.9479059023767551</v>
      </c>
      <c r="P52" s="676">
        <v>1786</v>
      </c>
      <c r="Q52" s="395">
        <f t="shared" si="10"/>
        <v>10.253760477666782</v>
      </c>
      <c r="R52" s="684">
        <v>739</v>
      </c>
      <c r="S52" s="395">
        <v>11.301422235815874</v>
      </c>
      <c r="T52" s="684">
        <v>219</v>
      </c>
      <c r="U52" s="395">
        <v>7.4388586956521747</v>
      </c>
      <c r="V52" s="684">
        <v>520</v>
      </c>
      <c r="W52" s="395">
        <v>14.464534075104313</v>
      </c>
      <c r="X52" s="684">
        <v>129</v>
      </c>
      <c r="Y52" s="684">
        <v>134</v>
      </c>
      <c r="Z52" s="684">
        <v>225</v>
      </c>
      <c r="AA52" s="684">
        <v>146</v>
      </c>
      <c r="AB52" s="684">
        <v>136</v>
      </c>
      <c r="AC52" s="684">
        <v>158</v>
      </c>
      <c r="AD52" s="684">
        <v>130</v>
      </c>
      <c r="AE52" s="535">
        <v>1058</v>
      </c>
      <c r="AF52" s="684">
        <v>47</v>
      </c>
      <c r="AG52" s="684">
        <v>4400</v>
      </c>
      <c r="AH52" s="395">
        <v>44.679122664500404</v>
      </c>
      <c r="AI52" s="684">
        <v>9848</v>
      </c>
      <c r="AJ52" s="686" t="s">
        <v>24</v>
      </c>
      <c r="AK52" s="672"/>
    </row>
    <row r="53" spans="1:37" ht="22.7" customHeight="1">
      <c r="A53" s="669">
        <v>45</v>
      </c>
      <c r="B53" s="673" t="s">
        <v>236</v>
      </c>
      <c r="C53" s="674">
        <v>16072</v>
      </c>
      <c r="D53" s="674">
        <v>7739</v>
      </c>
      <c r="E53" s="674">
        <v>8333</v>
      </c>
      <c r="F53" s="674">
        <v>4971</v>
      </c>
      <c r="G53" s="382">
        <f t="shared" si="5"/>
        <v>30.929566948730713</v>
      </c>
      <c r="H53" s="674">
        <v>2097</v>
      </c>
      <c r="I53" s="382">
        <f t="shared" si="6"/>
        <v>27.096524098720764</v>
      </c>
      <c r="J53" s="674">
        <v>2874</v>
      </c>
      <c r="K53" s="382">
        <f t="shared" si="7"/>
        <v>34.489379575183001</v>
      </c>
      <c r="L53" s="674">
        <v>2574</v>
      </c>
      <c r="M53" s="382">
        <f t="shared" si="8"/>
        <v>16.01543056246889</v>
      </c>
      <c r="N53" s="674">
        <v>917</v>
      </c>
      <c r="O53" s="382">
        <f t="shared" si="9"/>
        <v>11.849076108024292</v>
      </c>
      <c r="P53" s="674">
        <v>1657</v>
      </c>
      <c r="Q53" s="382">
        <f t="shared" si="10"/>
        <v>19.884795391815675</v>
      </c>
      <c r="R53" s="674">
        <v>607</v>
      </c>
      <c r="S53" s="382">
        <v>12.887473460721868</v>
      </c>
      <c r="T53" s="674">
        <v>153</v>
      </c>
      <c r="U53" s="382">
        <v>7.7981651376146797</v>
      </c>
      <c r="V53" s="674">
        <v>454</v>
      </c>
      <c r="W53" s="382">
        <v>16.521106259097525</v>
      </c>
      <c r="X53" s="674">
        <v>89</v>
      </c>
      <c r="Y53" s="674">
        <v>126</v>
      </c>
      <c r="Z53" s="674">
        <v>191</v>
      </c>
      <c r="AA53" s="674">
        <v>204</v>
      </c>
      <c r="AB53" s="674">
        <v>188</v>
      </c>
      <c r="AC53" s="674">
        <v>118</v>
      </c>
      <c r="AD53" s="674">
        <v>109</v>
      </c>
      <c r="AE53" s="520">
        <v>1025</v>
      </c>
      <c r="AF53" s="674">
        <v>39</v>
      </c>
      <c r="AG53" s="674">
        <v>2453</v>
      </c>
      <c r="AH53" s="382">
        <v>37.954510289339318</v>
      </c>
      <c r="AI53" s="674">
        <v>6463</v>
      </c>
      <c r="AJ53" s="673" t="s">
        <v>25</v>
      </c>
      <c r="AK53" s="672"/>
    </row>
    <row r="54" spans="1:37" ht="22.7" customHeight="1">
      <c r="A54" s="669">
        <v>46</v>
      </c>
      <c r="B54" s="685" t="s">
        <v>237</v>
      </c>
      <c r="C54" s="677">
        <v>18536</v>
      </c>
      <c r="D54" s="677">
        <v>8799</v>
      </c>
      <c r="E54" s="677">
        <v>9737</v>
      </c>
      <c r="F54" s="677">
        <v>6357</v>
      </c>
      <c r="G54" s="392">
        <f t="shared" si="5"/>
        <v>34.295425118687959</v>
      </c>
      <c r="H54" s="677">
        <v>2615</v>
      </c>
      <c r="I54" s="392">
        <f t="shared" si="6"/>
        <v>29.719286282532103</v>
      </c>
      <c r="J54" s="677">
        <v>3742</v>
      </c>
      <c r="K54" s="392">
        <f t="shared" si="7"/>
        <v>38.430728150354319</v>
      </c>
      <c r="L54" s="677">
        <v>3879</v>
      </c>
      <c r="M54" s="392">
        <f t="shared" si="8"/>
        <v>20.926845058264998</v>
      </c>
      <c r="N54" s="677">
        <v>1427</v>
      </c>
      <c r="O54" s="392">
        <f t="shared" si="9"/>
        <v>16.217752017274691</v>
      </c>
      <c r="P54" s="677">
        <v>2452</v>
      </c>
      <c r="Q54" s="392">
        <f t="shared" si="10"/>
        <v>25.182294341172845</v>
      </c>
      <c r="R54" s="677">
        <v>789</v>
      </c>
      <c r="S54" s="392">
        <v>12.056845965770172</v>
      </c>
      <c r="T54" s="677">
        <v>193</v>
      </c>
      <c r="U54" s="392">
        <v>7.3356138350437101</v>
      </c>
      <c r="V54" s="677">
        <v>596</v>
      </c>
      <c r="W54" s="392">
        <v>15.231280347559418</v>
      </c>
      <c r="X54" s="677">
        <v>135</v>
      </c>
      <c r="Y54" s="677">
        <v>183</v>
      </c>
      <c r="Z54" s="677">
        <v>259</v>
      </c>
      <c r="AA54" s="677">
        <v>269</v>
      </c>
      <c r="AB54" s="677">
        <v>201</v>
      </c>
      <c r="AC54" s="677">
        <v>176</v>
      </c>
      <c r="AD54" s="677">
        <v>154</v>
      </c>
      <c r="AE54" s="531">
        <v>1377</v>
      </c>
      <c r="AF54" s="677">
        <v>79</v>
      </c>
      <c r="AG54" s="677">
        <v>4889</v>
      </c>
      <c r="AH54" s="392">
        <v>60.432632880098893</v>
      </c>
      <c r="AI54" s="677">
        <v>8090</v>
      </c>
      <c r="AJ54" s="685" t="s">
        <v>26</v>
      </c>
      <c r="AK54" s="672"/>
    </row>
    <row r="55" spans="1:37" ht="22.7" customHeight="1">
      <c r="A55" s="689"/>
      <c r="B55" s="679" t="s">
        <v>254</v>
      </c>
      <c r="C55" s="680">
        <v>267618</v>
      </c>
      <c r="D55" s="680">
        <v>128400</v>
      </c>
      <c r="E55" s="680">
        <v>139218</v>
      </c>
      <c r="F55" s="680">
        <v>73197</v>
      </c>
      <c r="G55" s="390">
        <f t="shared" si="5"/>
        <v>27.351299239961435</v>
      </c>
      <c r="H55" s="680">
        <v>30923</v>
      </c>
      <c r="I55" s="390">
        <f t="shared" si="6"/>
        <v>24.083333333333336</v>
      </c>
      <c r="J55" s="680">
        <v>42274</v>
      </c>
      <c r="K55" s="390">
        <f t="shared" si="7"/>
        <v>30.365326322745624</v>
      </c>
      <c r="L55" s="680">
        <v>37091</v>
      </c>
      <c r="M55" s="390">
        <f t="shared" si="8"/>
        <v>13.859680589496969</v>
      </c>
      <c r="N55" s="680">
        <v>13685</v>
      </c>
      <c r="O55" s="390">
        <f t="shared" si="9"/>
        <v>10.65809968847352</v>
      </c>
      <c r="P55" s="680">
        <v>23406</v>
      </c>
      <c r="Q55" s="390">
        <f t="shared" si="10"/>
        <v>16.812481144679566</v>
      </c>
      <c r="R55" s="680">
        <v>8858</v>
      </c>
      <c r="S55" s="390">
        <v>12.578455596262531</v>
      </c>
      <c r="T55" s="680">
        <v>2211</v>
      </c>
      <c r="U55" s="390">
        <v>7.5112107623318378</v>
      </c>
      <c r="V55" s="680">
        <v>6647</v>
      </c>
      <c r="W55" s="390">
        <v>16.217732884399553</v>
      </c>
      <c r="X55" s="680">
        <v>1694</v>
      </c>
      <c r="Y55" s="680">
        <v>1737</v>
      </c>
      <c r="Z55" s="680">
        <v>2598</v>
      </c>
      <c r="AA55" s="680">
        <v>2460</v>
      </c>
      <c r="AB55" s="680">
        <v>1840</v>
      </c>
      <c r="AC55" s="680">
        <v>1651</v>
      </c>
      <c r="AD55" s="680">
        <v>1615</v>
      </c>
      <c r="AE55" s="528">
        <v>13595</v>
      </c>
      <c r="AF55" s="541">
        <v>565</v>
      </c>
      <c r="AG55" s="541">
        <v>41723</v>
      </c>
      <c r="AH55" s="390">
        <v>43.490905300463858</v>
      </c>
      <c r="AI55" s="541">
        <v>95935</v>
      </c>
      <c r="AJ55" s="679" t="s">
        <v>84</v>
      </c>
      <c r="AK55" s="672"/>
    </row>
    <row r="56" spans="1:37" ht="22.7" customHeight="1">
      <c r="A56" s="669">
        <v>10</v>
      </c>
      <c r="B56" s="686" t="s">
        <v>527</v>
      </c>
      <c r="C56" s="684">
        <v>84213</v>
      </c>
      <c r="D56" s="684">
        <v>40279</v>
      </c>
      <c r="E56" s="684">
        <v>43934</v>
      </c>
      <c r="F56" s="684">
        <v>24792</v>
      </c>
      <c r="G56" s="395">
        <f t="shared" si="5"/>
        <v>29.439635210715686</v>
      </c>
      <c r="H56" s="676">
        <v>10317</v>
      </c>
      <c r="I56" s="387">
        <f t="shared" si="6"/>
        <v>25.613843441992106</v>
      </c>
      <c r="J56" s="676">
        <v>14475</v>
      </c>
      <c r="K56" s="395">
        <f t="shared" si="7"/>
        <v>32.947147994719352</v>
      </c>
      <c r="L56" s="684">
        <v>14113</v>
      </c>
      <c r="M56" s="395">
        <f t="shared" si="8"/>
        <v>16.75869521332811</v>
      </c>
      <c r="N56" s="676">
        <v>5324</v>
      </c>
      <c r="O56" s="387">
        <f t="shared" si="9"/>
        <v>13.217805804513519</v>
      </c>
      <c r="P56" s="676">
        <v>8789</v>
      </c>
      <c r="Q56" s="395">
        <f t="shared" si="10"/>
        <v>20.0050075112669</v>
      </c>
      <c r="R56" s="684">
        <v>2724</v>
      </c>
      <c r="S56" s="395">
        <v>11.282306163021868</v>
      </c>
      <c r="T56" s="684">
        <v>667</v>
      </c>
      <c r="U56" s="395">
        <v>6.6646682653876894</v>
      </c>
      <c r="V56" s="684">
        <v>2057</v>
      </c>
      <c r="W56" s="395">
        <v>14.551499717034522</v>
      </c>
      <c r="X56" s="684">
        <v>655</v>
      </c>
      <c r="Y56" s="684">
        <v>418</v>
      </c>
      <c r="Z56" s="684">
        <v>838</v>
      </c>
      <c r="AA56" s="684">
        <v>685</v>
      </c>
      <c r="AB56" s="684">
        <v>507</v>
      </c>
      <c r="AC56" s="684">
        <v>640</v>
      </c>
      <c r="AD56" s="684">
        <v>525</v>
      </c>
      <c r="AE56" s="535">
        <v>4268</v>
      </c>
      <c r="AF56" s="684">
        <v>236</v>
      </c>
      <c r="AG56" s="684">
        <v>10264</v>
      </c>
      <c r="AH56" s="395">
        <v>32.31738035264484</v>
      </c>
      <c r="AI56" s="684">
        <v>31760</v>
      </c>
      <c r="AJ56" s="686" t="s">
        <v>10</v>
      </c>
      <c r="AK56" s="672"/>
    </row>
    <row r="57" spans="1:37" ht="22.7" customHeight="1">
      <c r="A57" s="669"/>
      <c r="B57" s="673" t="s">
        <v>53</v>
      </c>
      <c r="C57" s="674">
        <v>25382</v>
      </c>
      <c r="D57" s="674">
        <v>12215</v>
      </c>
      <c r="E57" s="674">
        <v>13167</v>
      </c>
      <c r="F57" s="674">
        <v>8697</v>
      </c>
      <c r="G57" s="382">
        <f t="shared" si="5"/>
        <v>34.264439366480183</v>
      </c>
      <c r="H57" s="674">
        <v>3619</v>
      </c>
      <c r="I57" s="382">
        <f t="shared" si="6"/>
        <v>29.627507163323781</v>
      </c>
      <c r="J57" s="674">
        <v>5078</v>
      </c>
      <c r="K57" s="382">
        <f t="shared" si="7"/>
        <v>38.566112250322774</v>
      </c>
      <c r="L57" s="674">
        <v>5351</v>
      </c>
      <c r="M57" s="382">
        <f t="shared" si="8"/>
        <v>21.081869041052713</v>
      </c>
      <c r="N57" s="674">
        <v>1981</v>
      </c>
      <c r="O57" s="382">
        <f t="shared" si="9"/>
        <v>16.217765042979941</v>
      </c>
      <c r="P57" s="674">
        <v>3370</v>
      </c>
      <c r="Q57" s="382">
        <f t="shared" si="10"/>
        <v>25.594288752183491</v>
      </c>
      <c r="R57" s="674">
        <v>1028</v>
      </c>
      <c r="S57" s="382">
        <v>11.736499600411006</v>
      </c>
      <c r="T57" s="674">
        <v>276</v>
      </c>
      <c r="U57" s="382">
        <v>7.5224856909239577</v>
      </c>
      <c r="V57" s="674">
        <v>752</v>
      </c>
      <c r="W57" s="382">
        <v>14.774066797642435</v>
      </c>
      <c r="X57" s="674">
        <v>124</v>
      </c>
      <c r="Y57" s="674">
        <v>186</v>
      </c>
      <c r="Z57" s="674">
        <v>342</v>
      </c>
      <c r="AA57" s="674">
        <v>310</v>
      </c>
      <c r="AB57" s="674">
        <v>293</v>
      </c>
      <c r="AC57" s="674">
        <v>268</v>
      </c>
      <c r="AD57" s="674">
        <v>236</v>
      </c>
      <c r="AE57" s="520">
        <v>1759</v>
      </c>
      <c r="AF57" s="674">
        <v>101</v>
      </c>
      <c r="AG57" s="674">
        <v>3764</v>
      </c>
      <c r="AH57" s="382">
        <v>34.339932487911689</v>
      </c>
      <c r="AI57" s="674">
        <v>10961</v>
      </c>
      <c r="AJ57" s="686" t="s">
        <v>85</v>
      </c>
      <c r="AK57" s="672"/>
    </row>
    <row r="58" spans="1:37" ht="22.7" customHeight="1">
      <c r="A58" s="669"/>
      <c r="B58" s="673" t="s">
        <v>57</v>
      </c>
      <c r="C58" s="674">
        <v>32117</v>
      </c>
      <c r="D58" s="674">
        <v>15404</v>
      </c>
      <c r="E58" s="674">
        <v>16713</v>
      </c>
      <c r="F58" s="674">
        <v>9940</v>
      </c>
      <c r="G58" s="382">
        <f t="shared" si="5"/>
        <v>30.949341470249404</v>
      </c>
      <c r="H58" s="674">
        <v>4077</v>
      </c>
      <c r="I58" s="382">
        <f t="shared" si="6"/>
        <v>26.467151389249544</v>
      </c>
      <c r="J58" s="674">
        <v>5863</v>
      </c>
      <c r="K58" s="382">
        <f t="shared" si="7"/>
        <v>35.080476275952847</v>
      </c>
      <c r="L58" s="674">
        <v>5950</v>
      </c>
      <c r="M58" s="382">
        <f t="shared" si="8"/>
        <v>18.526014260360558</v>
      </c>
      <c r="N58" s="674">
        <v>2224</v>
      </c>
      <c r="O58" s="382">
        <f t="shared" si="9"/>
        <v>14.437808361464555</v>
      </c>
      <c r="P58" s="674">
        <v>3726</v>
      </c>
      <c r="Q58" s="382">
        <f t="shared" si="10"/>
        <v>22.294022617124394</v>
      </c>
      <c r="R58" s="674">
        <v>1232</v>
      </c>
      <c r="S58" s="382">
        <v>12.384398874145557</v>
      </c>
      <c r="T58" s="674">
        <v>320</v>
      </c>
      <c r="U58" s="382">
        <v>7.8431372549019605</v>
      </c>
      <c r="V58" s="674">
        <v>912</v>
      </c>
      <c r="W58" s="382">
        <v>15.541922290388548</v>
      </c>
      <c r="X58" s="674">
        <v>524</v>
      </c>
      <c r="Y58" s="674">
        <v>210</v>
      </c>
      <c r="Z58" s="674">
        <v>468</v>
      </c>
      <c r="AA58" s="674">
        <v>263</v>
      </c>
      <c r="AB58" s="674">
        <v>180</v>
      </c>
      <c r="AC58" s="674">
        <v>246</v>
      </c>
      <c r="AD58" s="674">
        <v>286</v>
      </c>
      <c r="AE58" s="520">
        <v>2177</v>
      </c>
      <c r="AF58" s="674">
        <v>112</v>
      </c>
      <c r="AG58" s="674">
        <v>5037</v>
      </c>
      <c r="AH58" s="382">
        <v>39.642688493625059</v>
      </c>
      <c r="AI58" s="674">
        <v>12706</v>
      </c>
      <c r="AJ58" s="686" t="s">
        <v>86</v>
      </c>
      <c r="AK58" s="672"/>
    </row>
    <row r="59" spans="1:37" ht="22.7" customHeight="1">
      <c r="A59" s="669">
        <v>63</v>
      </c>
      <c r="B59" s="685" t="s">
        <v>54</v>
      </c>
      <c r="C59" s="677">
        <v>18983</v>
      </c>
      <c r="D59" s="677">
        <v>9080</v>
      </c>
      <c r="E59" s="677">
        <v>9903</v>
      </c>
      <c r="F59" s="677">
        <v>6650</v>
      </c>
      <c r="G59" s="392">
        <f t="shared" si="5"/>
        <v>35.031343833956697</v>
      </c>
      <c r="H59" s="674">
        <v>2687</v>
      </c>
      <c r="I59" s="382">
        <f t="shared" si="6"/>
        <v>29.592511013215862</v>
      </c>
      <c r="J59" s="674">
        <v>3963</v>
      </c>
      <c r="K59" s="392">
        <f t="shared" si="7"/>
        <v>40.018176310209022</v>
      </c>
      <c r="L59" s="677">
        <v>3993</v>
      </c>
      <c r="M59" s="392">
        <f t="shared" si="8"/>
        <v>21.034609914133696</v>
      </c>
      <c r="N59" s="674">
        <v>1524</v>
      </c>
      <c r="O59" s="382">
        <f t="shared" si="9"/>
        <v>16.784140969162994</v>
      </c>
      <c r="P59" s="674">
        <v>2469</v>
      </c>
      <c r="Q59" s="392">
        <f t="shared" si="10"/>
        <v>24.931838836716146</v>
      </c>
      <c r="R59" s="677">
        <v>753</v>
      </c>
      <c r="S59" s="392">
        <v>11.547308694985432</v>
      </c>
      <c r="T59" s="677">
        <v>186</v>
      </c>
      <c r="U59" s="392">
        <v>6.9741282339707542</v>
      </c>
      <c r="V59" s="677">
        <v>567</v>
      </c>
      <c r="W59" s="392">
        <v>14.711987545407368</v>
      </c>
      <c r="X59" s="677">
        <v>281</v>
      </c>
      <c r="Y59" s="677">
        <v>77</v>
      </c>
      <c r="Z59" s="677">
        <v>230</v>
      </c>
      <c r="AA59" s="677">
        <v>149</v>
      </c>
      <c r="AB59" s="677">
        <v>130</v>
      </c>
      <c r="AC59" s="677">
        <v>130</v>
      </c>
      <c r="AD59" s="677">
        <v>168</v>
      </c>
      <c r="AE59" s="531">
        <v>1165</v>
      </c>
      <c r="AF59" s="677">
        <v>96</v>
      </c>
      <c r="AG59" s="677">
        <v>4575</v>
      </c>
      <c r="AH59" s="392">
        <v>54.737975592246947</v>
      </c>
      <c r="AI59" s="677">
        <v>8358</v>
      </c>
      <c r="AJ59" s="685" t="s">
        <v>87</v>
      </c>
      <c r="AK59" s="672"/>
    </row>
    <row r="60" spans="1:37" ht="22.7" customHeight="1">
      <c r="A60" s="669">
        <v>64</v>
      </c>
      <c r="B60" s="673" t="s">
        <v>40</v>
      </c>
      <c r="C60" s="674">
        <v>15479</v>
      </c>
      <c r="D60" s="674">
        <v>7284</v>
      </c>
      <c r="E60" s="674">
        <v>8195</v>
      </c>
      <c r="F60" s="674">
        <v>5244</v>
      </c>
      <c r="G60" s="382">
        <f t="shared" si="5"/>
        <v>33.878157503714711</v>
      </c>
      <c r="H60" s="676">
        <v>2113</v>
      </c>
      <c r="I60" s="395">
        <f t="shared" si="6"/>
        <v>29.008786381109282</v>
      </c>
      <c r="J60" s="676">
        <v>3131</v>
      </c>
      <c r="K60" s="382">
        <f t="shared" si="7"/>
        <v>38.206223306894451</v>
      </c>
      <c r="L60" s="674">
        <v>3216</v>
      </c>
      <c r="M60" s="382">
        <f t="shared" si="8"/>
        <v>20.776535951934878</v>
      </c>
      <c r="N60" s="676">
        <v>1163</v>
      </c>
      <c r="O60" s="395">
        <f t="shared" si="9"/>
        <v>15.966501922020868</v>
      </c>
      <c r="P60" s="676">
        <v>2053</v>
      </c>
      <c r="Q60" s="382">
        <f t="shared" si="10"/>
        <v>25.051860890787065</v>
      </c>
      <c r="R60" s="674">
        <v>615</v>
      </c>
      <c r="S60" s="382">
        <v>11.599396454168238</v>
      </c>
      <c r="T60" s="674">
        <v>129</v>
      </c>
      <c r="U60" s="392">
        <v>6.1166429587482218</v>
      </c>
      <c r="V60" s="674">
        <v>486</v>
      </c>
      <c r="W60" s="392">
        <v>15.22079549013467</v>
      </c>
      <c r="X60" s="674">
        <v>83</v>
      </c>
      <c r="Y60" s="674">
        <v>150</v>
      </c>
      <c r="Z60" s="674">
        <v>208</v>
      </c>
      <c r="AA60" s="674">
        <v>192</v>
      </c>
      <c r="AB60" s="674">
        <v>142</v>
      </c>
      <c r="AC60" s="674">
        <v>141</v>
      </c>
      <c r="AD60" s="674">
        <v>81</v>
      </c>
      <c r="AE60" s="520">
        <v>997</v>
      </c>
      <c r="AF60" s="674">
        <v>68</v>
      </c>
      <c r="AG60" s="674">
        <v>2752</v>
      </c>
      <c r="AH60" s="382">
        <v>40.710059171597635</v>
      </c>
      <c r="AI60" s="674">
        <v>6760</v>
      </c>
      <c r="AJ60" s="673" t="s">
        <v>88</v>
      </c>
      <c r="AK60" s="672"/>
    </row>
    <row r="61" spans="1:37" ht="22.7" customHeight="1">
      <c r="A61" s="669"/>
      <c r="B61" s="679" t="s">
        <v>270</v>
      </c>
      <c r="C61" s="680">
        <v>176174</v>
      </c>
      <c r="D61" s="680">
        <v>84262</v>
      </c>
      <c r="E61" s="680">
        <v>91912</v>
      </c>
      <c r="F61" s="680">
        <v>55323</v>
      </c>
      <c r="G61" s="390">
        <f t="shared" si="5"/>
        <v>31.402477096506864</v>
      </c>
      <c r="H61" s="680">
        <v>22813</v>
      </c>
      <c r="I61" s="390">
        <f t="shared" si="6"/>
        <v>27.073888585602052</v>
      </c>
      <c r="J61" s="680">
        <v>32510</v>
      </c>
      <c r="K61" s="390">
        <f t="shared" si="7"/>
        <v>35.370789450779007</v>
      </c>
      <c r="L61" s="680">
        <v>32623</v>
      </c>
      <c r="M61" s="390">
        <f t="shared" si="8"/>
        <v>18.517488392157752</v>
      </c>
      <c r="N61" s="680">
        <v>12216</v>
      </c>
      <c r="O61" s="390">
        <f t="shared" si="9"/>
        <v>14.497638318577769</v>
      </c>
      <c r="P61" s="680">
        <v>20407</v>
      </c>
      <c r="Q61" s="390">
        <f t="shared" si="10"/>
        <v>22.202759160936548</v>
      </c>
      <c r="R61" s="680">
        <v>6352</v>
      </c>
      <c r="S61" s="390">
        <v>11.617953689139261</v>
      </c>
      <c r="T61" s="680">
        <v>1578</v>
      </c>
      <c r="U61" s="390">
        <v>7.0030621754759688</v>
      </c>
      <c r="V61" s="680">
        <v>4774</v>
      </c>
      <c r="W61" s="390">
        <v>14.853302635263372</v>
      </c>
      <c r="X61" s="680">
        <v>1667</v>
      </c>
      <c r="Y61" s="680">
        <v>1041</v>
      </c>
      <c r="Z61" s="680">
        <v>2086</v>
      </c>
      <c r="AA61" s="680">
        <v>1599</v>
      </c>
      <c r="AB61" s="680">
        <v>1252</v>
      </c>
      <c r="AC61" s="680">
        <v>1425</v>
      </c>
      <c r="AD61" s="680">
        <v>1296</v>
      </c>
      <c r="AE61" s="528">
        <v>10366</v>
      </c>
      <c r="AF61" s="680">
        <v>613</v>
      </c>
      <c r="AG61" s="680">
        <v>26392</v>
      </c>
      <c r="AH61" s="390">
        <v>37.411581260188534</v>
      </c>
      <c r="AI61" s="680">
        <v>70545</v>
      </c>
      <c r="AJ61" s="679" t="s">
        <v>89</v>
      </c>
      <c r="AK61" s="672"/>
    </row>
    <row r="62" spans="1:37" ht="22.7" customHeight="1">
      <c r="A62" s="669">
        <v>22</v>
      </c>
      <c r="B62" s="670" t="s">
        <v>55</v>
      </c>
      <c r="C62" s="671">
        <v>42587</v>
      </c>
      <c r="D62" s="671">
        <v>20280</v>
      </c>
      <c r="E62" s="671">
        <v>22307</v>
      </c>
      <c r="F62" s="671">
        <v>12655</v>
      </c>
      <c r="G62" s="379">
        <f t="shared" si="5"/>
        <v>29.71564092328645</v>
      </c>
      <c r="H62" s="671">
        <v>5269</v>
      </c>
      <c r="I62" s="379">
        <f t="shared" si="6"/>
        <v>25.981262327416172</v>
      </c>
      <c r="J62" s="671">
        <v>7386</v>
      </c>
      <c r="K62" s="379">
        <f t="shared" si="7"/>
        <v>33.110682745326578</v>
      </c>
      <c r="L62" s="671">
        <v>7262</v>
      </c>
      <c r="M62" s="379">
        <f t="shared" si="8"/>
        <v>17.052152065184213</v>
      </c>
      <c r="N62" s="671">
        <v>2702</v>
      </c>
      <c r="O62" s="379">
        <f t="shared" si="9"/>
        <v>13.323471400394476</v>
      </c>
      <c r="P62" s="671">
        <v>4560</v>
      </c>
      <c r="Q62" s="379">
        <f t="shared" si="10"/>
        <v>20.442013717667102</v>
      </c>
      <c r="R62" s="671">
        <v>1717</v>
      </c>
      <c r="S62" s="379">
        <v>13.907338409201362</v>
      </c>
      <c r="T62" s="671">
        <v>478</v>
      </c>
      <c r="U62" s="387">
        <v>9.4317284925019731</v>
      </c>
      <c r="V62" s="671">
        <v>1239</v>
      </c>
      <c r="W62" s="387">
        <v>17.023907666941469</v>
      </c>
      <c r="X62" s="671">
        <v>239</v>
      </c>
      <c r="Y62" s="671">
        <v>305</v>
      </c>
      <c r="Z62" s="671">
        <v>482</v>
      </c>
      <c r="AA62" s="671">
        <v>358</v>
      </c>
      <c r="AB62" s="671">
        <v>313</v>
      </c>
      <c r="AC62" s="671">
        <v>254</v>
      </c>
      <c r="AD62" s="671">
        <v>229</v>
      </c>
      <c r="AE62" s="516">
        <v>2180</v>
      </c>
      <c r="AF62" s="671">
        <v>113</v>
      </c>
      <c r="AG62" s="671">
        <v>6417</v>
      </c>
      <c r="AH62" s="379">
        <v>39.397102161100193</v>
      </c>
      <c r="AI62" s="671">
        <v>16288</v>
      </c>
      <c r="AJ62" s="670" t="s">
        <v>36</v>
      </c>
      <c r="AK62" s="672"/>
    </row>
    <row r="63" spans="1:37" ht="22.7" customHeight="1">
      <c r="A63" s="669">
        <v>73</v>
      </c>
      <c r="B63" s="673" t="s">
        <v>56</v>
      </c>
      <c r="C63" s="674">
        <v>66483</v>
      </c>
      <c r="D63" s="674">
        <v>31562</v>
      </c>
      <c r="E63" s="674">
        <v>34921</v>
      </c>
      <c r="F63" s="674">
        <v>19671</v>
      </c>
      <c r="G63" s="382">
        <f t="shared" si="5"/>
        <v>29.588014981273407</v>
      </c>
      <c r="H63" s="690">
        <v>8255</v>
      </c>
      <c r="I63" s="530">
        <f t="shared" si="6"/>
        <v>26.15486978011533</v>
      </c>
      <c r="J63" s="690">
        <v>11416</v>
      </c>
      <c r="K63" s="382">
        <f t="shared" si="7"/>
        <v>32.690930958449073</v>
      </c>
      <c r="L63" s="674">
        <v>11141</v>
      </c>
      <c r="M63" s="382">
        <f t="shared" si="8"/>
        <v>16.757667373614307</v>
      </c>
      <c r="N63" s="690">
        <v>4136</v>
      </c>
      <c r="O63" s="530">
        <f t="shared" si="9"/>
        <v>13.10436600975857</v>
      </c>
      <c r="P63" s="690">
        <v>7005</v>
      </c>
      <c r="Q63" s="382">
        <f t="shared" si="10"/>
        <v>20.059563013659403</v>
      </c>
      <c r="R63" s="674">
        <v>2151</v>
      </c>
      <c r="S63" s="382">
        <v>11.023985239852399</v>
      </c>
      <c r="T63" s="674">
        <v>552</v>
      </c>
      <c r="U63" s="392">
        <v>6.8393012018337256</v>
      </c>
      <c r="V63" s="674">
        <v>1599</v>
      </c>
      <c r="W63" s="392">
        <v>13.976051044489118</v>
      </c>
      <c r="X63" s="674">
        <v>423</v>
      </c>
      <c r="Y63" s="674">
        <v>421</v>
      </c>
      <c r="Z63" s="674">
        <v>727</v>
      </c>
      <c r="AA63" s="674">
        <v>609</v>
      </c>
      <c r="AB63" s="674">
        <v>555</v>
      </c>
      <c r="AC63" s="674">
        <v>441</v>
      </c>
      <c r="AD63" s="674">
        <v>374</v>
      </c>
      <c r="AE63" s="520">
        <v>3550</v>
      </c>
      <c r="AF63" s="674">
        <v>148</v>
      </c>
      <c r="AG63" s="674">
        <v>5930</v>
      </c>
      <c r="AH63" s="382">
        <v>23.342780664462289</v>
      </c>
      <c r="AI63" s="674">
        <v>25404</v>
      </c>
      <c r="AJ63" s="673" t="s">
        <v>90</v>
      </c>
      <c r="AK63" s="672"/>
    </row>
    <row r="64" spans="1:37" ht="22.7" customHeight="1">
      <c r="A64" s="669"/>
      <c r="B64" s="679" t="s">
        <v>273</v>
      </c>
      <c r="C64" s="680">
        <v>109070</v>
      </c>
      <c r="D64" s="680">
        <v>51842</v>
      </c>
      <c r="E64" s="680">
        <v>57228</v>
      </c>
      <c r="F64" s="680">
        <v>32326</v>
      </c>
      <c r="G64" s="390">
        <f t="shared" si="5"/>
        <v>29.637847254057025</v>
      </c>
      <c r="H64" s="680">
        <v>13524</v>
      </c>
      <c r="I64" s="390">
        <f t="shared" si="6"/>
        <v>26.086956521739129</v>
      </c>
      <c r="J64" s="680">
        <v>18802</v>
      </c>
      <c r="K64" s="390">
        <f t="shared" si="7"/>
        <v>32.854546725379187</v>
      </c>
      <c r="L64" s="680">
        <v>18403</v>
      </c>
      <c r="M64" s="390">
        <f t="shared" si="8"/>
        <v>16.872650591363346</v>
      </c>
      <c r="N64" s="680">
        <v>6838</v>
      </c>
      <c r="O64" s="390">
        <f t="shared" si="9"/>
        <v>13.190077543304657</v>
      </c>
      <c r="P64" s="680">
        <v>11565</v>
      </c>
      <c r="Q64" s="390">
        <f t="shared" si="10"/>
        <v>20.208639127699726</v>
      </c>
      <c r="R64" s="680">
        <v>3868</v>
      </c>
      <c r="S64" s="390">
        <v>12.14137736204407</v>
      </c>
      <c r="T64" s="680">
        <v>1030</v>
      </c>
      <c r="U64" s="390">
        <v>7.8392571733008607</v>
      </c>
      <c r="V64" s="680">
        <v>2838</v>
      </c>
      <c r="W64" s="390">
        <v>15.161066296276509</v>
      </c>
      <c r="X64" s="680">
        <v>662</v>
      </c>
      <c r="Y64" s="680">
        <v>726</v>
      </c>
      <c r="Z64" s="680">
        <v>1209</v>
      </c>
      <c r="AA64" s="680">
        <v>967</v>
      </c>
      <c r="AB64" s="680">
        <v>868</v>
      </c>
      <c r="AC64" s="680">
        <v>695</v>
      </c>
      <c r="AD64" s="680">
        <v>603</v>
      </c>
      <c r="AE64" s="528">
        <v>5730</v>
      </c>
      <c r="AF64" s="680">
        <v>261</v>
      </c>
      <c r="AG64" s="680">
        <v>12347</v>
      </c>
      <c r="AH64" s="390">
        <v>29.614794205123285</v>
      </c>
      <c r="AI64" s="680">
        <v>41692</v>
      </c>
      <c r="AJ64" s="679" t="s">
        <v>91</v>
      </c>
      <c r="AK64" s="672"/>
    </row>
    <row r="65" spans="1:37" ht="22.7" customHeight="1">
      <c r="A65" s="669">
        <v>6</v>
      </c>
      <c r="B65" s="670" t="s">
        <v>528</v>
      </c>
      <c r="C65" s="691">
        <v>45902</v>
      </c>
      <c r="D65" s="691">
        <v>21800</v>
      </c>
      <c r="E65" s="691">
        <v>24102</v>
      </c>
      <c r="F65" s="691">
        <v>14111</v>
      </c>
      <c r="G65" s="399">
        <f t="shared" si="5"/>
        <v>30.741579887586596</v>
      </c>
      <c r="H65" s="671">
        <v>5968</v>
      </c>
      <c r="I65" s="379">
        <f t="shared" si="6"/>
        <v>27.376146788990823</v>
      </c>
      <c r="J65" s="671">
        <v>8143</v>
      </c>
      <c r="K65" s="399">
        <f t="shared" si="7"/>
        <v>33.785577960335246</v>
      </c>
      <c r="L65" s="691">
        <v>7932</v>
      </c>
      <c r="M65" s="399">
        <f t="shared" si="8"/>
        <v>17.280292797699445</v>
      </c>
      <c r="N65" s="671">
        <v>3024</v>
      </c>
      <c r="O65" s="379">
        <f t="shared" si="9"/>
        <v>13.871559633027521</v>
      </c>
      <c r="P65" s="671">
        <v>4908</v>
      </c>
      <c r="Q65" s="399">
        <f t="shared" si="10"/>
        <v>20.363455314911626</v>
      </c>
      <c r="R65" s="691">
        <v>2448</v>
      </c>
      <c r="S65" s="399">
        <v>18.154850192821119</v>
      </c>
      <c r="T65" s="691">
        <v>631</v>
      </c>
      <c r="U65" s="395">
        <v>11.122862682883836</v>
      </c>
      <c r="V65" s="691">
        <v>1817</v>
      </c>
      <c r="W65" s="395">
        <v>23.262066316732813</v>
      </c>
      <c r="X65" s="691">
        <v>360</v>
      </c>
      <c r="Y65" s="691">
        <v>344</v>
      </c>
      <c r="Z65" s="691">
        <v>554</v>
      </c>
      <c r="AA65" s="691">
        <v>462</v>
      </c>
      <c r="AB65" s="691">
        <v>387</v>
      </c>
      <c r="AC65" s="691">
        <v>321</v>
      </c>
      <c r="AD65" s="691">
        <v>256</v>
      </c>
      <c r="AE65" s="544">
        <v>2684</v>
      </c>
      <c r="AF65" s="691">
        <v>85</v>
      </c>
      <c r="AG65" s="691">
        <v>5259</v>
      </c>
      <c r="AH65" s="399">
        <v>28.769146608315101</v>
      </c>
      <c r="AI65" s="691">
        <v>18280</v>
      </c>
      <c r="AJ65" s="692" t="s">
        <v>6</v>
      </c>
      <c r="AK65" s="672"/>
    </row>
    <row r="66" spans="1:37" ht="22.7" customHeight="1">
      <c r="A66" s="669"/>
      <c r="B66" s="673" t="s">
        <v>37</v>
      </c>
      <c r="C66" s="676">
        <v>48513</v>
      </c>
      <c r="D66" s="676">
        <v>23237</v>
      </c>
      <c r="E66" s="676">
        <v>25276</v>
      </c>
      <c r="F66" s="676">
        <v>14748</v>
      </c>
      <c r="G66" s="387">
        <f t="shared" si="5"/>
        <v>30.40009894255148</v>
      </c>
      <c r="H66" s="674">
        <v>6307</v>
      </c>
      <c r="I66" s="382">
        <f t="shared" si="6"/>
        <v>27.142057924861213</v>
      </c>
      <c r="J66" s="674">
        <v>8441</v>
      </c>
      <c r="K66" s="387">
        <f t="shared" si="7"/>
        <v>33.395315714511788</v>
      </c>
      <c r="L66" s="676">
        <v>8342</v>
      </c>
      <c r="M66" s="387">
        <f t="shared" si="8"/>
        <v>17.19539092614351</v>
      </c>
      <c r="N66" s="674">
        <v>3248</v>
      </c>
      <c r="O66" s="382">
        <f t="shared" si="9"/>
        <v>13.977707965744287</v>
      </c>
      <c r="P66" s="674">
        <v>5094</v>
      </c>
      <c r="Q66" s="387">
        <f t="shared" si="10"/>
        <v>20.153505301471753</v>
      </c>
      <c r="R66" s="676">
        <v>1713</v>
      </c>
      <c r="S66" s="387">
        <v>11.720032840722496</v>
      </c>
      <c r="T66" s="676">
        <v>516</v>
      </c>
      <c r="U66" s="387">
        <v>8.3929733246584259</v>
      </c>
      <c r="V66" s="676">
        <v>1197</v>
      </c>
      <c r="W66" s="387">
        <v>14.135569201700521</v>
      </c>
      <c r="X66" s="676">
        <v>294</v>
      </c>
      <c r="Y66" s="676">
        <v>436</v>
      </c>
      <c r="Z66" s="676">
        <v>529</v>
      </c>
      <c r="AA66" s="676">
        <v>544</v>
      </c>
      <c r="AB66" s="676">
        <v>437</v>
      </c>
      <c r="AC66" s="676">
        <v>394</v>
      </c>
      <c r="AD66" s="676">
        <v>295</v>
      </c>
      <c r="AE66" s="546">
        <v>2929</v>
      </c>
      <c r="AF66" s="676">
        <v>201</v>
      </c>
      <c r="AG66" s="676">
        <v>12478</v>
      </c>
      <c r="AH66" s="387">
        <v>65.128660159716063</v>
      </c>
      <c r="AI66" s="676">
        <v>19159</v>
      </c>
      <c r="AJ66" s="681" t="s">
        <v>92</v>
      </c>
      <c r="AK66" s="672"/>
    </row>
    <row r="67" spans="1:37" ht="22.7" customHeight="1">
      <c r="A67" s="669">
        <v>79</v>
      </c>
      <c r="B67" s="673" t="s">
        <v>38</v>
      </c>
      <c r="C67" s="674">
        <v>45271</v>
      </c>
      <c r="D67" s="674">
        <v>21391</v>
      </c>
      <c r="E67" s="674">
        <v>23880</v>
      </c>
      <c r="F67" s="674">
        <v>15312</v>
      </c>
      <c r="G67" s="382">
        <f t="shared" si="5"/>
        <v>33.822977181860352</v>
      </c>
      <c r="H67" s="676">
        <v>6445</v>
      </c>
      <c r="I67" s="395">
        <f t="shared" si="6"/>
        <v>30.129493712308914</v>
      </c>
      <c r="J67" s="676">
        <v>8867</v>
      </c>
      <c r="K67" s="382">
        <f t="shared" si="7"/>
        <v>37.131490787269684</v>
      </c>
      <c r="L67" s="674">
        <v>8965</v>
      </c>
      <c r="M67" s="382">
        <f t="shared" si="8"/>
        <v>19.802964370126571</v>
      </c>
      <c r="N67" s="676">
        <v>3400</v>
      </c>
      <c r="O67" s="395">
        <f t="shared" si="9"/>
        <v>15.894535084848767</v>
      </c>
      <c r="P67" s="676">
        <v>5565</v>
      </c>
      <c r="Q67" s="382">
        <f t="shared" si="10"/>
        <v>23.304020100502512</v>
      </c>
      <c r="R67" s="674">
        <v>2388</v>
      </c>
      <c r="S67" s="382">
        <v>15.854468198114461</v>
      </c>
      <c r="T67" s="674">
        <v>627</v>
      </c>
      <c r="U67" s="392">
        <v>10.023980815347722</v>
      </c>
      <c r="V67" s="674">
        <v>1761</v>
      </c>
      <c r="W67" s="392">
        <v>19.995458158283181</v>
      </c>
      <c r="X67" s="674">
        <v>408</v>
      </c>
      <c r="Y67" s="674">
        <v>422</v>
      </c>
      <c r="Z67" s="674">
        <v>603</v>
      </c>
      <c r="AA67" s="674">
        <v>601</v>
      </c>
      <c r="AB67" s="674">
        <v>509</v>
      </c>
      <c r="AC67" s="674">
        <v>343</v>
      </c>
      <c r="AD67" s="674">
        <v>286</v>
      </c>
      <c r="AE67" s="520">
        <v>3172</v>
      </c>
      <c r="AF67" s="674">
        <v>141</v>
      </c>
      <c r="AG67" s="674">
        <v>7457</v>
      </c>
      <c r="AH67" s="382">
        <v>38.296014790468362</v>
      </c>
      <c r="AI67" s="674">
        <v>19472</v>
      </c>
      <c r="AJ67" s="673" t="s">
        <v>93</v>
      </c>
      <c r="AK67" s="672"/>
    </row>
    <row r="68" spans="1:37" ht="22.7" customHeight="1">
      <c r="A68" s="672"/>
      <c r="B68" s="679" t="s">
        <v>282</v>
      </c>
      <c r="C68" s="680">
        <v>139686</v>
      </c>
      <c r="D68" s="680">
        <v>66428</v>
      </c>
      <c r="E68" s="680">
        <v>73258</v>
      </c>
      <c r="F68" s="680">
        <v>44171</v>
      </c>
      <c r="G68" s="390">
        <f t="shared" si="5"/>
        <v>31.621637100353649</v>
      </c>
      <c r="H68" s="680">
        <v>18720</v>
      </c>
      <c r="I68" s="390">
        <f t="shared" si="6"/>
        <v>28.180887577527546</v>
      </c>
      <c r="J68" s="680">
        <v>25451</v>
      </c>
      <c r="K68" s="390">
        <f t="shared" si="7"/>
        <v>34.741598187228703</v>
      </c>
      <c r="L68" s="680">
        <v>25239</v>
      </c>
      <c r="M68" s="390">
        <f t="shared" si="8"/>
        <v>18.068381942356428</v>
      </c>
      <c r="N68" s="680">
        <v>9672</v>
      </c>
      <c r="O68" s="390">
        <f t="shared" si="9"/>
        <v>14.560125248389234</v>
      </c>
      <c r="P68" s="680">
        <v>15567</v>
      </c>
      <c r="Q68" s="390">
        <f t="shared" si="10"/>
        <v>21.249556362445059</v>
      </c>
      <c r="R68" s="680">
        <v>6549</v>
      </c>
      <c r="S68" s="390">
        <v>15.173068903201891</v>
      </c>
      <c r="T68" s="680">
        <v>1774</v>
      </c>
      <c r="U68" s="390">
        <v>9.8141181677362237</v>
      </c>
      <c r="V68" s="680">
        <v>4775</v>
      </c>
      <c r="W68" s="390">
        <v>19.034521246910625</v>
      </c>
      <c r="X68" s="680">
        <v>1062</v>
      </c>
      <c r="Y68" s="680">
        <v>1202</v>
      </c>
      <c r="Z68" s="680">
        <v>1686</v>
      </c>
      <c r="AA68" s="680">
        <v>1607</v>
      </c>
      <c r="AB68" s="680">
        <v>1333</v>
      </c>
      <c r="AC68" s="680">
        <v>1058</v>
      </c>
      <c r="AD68" s="680">
        <v>837</v>
      </c>
      <c r="AE68" s="528">
        <v>8785</v>
      </c>
      <c r="AF68" s="680">
        <v>427</v>
      </c>
      <c r="AG68" s="680">
        <v>25194</v>
      </c>
      <c r="AH68" s="390">
        <v>44.269121962362284</v>
      </c>
      <c r="AI68" s="680">
        <v>56911</v>
      </c>
      <c r="AJ68" s="679" t="s">
        <v>94</v>
      </c>
      <c r="AK68" s="672"/>
    </row>
    <row r="69" spans="1:37" ht="22.7" customHeight="1">
      <c r="A69" s="672"/>
      <c r="B69" s="693" t="s">
        <v>283</v>
      </c>
      <c r="C69" s="694">
        <f>D69+E69</f>
        <v>5573448</v>
      </c>
      <c r="D69" s="694">
        <f>D19+D23+D29+D35+D42+D47+D55+D61+D68+D64</f>
        <v>2663521</v>
      </c>
      <c r="E69" s="694">
        <f>E19+E23+E29+E35+E42+E47+E55+E61+E68+E64</f>
        <v>2909927</v>
      </c>
      <c r="F69" s="694">
        <v>1352497</v>
      </c>
      <c r="G69" s="549">
        <f t="shared" si="5"/>
        <v>24.26679140094247</v>
      </c>
      <c r="H69" s="694">
        <v>577875</v>
      </c>
      <c r="I69" s="549">
        <f t="shared" si="6"/>
        <v>21.695905532563849</v>
      </c>
      <c r="J69" s="694">
        <v>774622</v>
      </c>
      <c r="K69" s="549">
        <f t="shared" si="7"/>
        <v>26.619980501229069</v>
      </c>
      <c r="L69" s="694">
        <v>652128</v>
      </c>
      <c r="M69" s="549">
        <f t="shared" si="8"/>
        <v>11.700620513549243</v>
      </c>
      <c r="N69" s="694">
        <v>248753</v>
      </c>
      <c r="O69" s="549">
        <f t="shared" si="9"/>
        <v>9.3392543178747225</v>
      </c>
      <c r="P69" s="694">
        <v>403375</v>
      </c>
      <c r="Q69" s="549">
        <f t="shared" si="10"/>
        <v>13.862031590483198</v>
      </c>
      <c r="R69" s="694">
        <v>239227</v>
      </c>
      <c r="S69" s="549">
        <v>18.667937066811501</v>
      </c>
      <c r="T69" s="694">
        <v>67713</v>
      </c>
      <c r="U69" s="549">
        <v>12.356274121586482</v>
      </c>
      <c r="V69" s="694">
        <v>171514</v>
      </c>
      <c r="W69" s="549">
        <v>23.383564127768818</v>
      </c>
      <c r="X69" s="694">
        <v>46741</v>
      </c>
      <c r="Y69" s="694">
        <v>40365</v>
      </c>
      <c r="Z69" s="694">
        <v>43256</v>
      </c>
      <c r="AA69" s="694">
        <v>38291</v>
      </c>
      <c r="AB69" s="694">
        <v>30004</v>
      </c>
      <c r="AC69" s="694">
        <v>27176</v>
      </c>
      <c r="AD69" s="694">
        <v>24088</v>
      </c>
      <c r="AE69" s="695">
        <v>249921</v>
      </c>
      <c r="AF69" s="694">
        <v>5380</v>
      </c>
      <c r="AG69" s="694">
        <v>347386</v>
      </c>
      <c r="AH69" s="549">
        <v>19.786993600010934</v>
      </c>
      <c r="AI69" s="694">
        <v>1755628</v>
      </c>
      <c r="AJ69" s="693" t="s">
        <v>95</v>
      </c>
      <c r="AK69" s="672"/>
    </row>
    <row r="70" spans="1:37" ht="22.7" customHeight="1">
      <c r="A70" s="672"/>
      <c r="B70" s="693" t="s">
        <v>541</v>
      </c>
      <c r="C70" s="694">
        <f>D70+E70</f>
        <v>4031151</v>
      </c>
      <c r="D70" s="694">
        <f>D69-D19</f>
        <v>1934440</v>
      </c>
      <c r="E70" s="694">
        <f>E69-E19</f>
        <v>2096711</v>
      </c>
      <c r="F70" s="694">
        <v>980596</v>
      </c>
      <c r="G70" s="549">
        <f t="shared" si="5"/>
        <v>24.325459403530157</v>
      </c>
      <c r="H70" s="694">
        <v>420795</v>
      </c>
      <c r="I70" s="549">
        <f t="shared" si="6"/>
        <v>21.752807013916172</v>
      </c>
      <c r="J70" s="694">
        <v>559801</v>
      </c>
      <c r="K70" s="549">
        <f t="shared" si="7"/>
        <v>26.699006205433172</v>
      </c>
      <c r="L70" s="694">
        <v>472434</v>
      </c>
      <c r="M70" s="549">
        <f t="shared" si="8"/>
        <v>11.719580834357235</v>
      </c>
      <c r="N70" s="694">
        <v>181195</v>
      </c>
      <c r="O70" s="549">
        <f t="shared" si="9"/>
        <v>9.3667934906226087</v>
      </c>
      <c r="P70" s="694">
        <v>291239</v>
      </c>
      <c r="Q70" s="549">
        <f t="shared" si="10"/>
        <v>13.890278631628297</v>
      </c>
      <c r="R70" s="694">
        <v>155034</v>
      </c>
      <c r="S70" s="549">
        <v>16.719438177527966</v>
      </c>
      <c r="T70" s="694">
        <v>43098</v>
      </c>
      <c r="U70" s="549">
        <v>10.826249472478446</v>
      </c>
      <c r="V70" s="694">
        <v>111936</v>
      </c>
      <c r="W70" s="551">
        <v>21.152726860425563</v>
      </c>
      <c r="X70" s="694">
        <v>31268</v>
      </c>
      <c r="Y70" s="694">
        <v>26298</v>
      </c>
      <c r="Z70" s="694">
        <v>32748</v>
      </c>
      <c r="AA70" s="694">
        <v>27529</v>
      </c>
      <c r="AB70" s="694">
        <v>21921</v>
      </c>
      <c r="AC70" s="694">
        <v>19613</v>
      </c>
      <c r="AD70" s="694">
        <v>17348</v>
      </c>
      <c r="AE70" s="552">
        <v>176725</v>
      </c>
      <c r="AF70" s="694">
        <v>4882</v>
      </c>
      <c r="AG70" s="694">
        <v>308793</v>
      </c>
      <c r="AH70" s="549">
        <v>24.175486065115582</v>
      </c>
      <c r="AI70" s="694">
        <v>1277298</v>
      </c>
      <c r="AJ70" s="693" t="s">
        <v>542</v>
      </c>
      <c r="AK70" s="672"/>
    </row>
    <row r="71" spans="1:37" ht="28.5" customHeight="1">
      <c r="A71" s="696"/>
      <c r="B71" s="697" t="s">
        <v>580</v>
      </c>
      <c r="C71" s="694">
        <f>D71+E71</f>
        <v>2555568</v>
      </c>
      <c r="D71" s="694">
        <f>D70-D43-D20-D21</f>
        <v>1226280</v>
      </c>
      <c r="E71" s="694">
        <f>E70-E43-E20-E21</f>
        <v>1329288</v>
      </c>
      <c r="F71" s="694">
        <v>646525</v>
      </c>
      <c r="G71" s="549">
        <f t="shared" si="5"/>
        <v>25.298681154248293</v>
      </c>
      <c r="H71" s="694">
        <v>278801</v>
      </c>
      <c r="I71" s="549">
        <f t="shared" si="6"/>
        <v>22.73550901914734</v>
      </c>
      <c r="J71" s="694">
        <v>367724</v>
      </c>
      <c r="K71" s="549">
        <f t="shared" si="7"/>
        <v>27.663230240549829</v>
      </c>
      <c r="L71" s="694">
        <v>317631</v>
      </c>
      <c r="M71" s="549">
        <f t="shared" si="8"/>
        <v>12.428978606712873</v>
      </c>
      <c r="N71" s="694">
        <v>122777</v>
      </c>
      <c r="O71" s="549">
        <f t="shared" si="9"/>
        <v>10.012150569201161</v>
      </c>
      <c r="P71" s="694">
        <v>194854</v>
      </c>
      <c r="Q71" s="549">
        <f t="shared" si="10"/>
        <v>14.658523961699796</v>
      </c>
      <c r="R71" s="694">
        <v>89533</v>
      </c>
      <c r="S71" s="549">
        <v>14.603422628756347</v>
      </c>
      <c r="T71" s="694">
        <v>23670</v>
      </c>
      <c r="U71" s="549">
        <v>8.9677094265136557</v>
      </c>
      <c r="V71" s="694">
        <v>65863</v>
      </c>
      <c r="W71" s="551">
        <v>18.863866143107959</v>
      </c>
      <c r="X71" s="694">
        <v>18427</v>
      </c>
      <c r="Y71" s="694">
        <v>16740</v>
      </c>
      <c r="Z71" s="694">
        <v>21380</v>
      </c>
      <c r="AA71" s="694">
        <v>17854</v>
      </c>
      <c r="AB71" s="694">
        <v>14250</v>
      </c>
      <c r="AC71" s="694">
        <v>13401</v>
      </c>
      <c r="AD71" s="694">
        <v>11553</v>
      </c>
      <c r="AE71" s="552">
        <v>113605</v>
      </c>
      <c r="AF71" s="694">
        <v>3540</v>
      </c>
      <c r="AG71" s="694">
        <v>213095</v>
      </c>
      <c r="AH71" s="549">
        <v>25.251603591476108</v>
      </c>
      <c r="AI71" s="694">
        <v>843887</v>
      </c>
      <c r="AJ71" s="698" t="s">
        <v>566</v>
      </c>
      <c r="AK71" s="672"/>
    </row>
    <row r="72" spans="1:37" ht="7.5" customHeight="1">
      <c r="B72" s="699"/>
      <c r="C72" s="637"/>
      <c r="D72" s="637"/>
      <c r="E72" s="637"/>
      <c r="F72" s="637"/>
      <c r="G72" s="637"/>
      <c r="H72" s="637"/>
      <c r="I72" s="637"/>
      <c r="J72" s="637"/>
      <c r="K72" s="637"/>
      <c r="L72" s="637"/>
      <c r="M72" s="637"/>
      <c r="N72" s="637"/>
      <c r="O72" s="637"/>
      <c r="P72" s="637"/>
      <c r="Q72" s="637"/>
      <c r="R72" s="637"/>
      <c r="S72" s="637"/>
      <c r="T72" s="637"/>
      <c r="U72" s="637"/>
      <c r="V72" s="637"/>
      <c r="W72" s="637"/>
      <c r="X72" s="637"/>
      <c r="Y72" s="637"/>
      <c r="Z72" s="637"/>
      <c r="AA72" s="637"/>
      <c r="AB72" s="637"/>
      <c r="AC72" s="637"/>
      <c r="AD72" s="637"/>
      <c r="AE72" s="637"/>
      <c r="AF72" s="637"/>
      <c r="AG72" s="637"/>
      <c r="AH72" s="637"/>
      <c r="AI72" s="637"/>
      <c r="AJ72" s="637"/>
    </row>
    <row r="73" spans="1:37" s="703" customFormat="1" ht="15" customHeight="1">
      <c r="A73" s="700" t="s">
        <v>596</v>
      </c>
      <c r="B73" s="701" t="s">
        <v>607</v>
      </c>
      <c r="C73" s="637"/>
      <c r="D73" s="637"/>
      <c r="E73" s="637"/>
      <c r="F73" s="637"/>
      <c r="G73" s="637"/>
      <c r="H73" s="637"/>
      <c r="I73" s="637"/>
      <c r="J73" s="637"/>
      <c r="K73" s="637"/>
      <c r="L73" s="637"/>
      <c r="M73" s="637"/>
      <c r="N73" s="637"/>
      <c r="O73" s="637"/>
      <c r="P73" s="637"/>
      <c r="Q73" s="637"/>
      <c r="R73" s="637"/>
      <c r="S73" s="637"/>
      <c r="T73" s="637"/>
      <c r="U73" s="637"/>
      <c r="V73" s="637"/>
      <c r="W73" s="637"/>
      <c r="X73" s="637"/>
      <c r="Y73" s="637"/>
      <c r="Z73" s="637"/>
      <c r="AA73" s="637"/>
      <c r="AB73" s="637"/>
      <c r="AC73" s="637"/>
      <c r="AD73" s="637"/>
      <c r="AE73" s="637"/>
      <c r="AF73" s="637"/>
      <c r="AG73" s="637"/>
      <c r="AH73" s="637"/>
      <c r="AI73" s="637"/>
      <c r="AJ73" s="702"/>
    </row>
    <row r="74" spans="1:37" s="703" customFormat="1" ht="15" customHeight="1">
      <c r="A74" s="700" t="s">
        <v>598</v>
      </c>
      <c r="B74" s="701" t="s">
        <v>608</v>
      </c>
      <c r="C74" s="637"/>
      <c r="D74" s="637"/>
      <c r="E74" s="637"/>
      <c r="F74" s="637"/>
      <c r="G74" s="637"/>
      <c r="H74" s="637"/>
      <c r="I74" s="637"/>
      <c r="J74" s="637"/>
      <c r="K74" s="637"/>
      <c r="L74" s="637"/>
      <c r="M74" s="637"/>
      <c r="N74" s="637"/>
      <c r="O74" s="637"/>
      <c r="P74" s="637"/>
      <c r="Q74" s="637"/>
      <c r="R74" s="637"/>
      <c r="S74" s="637"/>
      <c r="T74" s="637"/>
      <c r="U74" s="637"/>
      <c r="V74" s="637"/>
      <c r="W74" s="637"/>
      <c r="X74" s="637"/>
      <c r="Y74" s="637"/>
      <c r="Z74" s="637"/>
      <c r="AA74" s="637"/>
      <c r="AB74" s="637"/>
      <c r="AC74" s="637"/>
      <c r="AD74" s="637"/>
      <c r="AE74" s="637"/>
      <c r="AF74" s="637"/>
      <c r="AG74" s="637"/>
      <c r="AH74" s="637"/>
      <c r="AI74" s="637"/>
      <c r="AJ74" s="702"/>
    </row>
    <row r="75" spans="1:37" s="703" customFormat="1" ht="15" customHeight="1">
      <c r="A75" s="700" t="s">
        <v>609</v>
      </c>
      <c r="B75" s="704" t="s">
        <v>609</v>
      </c>
      <c r="C75" s="637"/>
      <c r="D75" s="637"/>
      <c r="E75" s="637"/>
      <c r="F75" s="637"/>
      <c r="G75" s="637"/>
      <c r="H75" s="637"/>
      <c r="I75" s="637"/>
      <c r="J75" s="637"/>
      <c r="K75" s="637"/>
      <c r="L75" s="637"/>
      <c r="M75" s="637"/>
      <c r="N75" s="637"/>
      <c r="O75" s="637"/>
      <c r="P75" s="637"/>
      <c r="Q75" s="637"/>
      <c r="R75" s="637"/>
      <c r="S75" s="637"/>
      <c r="T75" s="637"/>
      <c r="U75" s="637"/>
      <c r="V75" s="637"/>
      <c r="W75" s="637"/>
      <c r="X75" s="637"/>
      <c r="Y75" s="637"/>
      <c r="Z75" s="637"/>
      <c r="AA75" s="637"/>
      <c r="AB75" s="637"/>
      <c r="AC75" s="637"/>
      <c r="AD75" s="637"/>
      <c r="AE75" s="637"/>
      <c r="AF75" s="637"/>
      <c r="AG75" s="637"/>
      <c r="AH75" s="637"/>
      <c r="AI75" s="637"/>
      <c r="AJ75" s="702"/>
    </row>
    <row r="76" spans="1:37" s="703" customFormat="1" ht="15" customHeight="1">
      <c r="A76" s="700" t="s">
        <v>610</v>
      </c>
      <c r="B76" s="704" t="s">
        <v>610</v>
      </c>
      <c r="C76" s="637"/>
      <c r="D76" s="637"/>
      <c r="E76" s="637"/>
      <c r="F76" s="637"/>
      <c r="G76" s="637"/>
      <c r="H76" s="637"/>
      <c r="I76" s="637"/>
      <c r="J76" s="637"/>
      <c r="K76" s="637"/>
      <c r="L76" s="637"/>
      <c r="M76" s="637"/>
      <c r="N76" s="637"/>
      <c r="O76" s="637"/>
      <c r="P76" s="637"/>
      <c r="Q76" s="637"/>
      <c r="R76" s="637"/>
      <c r="S76" s="637"/>
      <c r="T76" s="637"/>
      <c r="U76" s="637"/>
      <c r="V76" s="637"/>
      <c r="W76" s="637"/>
      <c r="X76" s="637"/>
      <c r="Y76" s="637"/>
      <c r="Z76" s="637"/>
      <c r="AA76" s="637"/>
      <c r="AB76" s="637"/>
      <c r="AC76" s="637"/>
      <c r="AD76" s="637"/>
      <c r="AE76" s="637"/>
      <c r="AF76" s="637"/>
      <c r="AG76" s="637"/>
      <c r="AH76" s="637"/>
      <c r="AI76" s="637"/>
      <c r="AJ76" s="702"/>
    </row>
    <row r="77" spans="1:37" s="703" customFormat="1">
      <c r="A77" s="700" t="s">
        <v>611</v>
      </c>
      <c r="B77" s="704" t="s">
        <v>611</v>
      </c>
      <c r="C77" s="637"/>
      <c r="D77" s="637"/>
      <c r="E77" s="637"/>
      <c r="F77" s="637"/>
      <c r="G77" s="637"/>
      <c r="H77" s="637"/>
      <c r="I77" s="637"/>
      <c r="J77" s="637"/>
      <c r="K77" s="637"/>
      <c r="L77" s="637"/>
      <c r="M77" s="637"/>
      <c r="N77" s="637"/>
      <c r="O77" s="637"/>
      <c r="P77" s="637"/>
      <c r="Q77" s="637"/>
      <c r="R77" s="637"/>
      <c r="S77" s="637"/>
      <c r="T77" s="637"/>
      <c r="U77" s="637"/>
      <c r="V77" s="637"/>
      <c r="W77" s="637"/>
      <c r="X77" s="637"/>
      <c r="Y77" s="637"/>
      <c r="Z77" s="637"/>
      <c r="AA77" s="637"/>
      <c r="AB77" s="637"/>
      <c r="AC77" s="637"/>
      <c r="AD77" s="637"/>
      <c r="AE77" s="637"/>
      <c r="AF77" s="637"/>
      <c r="AG77" s="637"/>
      <c r="AH77" s="637"/>
      <c r="AI77" s="637"/>
      <c r="AJ77" s="702"/>
    </row>
    <row r="78" spans="1:37" s="703" customFormat="1">
      <c r="A78" s="705"/>
      <c r="B78" s="701"/>
      <c r="C78" s="637"/>
      <c r="D78" s="637"/>
      <c r="E78" s="637"/>
      <c r="F78" s="637"/>
      <c r="G78" s="637"/>
      <c r="H78" s="637"/>
      <c r="I78" s="637"/>
      <c r="J78" s="637"/>
      <c r="K78" s="637"/>
      <c r="L78" s="637"/>
      <c r="M78" s="637"/>
      <c r="N78" s="637"/>
      <c r="O78" s="637"/>
      <c r="P78" s="637"/>
      <c r="Q78" s="637"/>
      <c r="R78" s="637"/>
      <c r="S78" s="637"/>
      <c r="T78" s="637"/>
      <c r="U78" s="637"/>
      <c r="V78" s="637"/>
      <c r="W78" s="637"/>
      <c r="X78" s="637"/>
      <c r="Y78" s="637"/>
      <c r="Z78" s="637"/>
      <c r="AA78" s="637"/>
      <c r="AB78" s="637"/>
      <c r="AC78" s="637"/>
      <c r="AD78" s="637"/>
      <c r="AE78" s="637"/>
      <c r="AF78" s="637"/>
      <c r="AG78" s="637"/>
      <c r="AH78" s="637"/>
      <c r="AI78" s="637"/>
      <c r="AJ78" s="702"/>
    </row>
    <row r="79" spans="1:37" ht="15" customHeight="1">
      <c r="B79" s="706"/>
    </row>
    <row r="80" spans="1:37" ht="15" customHeight="1">
      <c r="B80" s="706"/>
    </row>
    <row r="81" spans="2:2" ht="15" customHeight="1">
      <c r="B81" s="706"/>
    </row>
    <row r="82" spans="2:2" ht="15" customHeight="1">
      <c r="B82" s="706"/>
    </row>
    <row r="83" spans="2:2" ht="15" customHeight="1">
      <c r="B83" s="706"/>
    </row>
    <row r="84" spans="2:2" ht="15" customHeight="1">
      <c r="B84" s="706"/>
    </row>
    <row r="85" spans="2:2" ht="15" customHeight="1">
      <c r="B85" s="706"/>
    </row>
    <row r="86" spans="2:2" ht="15" customHeight="1">
      <c r="B86" s="706"/>
    </row>
    <row r="87" spans="2:2" ht="15" customHeight="1">
      <c r="B87" s="706"/>
    </row>
    <row r="88" spans="2:2" ht="15" customHeight="1">
      <c r="B88" s="706"/>
    </row>
    <row r="89" spans="2:2" ht="15" customHeight="1">
      <c r="B89" s="706"/>
    </row>
    <row r="90" spans="2:2" ht="15" customHeight="1">
      <c r="B90" s="706"/>
    </row>
    <row r="91" spans="2:2">
      <c r="B91" s="706"/>
    </row>
    <row r="92" spans="2:2">
      <c r="B92" s="706"/>
    </row>
    <row r="93" spans="2:2">
      <c r="B93" s="706"/>
    </row>
  </sheetData>
  <mergeCells count="28">
    <mergeCell ref="C4:E4"/>
    <mergeCell ref="F4:Q4"/>
    <mergeCell ref="B5:B6"/>
    <mergeCell ref="C5:C7"/>
    <mergeCell ref="D5:D7"/>
    <mergeCell ref="E5:E7"/>
    <mergeCell ref="F5:K5"/>
    <mergeCell ref="L5:Q5"/>
    <mergeCell ref="N7:N8"/>
    <mergeCell ref="P7:P8"/>
    <mergeCell ref="F7:F8"/>
    <mergeCell ref="H7:H8"/>
    <mergeCell ref="J7:J8"/>
    <mergeCell ref="L7:L8"/>
    <mergeCell ref="AH5:AH6"/>
    <mergeCell ref="F6:G6"/>
    <mergeCell ref="H6:I6"/>
    <mergeCell ref="J6:K6"/>
    <mergeCell ref="L6:M6"/>
    <mergeCell ref="N6:O6"/>
    <mergeCell ref="P6:Q6"/>
    <mergeCell ref="R6:S6"/>
    <mergeCell ref="V7:V8"/>
    <mergeCell ref="R5:W5"/>
    <mergeCell ref="V6:W6"/>
    <mergeCell ref="T6:U6"/>
    <mergeCell ref="R7:R8"/>
    <mergeCell ref="T7:T8"/>
  </mergeCells>
  <phoneticPr fontId="25"/>
  <printOptions horizontalCentered="1" verticalCentered="1"/>
  <pageMargins left="0.31496062992125984" right="0.31496062992125984" top="0.35433070866141736" bottom="0.35433070866141736" header="0" footer="0"/>
  <pageSetup paperSize="9" scale="48" orientation="portrait" blackAndWhite="1" horizontalDpi="300" verticalDpi="300" r:id="rId1"/>
  <headerFooter alignWithMargins="0">
    <oddFooter>&amp;L&amp;P/&amp;N</oddFooter>
  </headerFooter>
  <colBreaks count="1" manualBreakCount="1">
    <brk id="17" min="1" max="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91"/>
  <sheetViews>
    <sheetView view="pageBreakPreview" topLeftCell="B2" zoomScaleNormal="75" zoomScaleSheetLayoutView="100" workbookViewId="0">
      <selection activeCell="S14" sqref="S14"/>
    </sheetView>
  </sheetViews>
  <sheetFormatPr defaultColWidth="9" defaultRowHeight="13.5"/>
  <cols>
    <col min="1" max="1" width="3.125" style="561" hidden="1" customWidth="1"/>
    <col min="2" max="2" width="26.125" style="562" customWidth="1"/>
    <col min="3" max="5" width="13.125" style="561" customWidth="1"/>
    <col min="6" max="6" width="11.75" style="561" customWidth="1"/>
    <col min="7" max="7" width="9" style="561" customWidth="1"/>
    <col min="8" max="8" width="11" style="561" customWidth="1"/>
    <col min="9" max="9" width="9" style="561" customWidth="1"/>
    <col min="10" max="10" width="11" style="561" customWidth="1"/>
    <col min="11" max="11" width="9" style="561" customWidth="1"/>
    <col min="12" max="12" width="11" style="561" customWidth="1"/>
    <col min="13" max="13" width="9" style="561" customWidth="1"/>
    <col min="14" max="14" width="11" style="561" customWidth="1"/>
    <col min="15" max="15" width="9" style="561" customWidth="1"/>
    <col min="16" max="16" width="11" style="561" customWidth="1"/>
    <col min="17" max="17" width="9" style="561" customWidth="1"/>
    <col min="18" max="18" width="11" style="561" customWidth="1"/>
    <col min="19" max="19" width="9" style="561"/>
    <col min="20" max="20" width="11" style="561" customWidth="1"/>
    <col min="21" max="21" width="9" style="561"/>
    <col min="22" max="22" width="11" style="561" customWidth="1"/>
    <col min="23" max="23" width="9" style="561"/>
    <col min="24" max="30" width="8.5" style="561" hidden="1" customWidth="1"/>
    <col min="31" max="31" width="9.5" style="561" hidden="1" customWidth="1"/>
    <col min="32" max="33" width="10.375" style="561" hidden="1" customWidth="1"/>
    <col min="34" max="34" width="8.75" style="561" hidden="1" customWidth="1"/>
    <col min="35" max="35" width="11.875" style="561" hidden="1" customWidth="1"/>
    <col min="36" max="36" width="18.875" style="561" customWidth="1"/>
    <col min="37" max="16384" width="9" style="561"/>
  </cols>
  <sheetData>
    <row r="1" spans="1:37" ht="20.45" hidden="1" customHeight="1">
      <c r="C1" s="563"/>
      <c r="D1" s="563"/>
      <c r="E1" s="563"/>
      <c r="F1" s="563"/>
      <c r="G1" s="564"/>
      <c r="H1" s="564"/>
      <c r="I1" s="564"/>
      <c r="J1" s="564"/>
      <c r="K1" s="564"/>
    </row>
    <row r="2" spans="1:37" ht="24.75" customHeight="1">
      <c r="B2" s="565" t="s">
        <v>590</v>
      </c>
      <c r="C2" s="563"/>
      <c r="D2" s="563"/>
      <c r="E2" s="563"/>
      <c r="F2" s="563"/>
      <c r="G2" s="563"/>
      <c r="H2" s="563"/>
      <c r="I2" s="563"/>
      <c r="J2" s="563"/>
      <c r="K2" s="563"/>
    </row>
    <row r="3" spans="1:37" ht="21" customHeight="1">
      <c r="B3" s="566" t="s">
        <v>34</v>
      </c>
      <c r="AJ3" s="567" t="s">
        <v>591</v>
      </c>
    </row>
    <row r="4" spans="1:37" s="580" customFormat="1" ht="21.75" customHeight="1">
      <c r="A4" s="568"/>
      <c r="B4" s="569"/>
      <c r="C4" s="1278" t="s">
        <v>560</v>
      </c>
      <c r="D4" s="1279"/>
      <c r="E4" s="1280"/>
      <c r="F4" s="1281" t="s">
        <v>166</v>
      </c>
      <c r="G4" s="1282"/>
      <c r="H4" s="1282"/>
      <c r="I4" s="1282"/>
      <c r="J4" s="1282"/>
      <c r="K4" s="1282"/>
      <c r="L4" s="1282"/>
      <c r="M4" s="1282"/>
      <c r="N4" s="1282"/>
      <c r="O4" s="1282"/>
      <c r="P4" s="1282"/>
      <c r="Q4" s="1283"/>
      <c r="R4" s="570" t="s">
        <v>52</v>
      </c>
      <c r="S4" s="571"/>
      <c r="T4" s="572"/>
      <c r="U4" s="572"/>
      <c r="V4" s="572"/>
      <c r="W4" s="572"/>
      <c r="X4" s="573" t="s">
        <v>592</v>
      </c>
      <c r="Y4" s="572"/>
      <c r="Z4" s="574"/>
      <c r="AA4" s="574"/>
      <c r="AB4" s="574"/>
      <c r="AC4" s="574"/>
      <c r="AD4" s="574"/>
      <c r="AE4" s="575"/>
      <c r="AF4" s="576" t="s">
        <v>27</v>
      </c>
      <c r="AG4" s="574"/>
      <c r="AH4" s="575"/>
      <c r="AI4" s="577" t="s">
        <v>538</v>
      </c>
      <c r="AJ4" s="578"/>
      <c r="AK4" s="579"/>
    </row>
    <row r="5" spans="1:37" s="580" customFormat="1" ht="16.5" customHeight="1">
      <c r="A5" s="579"/>
      <c r="B5" s="1284" t="s">
        <v>35</v>
      </c>
      <c r="C5" s="1285" t="s">
        <v>45</v>
      </c>
      <c r="D5" s="1285" t="s">
        <v>46</v>
      </c>
      <c r="E5" s="1285" t="s">
        <v>47</v>
      </c>
      <c r="F5" s="1276" t="s">
        <v>510</v>
      </c>
      <c r="G5" s="1287"/>
      <c r="H5" s="1287"/>
      <c r="I5" s="1287"/>
      <c r="J5" s="1287"/>
      <c r="K5" s="1277"/>
      <c r="L5" s="1276" t="s">
        <v>511</v>
      </c>
      <c r="M5" s="1287"/>
      <c r="N5" s="1287"/>
      <c r="O5" s="1287"/>
      <c r="P5" s="1287"/>
      <c r="Q5" s="1277"/>
      <c r="R5" s="1271" t="s">
        <v>593</v>
      </c>
      <c r="S5" s="1272"/>
      <c r="T5" s="1272"/>
      <c r="U5" s="1272"/>
      <c r="V5" s="1272"/>
      <c r="W5" s="1273"/>
      <c r="X5" s="582"/>
      <c r="Y5" s="582"/>
      <c r="Z5" s="582"/>
      <c r="AA5" s="582"/>
      <c r="AB5" s="582"/>
      <c r="AC5" s="582"/>
      <c r="AD5" s="582"/>
      <c r="AE5" s="582"/>
      <c r="AF5" s="559" t="s">
        <v>28</v>
      </c>
      <c r="AG5" s="559" t="s">
        <v>1</v>
      </c>
      <c r="AH5" s="1274" t="s">
        <v>29</v>
      </c>
      <c r="AI5" s="560" t="s">
        <v>513</v>
      </c>
      <c r="AJ5" s="583"/>
      <c r="AK5" s="579"/>
    </row>
    <row r="6" spans="1:37" s="580" customFormat="1" ht="16.5" customHeight="1">
      <c r="A6" s="579"/>
      <c r="B6" s="1284"/>
      <c r="C6" s="1286"/>
      <c r="D6" s="1286"/>
      <c r="E6" s="1286"/>
      <c r="F6" s="1276" t="s">
        <v>45</v>
      </c>
      <c r="G6" s="1277"/>
      <c r="H6" s="1276" t="s">
        <v>46</v>
      </c>
      <c r="I6" s="1277"/>
      <c r="J6" s="1276" t="s">
        <v>47</v>
      </c>
      <c r="K6" s="1277"/>
      <c r="L6" s="1276" t="s">
        <v>45</v>
      </c>
      <c r="M6" s="1277"/>
      <c r="N6" s="1276" t="s">
        <v>46</v>
      </c>
      <c r="O6" s="1277"/>
      <c r="P6" s="1276" t="s">
        <v>47</v>
      </c>
      <c r="Q6" s="1277"/>
      <c r="R6" s="1271" t="s">
        <v>45</v>
      </c>
      <c r="S6" s="1273"/>
      <c r="T6" s="1271" t="s">
        <v>46</v>
      </c>
      <c r="U6" s="1273"/>
      <c r="V6" s="1271" t="s">
        <v>47</v>
      </c>
      <c r="W6" s="1273"/>
      <c r="X6" s="584" t="s">
        <v>43</v>
      </c>
      <c r="Y6" s="584" t="s">
        <v>44</v>
      </c>
      <c r="Z6" s="584" t="s">
        <v>172</v>
      </c>
      <c r="AA6" s="584" t="s">
        <v>173</v>
      </c>
      <c r="AB6" s="584" t="s">
        <v>174</v>
      </c>
      <c r="AC6" s="584" t="s">
        <v>175</v>
      </c>
      <c r="AD6" s="584" t="s">
        <v>176</v>
      </c>
      <c r="AE6" s="584" t="s">
        <v>45</v>
      </c>
      <c r="AF6" s="585" t="s">
        <v>594</v>
      </c>
      <c r="AG6" s="585" t="s">
        <v>594</v>
      </c>
      <c r="AH6" s="1275"/>
      <c r="AI6" s="560" t="s">
        <v>595</v>
      </c>
      <c r="AJ6" s="583"/>
      <c r="AK6" s="579"/>
    </row>
    <row r="7" spans="1:37" s="580" customFormat="1" ht="13.7" customHeight="1">
      <c r="A7" s="579"/>
      <c r="B7" s="581"/>
      <c r="C7" s="1286"/>
      <c r="D7" s="1286"/>
      <c r="E7" s="1286"/>
      <c r="F7" s="1269" t="s">
        <v>30</v>
      </c>
      <c r="G7" s="586" t="s">
        <v>48</v>
      </c>
      <c r="H7" s="1269" t="s">
        <v>30</v>
      </c>
      <c r="I7" s="586" t="s">
        <v>48</v>
      </c>
      <c r="J7" s="1269" t="s">
        <v>30</v>
      </c>
      <c r="K7" s="586" t="s">
        <v>48</v>
      </c>
      <c r="L7" s="1269" t="s">
        <v>30</v>
      </c>
      <c r="M7" s="586" t="s">
        <v>48</v>
      </c>
      <c r="N7" s="1269" t="s">
        <v>30</v>
      </c>
      <c r="O7" s="586" t="s">
        <v>48</v>
      </c>
      <c r="P7" s="1269" t="s">
        <v>30</v>
      </c>
      <c r="Q7" s="586" t="s">
        <v>48</v>
      </c>
      <c r="R7" s="1269" t="s">
        <v>30</v>
      </c>
      <c r="S7" s="586" t="s">
        <v>48</v>
      </c>
      <c r="T7" s="1269" t="s">
        <v>30</v>
      </c>
      <c r="U7" s="586" t="s">
        <v>48</v>
      </c>
      <c r="V7" s="1269" t="s">
        <v>30</v>
      </c>
      <c r="W7" s="586" t="s">
        <v>48</v>
      </c>
      <c r="X7" s="584"/>
      <c r="Y7" s="584"/>
      <c r="Z7" s="584"/>
      <c r="AA7" s="584"/>
      <c r="AB7" s="584"/>
      <c r="AC7" s="584"/>
      <c r="AD7" s="584"/>
      <c r="AE7" s="584"/>
      <c r="AF7" s="584"/>
      <c r="AG7" s="584"/>
      <c r="AH7" s="587"/>
      <c r="AI7" s="560"/>
      <c r="AJ7" s="583"/>
      <c r="AK7" s="579"/>
    </row>
    <row r="8" spans="1:37" s="580" customFormat="1" ht="13.7" customHeight="1">
      <c r="A8" s="579"/>
      <c r="B8" s="588"/>
      <c r="C8" s="589" t="s">
        <v>30</v>
      </c>
      <c r="D8" s="589" t="s">
        <v>30</v>
      </c>
      <c r="E8" s="589" t="s">
        <v>30</v>
      </c>
      <c r="F8" s="1270"/>
      <c r="G8" s="590" t="s">
        <v>514</v>
      </c>
      <c r="H8" s="1270"/>
      <c r="I8" s="590" t="s">
        <v>514</v>
      </c>
      <c r="J8" s="1270"/>
      <c r="K8" s="590" t="s">
        <v>514</v>
      </c>
      <c r="L8" s="1270"/>
      <c r="M8" s="590" t="s">
        <v>514</v>
      </c>
      <c r="N8" s="1270"/>
      <c r="O8" s="590" t="s">
        <v>514</v>
      </c>
      <c r="P8" s="1270"/>
      <c r="Q8" s="590" t="s">
        <v>514</v>
      </c>
      <c r="R8" s="1270"/>
      <c r="S8" s="590" t="s">
        <v>514</v>
      </c>
      <c r="T8" s="1270"/>
      <c r="U8" s="590" t="s">
        <v>514</v>
      </c>
      <c r="V8" s="1270"/>
      <c r="W8" s="590" t="s">
        <v>514</v>
      </c>
      <c r="X8" s="591"/>
      <c r="Y8" s="591"/>
      <c r="Z8" s="591"/>
      <c r="AA8" s="591"/>
      <c r="AB8" s="591"/>
      <c r="AC8" s="591"/>
      <c r="AD8" s="591"/>
      <c r="AE8" s="591"/>
      <c r="AF8" s="592" t="s">
        <v>32</v>
      </c>
      <c r="AG8" s="592" t="s">
        <v>30</v>
      </c>
      <c r="AH8" s="592" t="s">
        <v>31</v>
      </c>
      <c r="AI8" s="593" t="s">
        <v>30</v>
      </c>
      <c r="AJ8" s="594"/>
      <c r="AK8" s="579"/>
    </row>
    <row r="9" spans="1:37" ht="22.7" customHeight="1">
      <c r="A9" s="595">
        <v>1</v>
      </c>
      <c r="B9" s="596" t="s">
        <v>515</v>
      </c>
      <c r="C9" s="597">
        <v>1544656</v>
      </c>
      <c r="D9" s="597">
        <v>730841</v>
      </c>
      <c r="E9" s="597">
        <v>813815</v>
      </c>
      <c r="F9" s="597">
        <v>357499</v>
      </c>
      <c r="G9" s="379">
        <f>F9/C9*100</f>
        <v>23.144247003863644</v>
      </c>
      <c r="H9" s="597">
        <v>150338</v>
      </c>
      <c r="I9" s="379">
        <f>H9/D9*100</f>
        <v>20.570548176689595</v>
      </c>
      <c r="J9" s="597">
        <v>207161</v>
      </c>
      <c r="K9" s="399">
        <f>J9/E9*100</f>
        <v>25.45553964967468</v>
      </c>
      <c r="L9" s="597">
        <v>173616</v>
      </c>
      <c r="M9" s="379">
        <f>L9/C9*100</f>
        <v>11.23978413316622</v>
      </c>
      <c r="N9" s="597">
        <v>65258</v>
      </c>
      <c r="O9" s="379">
        <f>N9/D9*100</f>
        <v>8.9291651672525223</v>
      </c>
      <c r="P9" s="597">
        <v>108358</v>
      </c>
      <c r="Q9" s="399">
        <f>P9/E9*100</f>
        <v>13.314819707181607</v>
      </c>
      <c r="R9" s="597">
        <v>84193</v>
      </c>
      <c r="S9" s="379">
        <v>23.768696113692698</v>
      </c>
      <c r="T9" s="597">
        <v>24615</v>
      </c>
      <c r="U9" s="379">
        <v>16.419085227159027</v>
      </c>
      <c r="V9" s="597">
        <v>59578</v>
      </c>
      <c r="W9" s="379">
        <v>29.161873901743018</v>
      </c>
      <c r="X9" s="597">
        <v>14433</v>
      </c>
      <c r="Y9" s="597">
        <v>12914</v>
      </c>
      <c r="Z9" s="597">
        <v>10527</v>
      </c>
      <c r="AA9" s="597">
        <v>10313</v>
      </c>
      <c r="AB9" s="597">
        <v>7852</v>
      </c>
      <c r="AC9" s="597">
        <v>7059</v>
      </c>
      <c r="AD9" s="597">
        <v>6625</v>
      </c>
      <c r="AE9" s="516">
        <v>69723</v>
      </c>
      <c r="AF9" s="597">
        <v>498</v>
      </c>
      <c r="AG9" s="597">
        <v>39463</v>
      </c>
      <c r="AH9" s="379">
        <v>8.3950076264101412</v>
      </c>
      <c r="AI9" s="597">
        <v>470077</v>
      </c>
      <c r="AJ9" s="596" t="s">
        <v>0</v>
      </c>
      <c r="AK9" s="598"/>
    </row>
    <row r="10" spans="1:37" ht="22.7" customHeight="1">
      <c r="A10" s="595"/>
      <c r="B10" s="599" t="s">
        <v>180</v>
      </c>
      <c r="C10" s="600">
        <v>211280</v>
      </c>
      <c r="D10" s="600">
        <v>99427</v>
      </c>
      <c r="E10" s="600">
        <v>111853</v>
      </c>
      <c r="F10" s="600">
        <v>42274</v>
      </c>
      <c r="G10" s="382">
        <f t="shared" ref="G10:G71" si="0">F10/C10*100</f>
        <v>20.008519500189323</v>
      </c>
      <c r="H10" s="600">
        <v>17382</v>
      </c>
      <c r="I10" s="382">
        <f t="shared" ref="I10:I71" si="1">H10/D10*100</f>
        <v>17.482172850432981</v>
      </c>
      <c r="J10" s="600">
        <v>24892</v>
      </c>
      <c r="K10" s="382">
        <f t="shared" ref="K10:K71" si="2">J10/E10*100</f>
        <v>22.254208648851616</v>
      </c>
      <c r="L10" s="600">
        <v>21071</v>
      </c>
      <c r="M10" s="382">
        <f t="shared" ref="M10:M71" si="3">L10/C10*100</f>
        <v>9.9730215827338125</v>
      </c>
      <c r="N10" s="600">
        <v>7803</v>
      </c>
      <c r="O10" s="382">
        <f t="shared" ref="O10:O71" si="4">N10/D10*100</f>
        <v>7.8479688615768355</v>
      </c>
      <c r="P10" s="600">
        <v>13268</v>
      </c>
      <c r="Q10" s="382">
        <f t="shared" ref="Q10:Q71" si="5">P10/E10*100</f>
        <v>11.861997443072605</v>
      </c>
      <c r="R10" s="600">
        <v>9921</v>
      </c>
      <c r="S10" s="382">
        <v>23.891056205750612</v>
      </c>
      <c r="T10" s="600">
        <v>2416</v>
      </c>
      <c r="U10" s="382">
        <v>14.103087969178683</v>
      </c>
      <c r="V10" s="600">
        <v>7505</v>
      </c>
      <c r="W10" s="382">
        <v>30.764500922320149</v>
      </c>
      <c r="X10" s="600">
        <v>1808</v>
      </c>
      <c r="Y10" s="600">
        <v>1495</v>
      </c>
      <c r="Z10" s="600">
        <v>1367</v>
      </c>
      <c r="AA10" s="600">
        <v>1169</v>
      </c>
      <c r="AB10" s="600">
        <v>890</v>
      </c>
      <c r="AC10" s="600">
        <v>805</v>
      </c>
      <c r="AD10" s="600">
        <v>750</v>
      </c>
      <c r="AE10" s="520">
        <v>8284</v>
      </c>
      <c r="AF10" s="600">
        <v>43</v>
      </c>
      <c r="AG10" s="600">
        <v>3969</v>
      </c>
      <c r="AH10" s="382">
        <v>7.0361112588416734</v>
      </c>
      <c r="AI10" s="600">
        <v>56409</v>
      </c>
      <c r="AJ10" s="599" t="s">
        <v>62</v>
      </c>
      <c r="AK10" s="598"/>
    </row>
    <row r="11" spans="1:37" ht="22.7" customHeight="1">
      <c r="A11" s="595"/>
      <c r="B11" s="599" t="s">
        <v>181</v>
      </c>
      <c r="C11" s="600">
        <v>134326</v>
      </c>
      <c r="D11" s="600">
        <v>63308</v>
      </c>
      <c r="E11" s="600">
        <v>71018</v>
      </c>
      <c r="F11" s="600">
        <v>29787</v>
      </c>
      <c r="G11" s="382">
        <f t="shared" si="0"/>
        <v>22.175155963849143</v>
      </c>
      <c r="H11" s="600">
        <v>11879</v>
      </c>
      <c r="I11" s="382">
        <f t="shared" si="1"/>
        <v>18.763821318000883</v>
      </c>
      <c r="J11" s="600">
        <v>17908</v>
      </c>
      <c r="K11" s="382">
        <f t="shared" si="2"/>
        <v>25.216142386437241</v>
      </c>
      <c r="L11" s="600">
        <v>15701</v>
      </c>
      <c r="M11" s="382">
        <f t="shared" si="3"/>
        <v>11.688727424325894</v>
      </c>
      <c r="N11" s="600">
        <v>5618</v>
      </c>
      <c r="O11" s="382">
        <f t="shared" si="4"/>
        <v>8.8740759461679399</v>
      </c>
      <c r="P11" s="600">
        <v>10083</v>
      </c>
      <c r="Q11" s="382">
        <f t="shared" si="5"/>
        <v>14.19780900616745</v>
      </c>
      <c r="R11" s="600">
        <v>7994</v>
      </c>
      <c r="S11" s="382">
        <v>26.77160080375084</v>
      </c>
      <c r="T11" s="600">
        <v>2304</v>
      </c>
      <c r="U11" s="382">
        <v>18.994229183841714</v>
      </c>
      <c r="V11" s="600">
        <v>5690</v>
      </c>
      <c r="W11" s="382">
        <v>32.092498589960513</v>
      </c>
      <c r="X11" s="600">
        <v>1230</v>
      </c>
      <c r="Y11" s="600">
        <v>1080</v>
      </c>
      <c r="Z11" s="600">
        <v>944</v>
      </c>
      <c r="AA11" s="600">
        <v>865</v>
      </c>
      <c r="AB11" s="600">
        <v>714</v>
      </c>
      <c r="AC11" s="600">
        <v>698</v>
      </c>
      <c r="AD11" s="600">
        <v>656</v>
      </c>
      <c r="AE11" s="520">
        <v>6187</v>
      </c>
      <c r="AF11" s="600">
        <v>46</v>
      </c>
      <c r="AG11" s="600">
        <v>3929</v>
      </c>
      <c r="AH11" s="382">
        <v>10.234436051054963</v>
      </c>
      <c r="AI11" s="600">
        <v>38390</v>
      </c>
      <c r="AJ11" s="599" t="s">
        <v>63</v>
      </c>
      <c r="AK11" s="598"/>
    </row>
    <row r="12" spans="1:37" ht="22.7" customHeight="1">
      <c r="A12" s="595"/>
      <c r="B12" s="599" t="s">
        <v>182</v>
      </c>
      <c r="C12" s="600">
        <v>107632</v>
      </c>
      <c r="D12" s="600">
        <v>52278</v>
      </c>
      <c r="E12" s="600">
        <v>55354</v>
      </c>
      <c r="F12" s="600">
        <v>29883</v>
      </c>
      <c r="G12" s="382">
        <f t="shared" si="0"/>
        <v>27.764047866805413</v>
      </c>
      <c r="H12" s="600">
        <v>12392</v>
      </c>
      <c r="I12" s="382">
        <f t="shared" si="1"/>
        <v>23.704043766020121</v>
      </c>
      <c r="J12" s="600">
        <v>17491</v>
      </c>
      <c r="K12" s="382">
        <f t="shared" si="2"/>
        <v>31.598439137189725</v>
      </c>
      <c r="L12" s="600">
        <v>15556</v>
      </c>
      <c r="M12" s="382">
        <f t="shared" si="3"/>
        <v>14.452950795302513</v>
      </c>
      <c r="N12" s="600">
        <v>5681</v>
      </c>
      <c r="O12" s="382">
        <f t="shared" si="4"/>
        <v>10.86690386013237</v>
      </c>
      <c r="P12" s="600">
        <v>9875</v>
      </c>
      <c r="Q12" s="382">
        <f t="shared" si="5"/>
        <v>17.839722513278172</v>
      </c>
      <c r="R12" s="600">
        <v>10135</v>
      </c>
      <c r="S12" s="382">
        <v>33.781081261249248</v>
      </c>
      <c r="T12" s="600">
        <v>3780</v>
      </c>
      <c r="U12" s="382">
        <v>29.789581527307117</v>
      </c>
      <c r="V12" s="600">
        <v>6355</v>
      </c>
      <c r="W12" s="382">
        <v>36.706521111303644</v>
      </c>
      <c r="X12" s="600">
        <v>1332</v>
      </c>
      <c r="Y12" s="600">
        <v>1302</v>
      </c>
      <c r="Z12" s="600">
        <v>1023</v>
      </c>
      <c r="AA12" s="600">
        <v>1103</v>
      </c>
      <c r="AB12" s="600">
        <v>770</v>
      </c>
      <c r="AC12" s="600">
        <v>700</v>
      </c>
      <c r="AD12" s="600">
        <v>653</v>
      </c>
      <c r="AE12" s="520">
        <v>6883</v>
      </c>
      <c r="AF12" s="600">
        <v>61</v>
      </c>
      <c r="AG12" s="600">
        <v>4771</v>
      </c>
      <c r="AH12" s="382">
        <v>12.535140957935944</v>
      </c>
      <c r="AI12" s="600">
        <v>38061</v>
      </c>
      <c r="AJ12" s="599" t="s">
        <v>64</v>
      </c>
      <c r="AK12" s="598"/>
    </row>
    <row r="13" spans="1:37" ht="22.7" customHeight="1">
      <c r="A13" s="595"/>
      <c r="B13" s="599" t="s">
        <v>183</v>
      </c>
      <c r="C13" s="600">
        <v>100817</v>
      </c>
      <c r="D13" s="600">
        <v>47191</v>
      </c>
      <c r="E13" s="600">
        <v>53626</v>
      </c>
      <c r="F13" s="600">
        <v>30368</v>
      </c>
      <c r="G13" s="382">
        <f t="shared" si="0"/>
        <v>30.121904043960839</v>
      </c>
      <c r="H13" s="600">
        <v>12169</v>
      </c>
      <c r="I13" s="382">
        <f t="shared" si="1"/>
        <v>25.786696615880146</v>
      </c>
      <c r="J13" s="600">
        <v>18199</v>
      </c>
      <c r="K13" s="382">
        <f t="shared" si="2"/>
        <v>33.93689628165442</v>
      </c>
      <c r="L13" s="600">
        <v>15378</v>
      </c>
      <c r="M13" s="382">
        <f t="shared" si="3"/>
        <v>15.253379886328695</v>
      </c>
      <c r="N13" s="600">
        <v>5487</v>
      </c>
      <c r="O13" s="382">
        <f t="shared" si="4"/>
        <v>11.627217054099297</v>
      </c>
      <c r="P13" s="600">
        <v>9891</v>
      </c>
      <c r="Q13" s="382">
        <f t="shared" si="5"/>
        <v>18.4444112930295</v>
      </c>
      <c r="R13" s="600">
        <v>8665</v>
      </c>
      <c r="S13" s="382">
        <v>28.978963914250361</v>
      </c>
      <c r="T13" s="600">
        <v>2509</v>
      </c>
      <c r="U13" s="382">
        <v>20.788797746292154</v>
      </c>
      <c r="V13" s="600">
        <v>6156</v>
      </c>
      <c r="W13" s="382">
        <v>34.52220726783311</v>
      </c>
      <c r="X13" s="600">
        <v>1386</v>
      </c>
      <c r="Y13" s="600">
        <v>1298</v>
      </c>
      <c r="Z13" s="600">
        <v>1011</v>
      </c>
      <c r="AA13" s="600">
        <v>1105</v>
      </c>
      <c r="AB13" s="600">
        <v>771</v>
      </c>
      <c r="AC13" s="600">
        <v>676</v>
      </c>
      <c r="AD13" s="600">
        <v>628</v>
      </c>
      <c r="AE13" s="520">
        <v>6875</v>
      </c>
      <c r="AF13" s="600">
        <v>47</v>
      </c>
      <c r="AG13" s="600">
        <v>4396</v>
      </c>
      <c r="AH13" s="382">
        <v>11.871455576559546</v>
      </c>
      <c r="AI13" s="600">
        <v>37030</v>
      </c>
      <c r="AJ13" s="599" t="s">
        <v>65</v>
      </c>
      <c r="AK13" s="598"/>
    </row>
    <row r="14" spans="1:37" ht="22.7" customHeight="1">
      <c r="A14" s="595"/>
      <c r="B14" s="599" t="s">
        <v>184</v>
      </c>
      <c r="C14" s="600">
        <v>166187</v>
      </c>
      <c r="D14" s="600">
        <v>76875</v>
      </c>
      <c r="E14" s="600">
        <v>89312</v>
      </c>
      <c r="F14" s="600">
        <v>43059</v>
      </c>
      <c r="G14" s="382">
        <f t="shared" si="0"/>
        <v>25.909968890466761</v>
      </c>
      <c r="H14" s="600">
        <v>18284</v>
      </c>
      <c r="I14" s="382">
        <f t="shared" si="1"/>
        <v>23.784065040650407</v>
      </c>
      <c r="J14" s="600">
        <v>24775</v>
      </c>
      <c r="K14" s="382">
        <f t="shared" si="2"/>
        <v>27.739833393049086</v>
      </c>
      <c r="L14" s="600">
        <v>20225</v>
      </c>
      <c r="M14" s="382">
        <f t="shared" si="3"/>
        <v>12.170025332908109</v>
      </c>
      <c r="N14" s="600">
        <v>7792</v>
      </c>
      <c r="O14" s="382">
        <f t="shared" si="4"/>
        <v>10.135934959349594</v>
      </c>
      <c r="P14" s="600">
        <v>12433</v>
      </c>
      <c r="Q14" s="382">
        <f t="shared" si="5"/>
        <v>13.920861698316015</v>
      </c>
      <c r="R14" s="600">
        <v>9182</v>
      </c>
      <c r="S14" s="382">
        <v>21.830718021873512</v>
      </c>
      <c r="T14" s="600">
        <v>2348</v>
      </c>
      <c r="U14" s="382">
        <v>13.093910327905419</v>
      </c>
      <c r="V14" s="600">
        <v>6834</v>
      </c>
      <c r="W14" s="382">
        <v>28.323938992042443</v>
      </c>
      <c r="X14" s="600">
        <v>1638</v>
      </c>
      <c r="Y14" s="600">
        <v>1600</v>
      </c>
      <c r="Z14" s="600">
        <v>1042</v>
      </c>
      <c r="AA14" s="600">
        <v>1207</v>
      </c>
      <c r="AB14" s="600">
        <v>878</v>
      </c>
      <c r="AC14" s="600">
        <v>730</v>
      </c>
      <c r="AD14" s="600">
        <v>652</v>
      </c>
      <c r="AE14" s="520">
        <v>7747</v>
      </c>
      <c r="AF14" s="600">
        <v>44</v>
      </c>
      <c r="AG14" s="600">
        <v>3422</v>
      </c>
      <c r="AH14" s="382">
        <v>6.0673758865248226</v>
      </c>
      <c r="AI14" s="600">
        <v>56400</v>
      </c>
      <c r="AJ14" s="599" t="s">
        <v>66</v>
      </c>
      <c r="AK14" s="598"/>
    </row>
    <row r="15" spans="1:37" ht="22.7" customHeight="1">
      <c r="A15" s="595"/>
      <c r="B15" s="599" t="s">
        <v>185</v>
      </c>
      <c r="C15" s="600">
        <v>220240</v>
      </c>
      <c r="D15" s="600">
        <v>103749</v>
      </c>
      <c r="E15" s="600">
        <v>116491</v>
      </c>
      <c r="F15" s="600">
        <v>55887</v>
      </c>
      <c r="G15" s="382">
        <f t="shared" si="0"/>
        <v>25.375499455139849</v>
      </c>
      <c r="H15" s="600">
        <v>23501</v>
      </c>
      <c r="I15" s="382">
        <f t="shared" si="1"/>
        <v>22.651784595514172</v>
      </c>
      <c r="J15" s="600">
        <v>32386</v>
      </c>
      <c r="K15" s="382">
        <f t="shared" si="2"/>
        <v>27.801289369994247</v>
      </c>
      <c r="L15" s="600">
        <v>27402</v>
      </c>
      <c r="M15" s="382">
        <f t="shared" si="3"/>
        <v>12.441881583726843</v>
      </c>
      <c r="N15" s="600">
        <v>10597</v>
      </c>
      <c r="O15" s="382">
        <f t="shared" si="4"/>
        <v>10.21407435252388</v>
      </c>
      <c r="P15" s="600">
        <v>16805</v>
      </c>
      <c r="Q15" s="382">
        <f t="shared" si="5"/>
        <v>14.426007159351368</v>
      </c>
      <c r="R15" s="600">
        <v>12099</v>
      </c>
      <c r="S15" s="382">
        <v>22.156094345150894</v>
      </c>
      <c r="T15" s="600">
        <v>3164</v>
      </c>
      <c r="U15" s="382">
        <v>13.653232070423751</v>
      </c>
      <c r="V15" s="600">
        <v>8935</v>
      </c>
      <c r="W15" s="382">
        <v>28.424635744734999</v>
      </c>
      <c r="X15" s="600">
        <v>2211</v>
      </c>
      <c r="Y15" s="600">
        <v>1816</v>
      </c>
      <c r="Z15" s="600">
        <v>1449</v>
      </c>
      <c r="AA15" s="600">
        <v>1410</v>
      </c>
      <c r="AB15" s="600">
        <v>997</v>
      </c>
      <c r="AC15" s="600">
        <v>1021</v>
      </c>
      <c r="AD15" s="600">
        <v>901</v>
      </c>
      <c r="AE15" s="520">
        <v>9805</v>
      </c>
      <c r="AF15" s="600">
        <v>48</v>
      </c>
      <c r="AG15" s="600">
        <v>3627</v>
      </c>
      <c r="AH15" s="382">
        <v>4.9665881579668074</v>
      </c>
      <c r="AI15" s="600">
        <v>73028</v>
      </c>
      <c r="AJ15" s="599" t="s">
        <v>67</v>
      </c>
      <c r="AK15" s="598"/>
    </row>
    <row r="16" spans="1:37" ht="22.7" customHeight="1">
      <c r="A16" s="595"/>
      <c r="B16" s="599" t="s">
        <v>186</v>
      </c>
      <c r="C16" s="600">
        <v>226230</v>
      </c>
      <c r="D16" s="600">
        <v>107189</v>
      </c>
      <c r="E16" s="600">
        <v>119041</v>
      </c>
      <c r="F16" s="600">
        <v>53086</v>
      </c>
      <c r="G16" s="382">
        <f t="shared" si="0"/>
        <v>23.465499712681783</v>
      </c>
      <c r="H16" s="600">
        <v>23346</v>
      </c>
      <c r="I16" s="382">
        <f t="shared" si="1"/>
        <v>21.780219985259684</v>
      </c>
      <c r="J16" s="600">
        <v>29740</v>
      </c>
      <c r="K16" s="382">
        <f t="shared" si="2"/>
        <v>24.982989054191414</v>
      </c>
      <c r="L16" s="600">
        <v>23788</v>
      </c>
      <c r="M16" s="382">
        <f t="shared" si="3"/>
        <v>10.514962648631924</v>
      </c>
      <c r="N16" s="600">
        <v>9392</v>
      </c>
      <c r="O16" s="382">
        <f t="shared" si="4"/>
        <v>8.7620931252274019</v>
      </c>
      <c r="P16" s="600">
        <v>14396</v>
      </c>
      <c r="Q16" s="382">
        <f t="shared" si="5"/>
        <v>12.093312388168782</v>
      </c>
      <c r="R16" s="600">
        <v>8767</v>
      </c>
      <c r="S16" s="382">
        <v>16.701592623637886</v>
      </c>
      <c r="T16" s="600">
        <v>2479</v>
      </c>
      <c r="U16" s="382">
        <v>10.762351306763914</v>
      </c>
      <c r="V16" s="600">
        <v>6288</v>
      </c>
      <c r="W16" s="382">
        <v>21.345644646615519</v>
      </c>
      <c r="X16" s="600">
        <v>1963</v>
      </c>
      <c r="Y16" s="600">
        <v>1516</v>
      </c>
      <c r="Z16" s="600">
        <v>1573</v>
      </c>
      <c r="AA16" s="600">
        <v>1263</v>
      </c>
      <c r="AB16" s="600">
        <v>1114</v>
      </c>
      <c r="AC16" s="600">
        <v>974</v>
      </c>
      <c r="AD16" s="600">
        <v>950</v>
      </c>
      <c r="AE16" s="520">
        <v>9353</v>
      </c>
      <c r="AF16" s="600">
        <v>65</v>
      </c>
      <c r="AG16" s="600">
        <v>5585</v>
      </c>
      <c r="AH16" s="382">
        <v>7.821033468701863</v>
      </c>
      <c r="AI16" s="600">
        <v>71410</v>
      </c>
      <c r="AJ16" s="599" t="s">
        <v>68</v>
      </c>
      <c r="AK16" s="598"/>
    </row>
    <row r="17" spans="1:37" ht="22.7" customHeight="1">
      <c r="A17" s="595"/>
      <c r="B17" s="599" t="s">
        <v>187</v>
      </c>
      <c r="C17" s="600">
        <v>128532</v>
      </c>
      <c r="D17" s="600">
        <v>60047</v>
      </c>
      <c r="E17" s="600">
        <v>68485</v>
      </c>
      <c r="F17" s="600">
        <v>27769</v>
      </c>
      <c r="G17" s="382">
        <f t="shared" si="0"/>
        <v>21.604736563657298</v>
      </c>
      <c r="H17" s="600">
        <v>11192</v>
      </c>
      <c r="I17" s="382">
        <f t="shared" si="1"/>
        <v>18.638732992489217</v>
      </c>
      <c r="J17" s="600">
        <v>16577</v>
      </c>
      <c r="K17" s="382">
        <f t="shared" si="2"/>
        <v>24.205300430751258</v>
      </c>
      <c r="L17" s="600">
        <v>14001</v>
      </c>
      <c r="M17" s="382">
        <f t="shared" si="3"/>
        <v>10.893007188871254</v>
      </c>
      <c r="N17" s="600">
        <v>5003</v>
      </c>
      <c r="O17" s="382">
        <f t="shared" si="4"/>
        <v>8.3318067513780871</v>
      </c>
      <c r="P17" s="600">
        <v>8998</v>
      </c>
      <c r="Q17" s="382">
        <f t="shared" si="5"/>
        <v>13.138643498576331</v>
      </c>
      <c r="R17" s="600">
        <v>10749</v>
      </c>
      <c r="S17" s="382">
        <v>37.458182325062729</v>
      </c>
      <c r="T17" s="600">
        <v>3603</v>
      </c>
      <c r="U17" s="382">
        <v>30.575356415478616</v>
      </c>
      <c r="V17" s="600">
        <v>7146</v>
      </c>
      <c r="W17" s="382">
        <v>42.254020813623463</v>
      </c>
      <c r="X17" s="600">
        <v>1298</v>
      </c>
      <c r="Y17" s="600">
        <v>1136</v>
      </c>
      <c r="Z17" s="600">
        <v>871</v>
      </c>
      <c r="AA17" s="600">
        <v>938</v>
      </c>
      <c r="AB17" s="600">
        <v>677</v>
      </c>
      <c r="AC17" s="600">
        <v>612</v>
      </c>
      <c r="AD17" s="600">
        <v>556</v>
      </c>
      <c r="AE17" s="520">
        <v>6088</v>
      </c>
      <c r="AF17" s="600">
        <v>39</v>
      </c>
      <c r="AG17" s="600">
        <v>2664</v>
      </c>
      <c r="AH17" s="382">
        <v>7.6255903821382569</v>
      </c>
      <c r="AI17" s="600">
        <v>34935</v>
      </c>
      <c r="AJ17" s="599" t="s">
        <v>69</v>
      </c>
      <c r="AK17" s="598"/>
    </row>
    <row r="18" spans="1:37" ht="22.7" customHeight="1">
      <c r="A18" s="595"/>
      <c r="B18" s="599" t="s">
        <v>188</v>
      </c>
      <c r="C18" s="600">
        <v>249412</v>
      </c>
      <c r="D18" s="601">
        <v>120777</v>
      </c>
      <c r="E18" s="601">
        <v>128635</v>
      </c>
      <c r="F18" s="600">
        <v>45386</v>
      </c>
      <c r="G18" s="385">
        <f t="shared" si="0"/>
        <v>18.197199813962438</v>
      </c>
      <c r="H18" s="602">
        <v>20193</v>
      </c>
      <c r="I18" s="385">
        <f t="shared" si="1"/>
        <v>16.719242902208201</v>
      </c>
      <c r="J18" s="602">
        <v>25193</v>
      </c>
      <c r="K18" s="385">
        <f t="shared" si="2"/>
        <v>19.584871924437362</v>
      </c>
      <c r="L18" s="600">
        <v>20494</v>
      </c>
      <c r="M18" s="385">
        <f t="shared" si="3"/>
        <v>8.2169262104469709</v>
      </c>
      <c r="N18" s="602">
        <v>7885</v>
      </c>
      <c r="O18" s="385">
        <f t="shared" si="4"/>
        <v>6.5285609014961459</v>
      </c>
      <c r="P18" s="602">
        <v>12609</v>
      </c>
      <c r="Q18" s="385">
        <f t="shared" si="5"/>
        <v>9.8021533797178062</v>
      </c>
      <c r="R18" s="601">
        <v>6681</v>
      </c>
      <c r="S18" s="385">
        <v>14.82262108135691</v>
      </c>
      <c r="T18" s="603">
        <v>2012</v>
      </c>
      <c r="U18" s="387">
        <v>10.073095023530589</v>
      </c>
      <c r="V18" s="603">
        <v>4669</v>
      </c>
      <c r="W18" s="385">
        <v>18.602334754372684</v>
      </c>
      <c r="X18" s="601">
        <v>1567</v>
      </c>
      <c r="Y18" s="601">
        <v>1671</v>
      </c>
      <c r="Z18" s="601">
        <v>1247</v>
      </c>
      <c r="AA18" s="601">
        <v>1253</v>
      </c>
      <c r="AB18" s="601">
        <v>1041</v>
      </c>
      <c r="AC18" s="601">
        <v>843</v>
      </c>
      <c r="AD18" s="601">
        <v>879</v>
      </c>
      <c r="AE18" s="524">
        <v>8501</v>
      </c>
      <c r="AF18" s="601">
        <v>105</v>
      </c>
      <c r="AG18" s="601">
        <v>7100</v>
      </c>
      <c r="AH18" s="385">
        <v>11.02244853603254</v>
      </c>
      <c r="AI18" s="601">
        <v>64414</v>
      </c>
      <c r="AJ18" s="604" t="s">
        <v>70</v>
      </c>
      <c r="AK18" s="598"/>
    </row>
    <row r="19" spans="1:37" ht="22.7" customHeight="1">
      <c r="A19" s="595"/>
      <c r="B19" s="605" t="s">
        <v>49</v>
      </c>
      <c r="C19" s="606">
        <v>1544656</v>
      </c>
      <c r="D19" s="606">
        <v>730841</v>
      </c>
      <c r="E19" s="606">
        <v>813815</v>
      </c>
      <c r="F19" s="606">
        <v>357499</v>
      </c>
      <c r="G19" s="390">
        <f t="shared" si="0"/>
        <v>23.144247003863644</v>
      </c>
      <c r="H19" s="606">
        <v>150338</v>
      </c>
      <c r="I19" s="390">
        <f t="shared" si="1"/>
        <v>20.570548176689595</v>
      </c>
      <c r="J19" s="606">
        <v>207161</v>
      </c>
      <c r="K19" s="390">
        <f t="shared" si="2"/>
        <v>25.45553964967468</v>
      </c>
      <c r="L19" s="606">
        <v>173616</v>
      </c>
      <c r="M19" s="390">
        <f t="shared" si="3"/>
        <v>11.23978413316622</v>
      </c>
      <c r="N19" s="606">
        <v>65258</v>
      </c>
      <c r="O19" s="390">
        <f t="shared" si="4"/>
        <v>8.9291651672525223</v>
      </c>
      <c r="P19" s="606">
        <v>108358</v>
      </c>
      <c r="Q19" s="390">
        <f t="shared" si="5"/>
        <v>13.314819707181607</v>
      </c>
      <c r="R19" s="606">
        <v>84193</v>
      </c>
      <c r="S19" s="390">
        <v>23.768696113692698</v>
      </c>
      <c r="T19" s="606">
        <v>24615</v>
      </c>
      <c r="U19" s="390">
        <v>16.419085227159027</v>
      </c>
      <c r="V19" s="606">
        <v>59578</v>
      </c>
      <c r="W19" s="390">
        <v>29.161873901743018</v>
      </c>
      <c r="X19" s="606">
        <v>14433</v>
      </c>
      <c r="Y19" s="606">
        <v>12914</v>
      </c>
      <c r="Z19" s="606">
        <v>10527</v>
      </c>
      <c r="AA19" s="606">
        <v>10313</v>
      </c>
      <c r="AB19" s="606">
        <v>7852</v>
      </c>
      <c r="AC19" s="606">
        <v>7059</v>
      </c>
      <c r="AD19" s="606">
        <v>6625</v>
      </c>
      <c r="AE19" s="528">
        <v>69723</v>
      </c>
      <c r="AF19" s="606">
        <v>498</v>
      </c>
      <c r="AG19" s="606">
        <v>39463</v>
      </c>
      <c r="AH19" s="390">
        <v>8.3950076264101412</v>
      </c>
      <c r="AI19" s="606">
        <v>470077</v>
      </c>
      <c r="AJ19" s="605" t="s">
        <v>71</v>
      </c>
      <c r="AK19" s="598"/>
    </row>
    <row r="20" spans="1:37" ht="22.7" customHeight="1">
      <c r="A20" s="595">
        <v>3</v>
      </c>
      <c r="B20" s="607" t="s">
        <v>516</v>
      </c>
      <c r="C20" s="597">
        <v>453136</v>
      </c>
      <c r="D20" s="597">
        <v>220659</v>
      </c>
      <c r="E20" s="597">
        <v>232477</v>
      </c>
      <c r="F20" s="597">
        <v>106541</v>
      </c>
      <c r="G20" s="379">
        <f t="shared" si="0"/>
        <v>23.511925779456941</v>
      </c>
      <c r="H20" s="597">
        <v>45699</v>
      </c>
      <c r="I20" s="379">
        <f t="shared" si="1"/>
        <v>20.710236156241077</v>
      </c>
      <c r="J20" s="597">
        <v>60842</v>
      </c>
      <c r="K20" s="379">
        <f t="shared" si="2"/>
        <v>26.171191128584763</v>
      </c>
      <c r="L20" s="597">
        <v>48640</v>
      </c>
      <c r="M20" s="379">
        <f t="shared" si="3"/>
        <v>10.734084248437554</v>
      </c>
      <c r="N20" s="597">
        <v>18326</v>
      </c>
      <c r="O20" s="379">
        <f t="shared" si="4"/>
        <v>8.3051223834060703</v>
      </c>
      <c r="P20" s="597">
        <v>30314</v>
      </c>
      <c r="Q20" s="379">
        <f t="shared" si="5"/>
        <v>13.039569505800575</v>
      </c>
      <c r="R20" s="597">
        <v>27227</v>
      </c>
      <c r="S20" s="379">
        <v>25.668897897614784</v>
      </c>
      <c r="T20" s="597">
        <v>9177</v>
      </c>
      <c r="U20" s="387">
        <v>20.012211876049456</v>
      </c>
      <c r="V20" s="597">
        <v>18050</v>
      </c>
      <c r="W20" s="379">
        <v>29.976915284074867</v>
      </c>
      <c r="X20" s="597">
        <v>3951</v>
      </c>
      <c r="Y20" s="597">
        <v>3364</v>
      </c>
      <c r="Z20" s="597">
        <v>3407</v>
      </c>
      <c r="AA20" s="597">
        <v>3936</v>
      </c>
      <c r="AB20" s="597">
        <v>2657</v>
      </c>
      <c r="AC20" s="597">
        <v>2093</v>
      </c>
      <c r="AD20" s="597">
        <v>1971</v>
      </c>
      <c r="AE20" s="516">
        <v>21379</v>
      </c>
      <c r="AF20" s="597">
        <v>384</v>
      </c>
      <c r="AG20" s="597">
        <v>25124</v>
      </c>
      <c r="AH20" s="379">
        <v>17.588295005075434</v>
      </c>
      <c r="AI20" s="597">
        <v>142845</v>
      </c>
      <c r="AJ20" s="596" t="s">
        <v>3</v>
      </c>
      <c r="AK20" s="598"/>
    </row>
    <row r="21" spans="1:37" ht="22.7" customHeight="1">
      <c r="A21" s="595">
        <v>5</v>
      </c>
      <c r="B21" s="599" t="s">
        <v>517</v>
      </c>
      <c r="C21" s="600">
        <v>483666</v>
      </c>
      <c r="D21" s="600">
        <v>227690</v>
      </c>
      <c r="E21" s="600">
        <v>255976</v>
      </c>
      <c r="F21" s="600">
        <v>94083</v>
      </c>
      <c r="G21" s="382">
        <f t="shared" si="0"/>
        <v>19.452059892570492</v>
      </c>
      <c r="H21" s="600">
        <v>39670</v>
      </c>
      <c r="I21" s="382">
        <f t="shared" si="1"/>
        <v>17.422811717686329</v>
      </c>
      <c r="J21" s="600">
        <v>54413</v>
      </c>
      <c r="K21" s="382">
        <f t="shared" si="2"/>
        <v>21.257070975403945</v>
      </c>
      <c r="L21" s="600">
        <v>44123</v>
      </c>
      <c r="M21" s="382">
        <f t="shared" si="3"/>
        <v>9.1226176741801162</v>
      </c>
      <c r="N21" s="600">
        <v>16562</v>
      </c>
      <c r="O21" s="382">
        <f t="shared" si="4"/>
        <v>7.2739250735649357</v>
      </c>
      <c r="P21" s="600">
        <v>27561</v>
      </c>
      <c r="Q21" s="382">
        <f t="shared" si="5"/>
        <v>10.7670250335969</v>
      </c>
      <c r="R21" s="600">
        <v>19064</v>
      </c>
      <c r="S21" s="382">
        <v>20.632257924869315</v>
      </c>
      <c r="T21" s="600">
        <v>4891</v>
      </c>
      <c r="U21" s="382">
        <v>12.524967989756721</v>
      </c>
      <c r="V21" s="600">
        <v>14173</v>
      </c>
      <c r="W21" s="382">
        <v>26.566571069748264</v>
      </c>
      <c r="X21" s="600">
        <v>3144</v>
      </c>
      <c r="Y21" s="600">
        <v>2016</v>
      </c>
      <c r="Z21" s="600">
        <v>2701</v>
      </c>
      <c r="AA21" s="600">
        <v>2152</v>
      </c>
      <c r="AB21" s="600">
        <v>1963</v>
      </c>
      <c r="AC21" s="600">
        <v>1381</v>
      </c>
      <c r="AD21" s="600">
        <v>1627</v>
      </c>
      <c r="AE21" s="520">
        <v>14984</v>
      </c>
      <c r="AF21" s="600">
        <v>341</v>
      </c>
      <c r="AG21" s="600">
        <v>19851</v>
      </c>
      <c r="AH21" s="382">
        <v>15.756262501190591</v>
      </c>
      <c r="AI21" s="600">
        <v>125988</v>
      </c>
      <c r="AJ21" s="599" t="s">
        <v>5</v>
      </c>
      <c r="AK21" s="598"/>
    </row>
    <row r="22" spans="1:37" ht="22.7" customHeight="1">
      <c r="A22" s="595">
        <v>7</v>
      </c>
      <c r="B22" s="599" t="s">
        <v>518</v>
      </c>
      <c r="C22" s="603">
        <v>94229</v>
      </c>
      <c r="D22" s="603">
        <v>42901</v>
      </c>
      <c r="E22" s="603">
        <v>51328</v>
      </c>
      <c r="F22" s="603">
        <v>22418</v>
      </c>
      <c r="G22" s="530">
        <f t="shared" si="0"/>
        <v>23.790977299981957</v>
      </c>
      <c r="H22" s="602">
        <v>9238</v>
      </c>
      <c r="I22" s="387">
        <f t="shared" si="1"/>
        <v>21.533297592130722</v>
      </c>
      <c r="J22" s="602">
        <v>13180</v>
      </c>
      <c r="K22" s="392">
        <f t="shared" si="2"/>
        <v>25.677992518703242</v>
      </c>
      <c r="L22" s="603">
        <v>11122</v>
      </c>
      <c r="M22" s="530">
        <f t="shared" si="3"/>
        <v>11.80316038586847</v>
      </c>
      <c r="N22" s="602">
        <v>4254</v>
      </c>
      <c r="O22" s="387">
        <f t="shared" si="4"/>
        <v>9.9158527773245382</v>
      </c>
      <c r="P22" s="602">
        <v>6868</v>
      </c>
      <c r="Q22" s="392">
        <f t="shared" si="5"/>
        <v>13.380610972568579</v>
      </c>
      <c r="R22" s="603">
        <v>4680</v>
      </c>
      <c r="S22" s="392">
        <v>21.696801112656466</v>
      </c>
      <c r="T22" s="603">
        <v>934</v>
      </c>
      <c r="U22" s="392">
        <v>10.480251346499102</v>
      </c>
      <c r="V22" s="603">
        <v>3746</v>
      </c>
      <c r="W22" s="392">
        <v>29.593932690788431</v>
      </c>
      <c r="X22" s="603">
        <v>965</v>
      </c>
      <c r="Y22" s="603">
        <v>606</v>
      </c>
      <c r="Z22" s="603">
        <v>689</v>
      </c>
      <c r="AA22" s="603">
        <v>548</v>
      </c>
      <c r="AB22" s="603">
        <v>543</v>
      </c>
      <c r="AC22" s="603">
        <v>382</v>
      </c>
      <c r="AD22" s="603">
        <v>400</v>
      </c>
      <c r="AE22" s="531">
        <v>4133</v>
      </c>
      <c r="AF22" s="603">
        <v>49</v>
      </c>
      <c r="AG22" s="603">
        <v>3184</v>
      </c>
      <c r="AH22" s="392">
        <v>10.800542740841248</v>
      </c>
      <c r="AI22" s="603">
        <v>29480</v>
      </c>
      <c r="AJ22" s="604" t="s">
        <v>7</v>
      </c>
      <c r="AK22" s="598"/>
    </row>
    <row r="23" spans="1:37" ht="22.7" customHeight="1">
      <c r="A23" s="595"/>
      <c r="B23" s="605" t="s">
        <v>190</v>
      </c>
      <c r="C23" s="606">
        <v>1031031</v>
      </c>
      <c r="D23" s="606">
        <v>491250</v>
      </c>
      <c r="E23" s="606">
        <v>539781</v>
      </c>
      <c r="F23" s="606">
        <v>223042</v>
      </c>
      <c r="G23" s="385">
        <f t="shared" si="0"/>
        <v>21.632909194776879</v>
      </c>
      <c r="H23" s="606">
        <v>94607</v>
      </c>
      <c r="I23" s="390">
        <f t="shared" si="1"/>
        <v>19.258422391857508</v>
      </c>
      <c r="J23" s="606">
        <v>128435</v>
      </c>
      <c r="K23" s="390">
        <f t="shared" si="2"/>
        <v>23.793909011247155</v>
      </c>
      <c r="L23" s="606">
        <v>103885</v>
      </c>
      <c r="M23" s="385">
        <f t="shared" si="3"/>
        <v>10.075836711020328</v>
      </c>
      <c r="N23" s="606">
        <v>39142</v>
      </c>
      <c r="O23" s="390">
        <f t="shared" si="4"/>
        <v>7.9678371501272274</v>
      </c>
      <c r="P23" s="606">
        <v>64743</v>
      </c>
      <c r="Q23" s="390">
        <f t="shared" si="5"/>
        <v>11.994308803014556</v>
      </c>
      <c r="R23" s="606">
        <v>50971</v>
      </c>
      <c r="S23" s="390">
        <v>23.164529924240703</v>
      </c>
      <c r="T23" s="606">
        <v>15002</v>
      </c>
      <c r="U23" s="390">
        <v>15.990364425116448</v>
      </c>
      <c r="V23" s="606">
        <v>35969</v>
      </c>
      <c r="W23" s="390">
        <v>28.497068610362859</v>
      </c>
      <c r="X23" s="606">
        <v>8060</v>
      </c>
      <c r="Y23" s="606">
        <v>5986</v>
      </c>
      <c r="Z23" s="606">
        <v>6797</v>
      </c>
      <c r="AA23" s="606">
        <v>6636</v>
      </c>
      <c r="AB23" s="606">
        <v>5163</v>
      </c>
      <c r="AC23" s="606">
        <v>3856</v>
      </c>
      <c r="AD23" s="606">
        <v>3998</v>
      </c>
      <c r="AE23" s="608">
        <v>40496</v>
      </c>
      <c r="AF23" s="606">
        <v>774</v>
      </c>
      <c r="AG23" s="606">
        <v>48159</v>
      </c>
      <c r="AH23" s="390">
        <v>16.143781866697061</v>
      </c>
      <c r="AI23" s="606">
        <v>298313</v>
      </c>
      <c r="AJ23" s="609" t="s">
        <v>72</v>
      </c>
      <c r="AK23" s="598"/>
    </row>
    <row r="24" spans="1:37" ht="22.7" customHeight="1">
      <c r="A24" s="595">
        <v>8</v>
      </c>
      <c r="B24" s="599" t="s">
        <v>519</v>
      </c>
      <c r="C24" s="610">
        <v>196925</v>
      </c>
      <c r="D24" s="610">
        <v>95959</v>
      </c>
      <c r="E24" s="610">
        <v>100966</v>
      </c>
      <c r="F24" s="610">
        <v>40576</v>
      </c>
      <c r="G24" s="395">
        <f t="shared" si="0"/>
        <v>20.604798781261902</v>
      </c>
      <c r="H24" s="597">
        <v>17721</v>
      </c>
      <c r="I24" s="387">
        <f t="shared" si="1"/>
        <v>18.467262059838056</v>
      </c>
      <c r="J24" s="597">
        <v>22855</v>
      </c>
      <c r="K24" s="395">
        <f t="shared" si="2"/>
        <v>22.636333022997839</v>
      </c>
      <c r="L24" s="610">
        <v>17773</v>
      </c>
      <c r="M24" s="395">
        <f t="shared" si="3"/>
        <v>9.0252634251618638</v>
      </c>
      <c r="N24" s="597">
        <v>7071</v>
      </c>
      <c r="O24" s="387">
        <f t="shared" si="4"/>
        <v>7.3687720797423903</v>
      </c>
      <c r="P24" s="597">
        <v>10702</v>
      </c>
      <c r="Q24" s="395">
        <f t="shared" si="5"/>
        <v>10.599607788760574</v>
      </c>
      <c r="R24" s="610">
        <v>7009</v>
      </c>
      <c r="S24" s="395">
        <v>17.845957988542331</v>
      </c>
      <c r="T24" s="610">
        <v>1907</v>
      </c>
      <c r="U24" s="395">
        <v>11.07240318179179</v>
      </c>
      <c r="V24" s="610">
        <v>5102</v>
      </c>
      <c r="W24" s="395">
        <v>23.13622347179394</v>
      </c>
      <c r="X24" s="610">
        <v>1187</v>
      </c>
      <c r="Y24" s="610">
        <v>990</v>
      </c>
      <c r="Z24" s="610">
        <v>1146</v>
      </c>
      <c r="AA24" s="610">
        <v>795</v>
      </c>
      <c r="AB24" s="610">
        <v>680</v>
      </c>
      <c r="AC24" s="610">
        <v>819</v>
      </c>
      <c r="AD24" s="610">
        <v>501</v>
      </c>
      <c r="AE24" s="535">
        <v>6118</v>
      </c>
      <c r="AF24" s="610">
        <v>169</v>
      </c>
      <c r="AG24" s="610">
        <v>9257</v>
      </c>
      <c r="AH24" s="395">
        <v>17.016544117647058</v>
      </c>
      <c r="AI24" s="610">
        <v>54400</v>
      </c>
      <c r="AJ24" s="596" t="s">
        <v>8</v>
      </c>
      <c r="AK24" s="598"/>
    </row>
    <row r="25" spans="1:37" ht="22.7" customHeight="1">
      <c r="A25" s="595">
        <v>15</v>
      </c>
      <c r="B25" s="599" t="s">
        <v>520</v>
      </c>
      <c r="C25" s="600">
        <v>226846</v>
      </c>
      <c r="D25" s="600">
        <v>105757</v>
      </c>
      <c r="E25" s="600">
        <v>121089</v>
      </c>
      <c r="F25" s="600">
        <v>52182</v>
      </c>
      <c r="G25" s="382">
        <f t="shared" si="0"/>
        <v>23.003270941519798</v>
      </c>
      <c r="H25" s="600">
        <v>22230</v>
      </c>
      <c r="I25" s="382">
        <f t="shared" si="1"/>
        <v>21.019885208544114</v>
      </c>
      <c r="J25" s="600">
        <v>29952</v>
      </c>
      <c r="K25" s="382">
        <f t="shared" si="2"/>
        <v>24.735525109630107</v>
      </c>
      <c r="L25" s="600">
        <v>24254</v>
      </c>
      <c r="M25" s="382">
        <f t="shared" si="3"/>
        <v>10.691834989376051</v>
      </c>
      <c r="N25" s="600">
        <v>9410</v>
      </c>
      <c r="O25" s="382">
        <f t="shared" si="4"/>
        <v>8.8977561768960918</v>
      </c>
      <c r="P25" s="600">
        <v>14844</v>
      </c>
      <c r="Q25" s="382">
        <f t="shared" si="5"/>
        <v>12.258751827168446</v>
      </c>
      <c r="R25" s="600">
        <v>9537</v>
      </c>
      <c r="S25" s="382">
        <v>18.902741165044695</v>
      </c>
      <c r="T25" s="600">
        <v>2411</v>
      </c>
      <c r="U25" s="382">
        <v>11.047470674486803</v>
      </c>
      <c r="V25" s="600">
        <v>7126</v>
      </c>
      <c r="W25" s="382">
        <v>24.890844947430928</v>
      </c>
      <c r="X25" s="600">
        <v>1784</v>
      </c>
      <c r="Y25" s="600">
        <v>1347</v>
      </c>
      <c r="Z25" s="600">
        <v>1919</v>
      </c>
      <c r="AA25" s="600">
        <v>1238</v>
      </c>
      <c r="AB25" s="600">
        <v>945</v>
      </c>
      <c r="AC25" s="600">
        <v>988</v>
      </c>
      <c r="AD25" s="600">
        <v>860</v>
      </c>
      <c r="AE25" s="520">
        <v>9081</v>
      </c>
      <c r="AF25" s="600">
        <v>97</v>
      </c>
      <c r="AG25" s="600">
        <v>6515</v>
      </c>
      <c r="AH25" s="382">
        <v>9.4473688026565732</v>
      </c>
      <c r="AI25" s="600">
        <v>68961</v>
      </c>
      <c r="AJ25" s="599" t="s">
        <v>13</v>
      </c>
      <c r="AK25" s="598"/>
    </row>
    <row r="26" spans="1:37" ht="22.7" customHeight="1">
      <c r="A26" s="595">
        <v>18</v>
      </c>
      <c r="B26" s="599" t="s">
        <v>521</v>
      </c>
      <c r="C26" s="600">
        <v>156071</v>
      </c>
      <c r="D26" s="600">
        <v>73702</v>
      </c>
      <c r="E26" s="600">
        <v>82369</v>
      </c>
      <c r="F26" s="600">
        <v>41393</v>
      </c>
      <c r="G26" s="382">
        <f t="shared" si="0"/>
        <v>26.521903492641169</v>
      </c>
      <c r="H26" s="600">
        <v>18555</v>
      </c>
      <c r="I26" s="382">
        <f t="shared" si="1"/>
        <v>25.175707579170169</v>
      </c>
      <c r="J26" s="600">
        <v>22838</v>
      </c>
      <c r="K26" s="382">
        <f t="shared" si="2"/>
        <v>27.726450485012567</v>
      </c>
      <c r="L26" s="600">
        <v>18218</v>
      </c>
      <c r="M26" s="382">
        <f t="shared" si="3"/>
        <v>11.672892465608601</v>
      </c>
      <c r="N26" s="600">
        <v>7685</v>
      </c>
      <c r="O26" s="382">
        <f t="shared" si="4"/>
        <v>10.42712545114108</v>
      </c>
      <c r="P26" s="600">
        <v>10533</v>
      </c>
      <c r="Q26" s="382">
        <f t="shared" si="5"/>
        <v>12.787577850890505</v>
      </c>
      <c r="R26" s="600">
        <v>5981</v>
      </c>
      <c r="S26" s="382">
        <v>14.805188375662162</v>
      </c>
      <c r="T26" s="600">
        <v>1523</v>
      </c>
      <c r="U26" s="382">
        <v>8.3754949406071262</v>
      </c>
      <c r="V26" s="600">
        <v>4458</v>
      </c>
      <c r="W26" s="382">
        <v>20.068425317367424</v>
      </c>
      <c r="X26" s="600">
        <v>1041</v>
      </c>
      <c r="Y26" s="600">
        <v>887</v>
      </c>
      <c r="Z26" s="600">
        <v>1247</v>
      </c>
      <c r="AA26" s="600">
        <v>1004</v>
      </c>
      <c r="AB26" s="600">
        <v>813</v>
      </c>
      <c r="AC26" s="600">
        <v>751</v>
      </c>
      <c r="AD26" s="600">
        <v>650</v>
      </c>
      <c r="AE26" s="520">
        <v>6393</v>
      </c>
      <c r="AF26" s="600">
        <v>75</v>
      </c>
      <c r="AG26" s="600">
        <v>4957</v>
      </c>
      <c r="AH26" s="382">
        <v>9.212042371306449</v>
      </c>
      <c r="AI26" s="600">
        <v>53810</v>
      </c>
      <c r="AJ26" s="599" t="s">
        <v>73</v>
      </c>
      <c r="AK26" s="598"/>
    </row>
    <row r="27" spans="1:37" ht="22.7" customHeight="1">
      <c r="A27" s="595">
        <v>20</v>
      </c>
      <c r="B27" s="599" t="s">
        <v>522</v>
      </c>
      <c r="C27" s="600">
        <v>114327</v>
      </c>
      <c r="D27" s="600">
        <v>55120</v>
      </c>
      <c r="E27" s="600">
        <v>59207</v>
      </c>
      <c r="F27" s="600">
        <v>18813</v>
      </c>
      <c r="G27" s="382">
        <f t="shared" si="0"/>
        <v>16.455430475740641</v>
      </c>
      <c r="H27" s="600">
        <v>8282</v>
      </c>
      <c r="I27" s="382">
        <f t="shared" si="1"/>
        <v>15.025399129172715</v>
      </c>
      <c r="J27" s="600">
        <v>10531</v>
      </c>
      <c r="K27" s="382">
        <f t="shared" si="2"/>
        <v>17.786748188558786</v>
      </c>
      <c r="L27" s="600">
        <v>8958</v>
      </c>
      <c r="M27" s="382">
        <f t="shared" si="3"/>
        <v>7.8354194547219809</v>
      </c>
      <c r="N27" s="600">
        <v>3435</v>
      </c>
      <c r="O27" s="382">
        <f t="shared" si="4"/>
        <v>6.2318577648766329</v>
      </c>
      <c r="P27" s="600">
        <v>5523</v>
      </c>
      <c r="Q27" s="382">
        <f t="shared" si="5"/>
        <v>9.3282888847602479</v>
      </c>
      <c r="R27" s="600">
        <v>2316</v>
      </c>
      <c r="S27" s="382">
        <v>12.008710982059526</v>
      </c>
      <c r="T27" s="600">
        <v>644</v>
      </c>
      <c r="U27" s="382">
        <v>7.728309132365295</v>
      </c>
      <c r="V27" s="600">
        <v>1672</v>
      </c>
      <c r="W27" s="382">
        <v>15.265224139505159</v>
      </c>
      <c r="X27" s="600">
        <v>433</v>
      </c>
      <c r="Y27" s="600">
        <v>441</v>
      </c>
      <c r="Z27" s="600">
        <v>638</v>
      </c>
      <c r="AA27" s="600">
        <v>509</v>
      </c>
      <c r="AB27" s="600">
        <v>424</v>
      </c>
      <c r="AC27" s="600">
        <v>378</v>
      </c>
      <c r="AD27" s="600">
        <v>346</v>
      </c>
      <c r="AE27" s="520">
        <v>3169</v>
      </c>
      <c r="AF27" s="600">
        <v>81</v>
      </c>
      <c r="AG27" s="600">
        <v>5287</v>
      </c>
      <c r="AH27" s="382">
        <v>19.865484331554821</v>
      </c>
      <c r="AI27" s="600">
        <v>26614</v>
      </c>
      <c r="AJ27" s="599" t="s">
        <v>17</v>
      </c>
      <c r="AK27" s="598"/>
    </row>
    <row r="28" spans="1:37" ht="22.7" customHeight="1">
      <c r="A28" s="595">
        <v>23</v>
      </c>
      <c r="B28" s="604" t="s">
        <v>523</v>
      </c>
      <c r="C28" s="601">
        <v>31525</v>
      </c>
      <c r="D28" s="601">
        <v>14887</v>
      </c>
      <c r="E28" s="601">
        <v>16638</v>
      </c>
      <c r="F28" s="601">
        <v>6516</v>
      </c>
      <c r="G28" s="385">
        <f t="shared" si="0"/>
        <v>20.669310071371928</v>
      </c>
      <c r="H28" s="602">
        <v>2940</v>
      </c>
      <c r="I28" s="385">
        <f t="shared" si="1"/>
        <v>19.748774098206489</v>
      </c>
      <c r="J28" s="602">
        <v>3576</v>
      </c>
      <c r="K28" s="385">
        <f t="shared" si="2"/>
        <v>21.492967904796252</v>
      </c>
      <c r="L28" s="601">
        <v>2904</v>
      </c>
      <c r="M28" s="385">
        <f t="shared" si="3"/>
        <v>9.2117367168913553</v>
      </c>
      <c r="N28" s="602">
        <v>1114</v>
      </c>
      <c r="O28" s="385">
        <f t="shared" si="4"/>
        <v>7.4830388929938874</v>
      </c>
      <c r="P28" s="602">
        <v>1790</v>
      </c>
      <c r="Q28" s="385">
        <f t="shared" si="5"/>
        <v>10.758504627960091</v>
      </c>
      <c r="R28" s="601">
        <v>636</v>
      </c>
      <c r="S28" s="385">
        <v>9.6627164995442119</v>
      </c>
      <c r="T28" s="601">
        <v>163</v>
      </c>
      <c r="U28" s="387">
        <v>5.6913407821229045</v>
      </c>
      <c r="V28" s="601">
        <v>473</v>
      </c>
      <c r="W28" s="385">
        <v>12.721893491124261</v>
      </c>
      <c r="X28" s="601">
        <v>225</v>
      </c>
      <c r="Y28" s="601">
        <v>172</v>
      </c>
      <c r="Z28" s="601">
        <v>209</v>
      </c>
      <c r="AA28" s="601">
        <v>203</v>
      </c>
      <c r="AB28" s="601">
        <v>106</v>
      </c>
      <c r="AC28" s="601">
        <v>130</v>
      </c>
      <c r="AD28" s="601">
        <v>106</v>
      </c>
      <c r="AE28" s="524">
        <v>1151</v>
      </c>
      <c r="AF28" s="601">
        <v>41</v>
      </c>
      <c r="AG28" s="601">
        <v>2028</v>
      </c>
      <c r="AH28" s="385">
        <v>22.49584026622296</v>
      </c>
      <c r="AI28" s="601">
        <v>9015</v>
      </c>
      <c r="AJ28" s="604" t="s">
        <v>19</v>
      </c>
      <c r="AK28" s="598"/>
    </row>
    <row r="29" spans="1:37" ht="22.7" customHeight="1">
      <c r="A29" s="595"/>
      <c r="B29" s="605" t="s">
        <v>192</v>
      </c>
      <c r="C29" s="601">
        <v>725694</v>
      </c>
      <c r="D29" s="601">
        <v>345425</v>
      </c>
      <c r="E29" s="601">
        <v>380269</v>
      </c>
      <c r="F29" s="606">
        <v>159480</v>
      </c>
      <c r="G29" s="390">
        <f t="shared" si="0"/>
        <v>21.97620484667091</v>
      </c>
      <c r="H29" s="606">
        <v>69728</v>
      </c>
      <c r="I29" s="390">
        <f t="shared" si="1"/>
        <v>20.186147499457192</v>
      </c>
      <c r="J29" s="606">
        <v>89752</v>
      </c>
      <c r="K29" s="390">
        <f t="shared" si="2"/>
        <v>23.602239467324445</v>
      </c>
      <c r="L29" s="606">
        <v>72107</v>
      </c>
      <c r="M29" s="390">
        <f t="shared" si="3"/>
        <v>9.9362816834643812</v>
      </c>
      <c r="N29" s="606">
        <v>28715</v>
      </c>
      <c r="O29" s="390">
        <f t="shared" si="4"/>
        <v>8.3129478179054797</v>
      </c>
      <c r="P29" s="606">
        <v>43392</v>
      </c>
      <c r="Q29" s="390">
        <f t="shared" si="5"/>
        <v>11.410869673836153</v>
      </c>
      <c r="R29" s="606">
        <v>25479</v>
      </c>
      <c r="S29" s="390">
        <v>16.333320512327397</v>
      </c>
      <c r="T29" s="606">
        <v>6648</v>
      </c>
      <c r="U29" s="390">
        <v>9.7153212135383171</v>
      </c>
      <c r="V29" s="606">
        <v>18831</v>
      </c>
      <c r="W29" s="390">
        <v>21.504922001690154</v>
      </c>
      <c r="X29" s="606">
        <v>4670</v>
      </c>
      <c r="Y29" s="606">
        <v>3837</v>
      </c>
      <c r="Z29" s="606">
        <v>5159</v>
      </c>
      <c r="AA29" s="606">
        <v>3749</v>
      </c>
      <c r="AB29" s="606">
        <v>2968</v>
      </c>
      <c r="AC29" s="606">
        <v>3066</v>
      </c>
      <c r="AD29" s="606">
        <v>2463</v>
      </c>
      <c r="AE29" s="608">
        <v>25912</v>
      </c>
      <c r="AF29" s="606">
        <v>463</v>
      </c>
      <c r="AG29" s="606">
        <v>28044</v>
      </c>
      <c r="AH29" s="390">
        <v>13.178571428571429</v>
      </c>
      <c r="AI29" s="606">
        <v>212800</v>
      </c>
      <c r="AJ29" s="605" t="s">
        <v>74</v>
      </c>
      <c r="AK29" s="598"/>
    </row>
    <row r="30" spans="1:37" ht="22.7" customHeight="1">
      <c r="A30" s="595">
        <v>4</v>
      </c>
      <c r="B30" s="596" t="s">
        <v>524</v>
      </c>
      <c r="C30" s="597">
        <v>291277</v>
      </c>
      <c r="D30" s="597">
        <v>141192</v>
      </c>
      <c r="E30" s="597">
        <v>150085</v>
      </c>
      <c r="F30" s="597">
        <v>63205</v>
      </c>
      <c r="G30" s="379">
        <f t="shared" si="0"/>
        <v>21.699275946950841</v>
      </c>
      <c r="H30" s="597">
        <v>27246</v>
      </c>
      <c r="I30" s="379">
        <f t="shared" si="1"/>
        <v>19.29712731599524</v>
      </c>
      <c r="J30" s="597">
        <v>35959</v>
      </c>
      <c r="K30" s="379">
        <f t="shared" si="2"/>
        <v>23.959089849085519</v>
      </c>
      <c r="L30" s="597">
        <v>28502</v>
      </c>
      <c r="M30" s="379">
        <f t="shared" si="3"/>
        <v>9.7851872959416628</v>
      </c>
      <c r="N30" s="597">
        <v>10917</v>
      </c>
      <c r="O30" s="379">
        <f t="shared" si="4"/>
        <v>7.7320244773074958</v>
      </c>
      <c r="P30" s="597">
        <v>17585</v>
      </c>
      <c r="Q30" s="379">
        <f t="shared" si="5"/>
        <v>11.7166938734717</v>
      </c>
      <c r="R30" s="597">
        <v>11993</v>
      </c>
      <c r="S30" s="379">
        <v>19.385445963857372</v>
      </c>
      <c r="T30" s="597">
        <v>3415</v>
      </c>
      <c r="U30" s="387">
        <v>12.603336285798642</v>
      </c>
      <c r="V30" s="597">
        <v>8578</v>
      </c>
      <c r="W30" s="379">
        <v>24.670693126258271</v>
      </c>
      <c r="X30" s="597">
        <v>2265</v>
      </c>
      <c r="Y30" s="597">
        <v>1708</v>
      </c>
      <c r="Z30" s="597">
        <v>2448</v>
      </c>
      <c r="AA30" s="597">
        <v>1399</v>
      </c>
      <c r="AB30" s="597">
        <v>1140</v>
      </c>
      <c r="AC30" s="597">
        <v>1112</v>
      </c>
      <c r="AD30" s="597">
        <v>1007</v>
      </c>
      <c r="AE30" s="516">
        <v>11079</v>
      </c>
      <c r="AF30" s="597">
        <v>211</v>
      </c>
      <c r="AG30" s="597">
        <v>11417</v>
      </c>
      <c r="AH30" s="379">
        <v>13.257698917738864</v>
      </c>
      <c r="AI30" s="597">
        <v>86116</v>
      </c>
      <c r="AJ30" s="596" t="s">
        <v>4</v>
      </c>
      <c r="AK30" s="598"/>
    </row>
    <row r="31" spans="1:37" ht="22.7" customHeight="1">
      <c r="A31" s="595">
        <v>11</v>
      </c>
      <c r="B31" s="599" t="s">
        <v>525</v>
      </c>
      <c r="C31" s="600">
        <v>268558</v>
      </c>
      <c r="D31" s="600">
        <v>131775</v>
      </c>
      <c r="E31" s="600">
        <v>136783</v>
      </c>
      <c r="F31" s="600">
        <v>56539</v>
      </c>
      <c r="G31" s="382">
        <f t="shared" si="0"/>
        <v>21.052807959546911</v>
      </c>
      <c r="H31" s="600">
        <v>25327</v>
      </c>
      <c r="I31" s="382">
        <f t="shared" si="1"/>
        <v>19.219882375260859</v>
      </c>
      <c r="J31" s="600">
        <v>31212</v>
      </c>
      <c r="K31" s="382">
        <f t="shared" si="2"/>
        <v>22.818625121542883</v>
      </c>
      <c r="L31" s="600">
        <v>24315</v>
      </c>
      <c r="M31" s="382">
        <f t="shared" si="3"/>
        <v>9.0539101423156279</v>
      </c>
      <c r="N31" s="600">
        <v>9571</v>
      </c>
      <c r="O31" s="382">
        <f t="shared" si="4"/>
        <v>7.2631379244925061</v>
      </c>
      <c r="P31" s="600">
        <v>14744</v>
      </c>
      <c r="Q31" s="382">
        <f t="shared" si="5"/>
        <v>10.779117287967072</v>
      </c>
      <c r="R31" s="600">
        <v>8185</v>
      </c>
      <c r="S31" s="382">
        <v>14.860742946366971</v>
      </c>
      <c r="T31" s="600">
        <v>2310</v>
      </c>
      <c r="U31" s="382">
        <v>9.3265503875968996</v>
      </c>
      <c r="V31" s="600">
        <v>5875</v>
      </c>
      <c r="W31" s="382">
        <v>19.383041900362915</v>
      </c>
      <c r="X31" s="600">
        <v>1861</v>
      </c>
      <c r="Y31" s="600">
        <v>1832</v>
      </c>
      <c r="Z31" s="600">
        <v>1252</v>
      </c>
      <c r="AA31" s="600">
        <v>1411</v>
      </c>
      <c r="AB31" s="600">
        <v>1051</v>
      </c>
      <c r="AC31" s="600">
        <v>952</v>
      </c>
      <c r="AD31" s="600">
        <v>894</v>
      </c>
      <c r="AE31" s="520">
        <v>9253</v>
      </c>
      <c r="AF31" s="600">
        <v>179</v>
      </c>
      <c r="AG31" s="600">
        <v>10366</v>
      </c>
      <c r="AH31" s="382">
        <v>13.344318430504243</v>
      </c>
      <c r="AI31" s="600">
        <v>77681</v>
      </c>
      <c r="AJ31" s="599" t="s">
        <v>75</v>
      </c>
      <c r="AK31" s="598"/>
    </row>
    <row r="32" spans="1:37" ht="22.7" customHeight="1">
      <c r="A32" s="595">
        <v>14</v>
      </c>
      <c r="B32" s="599" t="s">
        <v>194</v>
      </c>
      <c r="C32" s="600">
        <v>93067</v>
      </c>
      <c r="D32" s="600">
        <v>45418</v>
      </c>
      <c r="E32" s="600">
        <v>47649</v>
      </c>
      <c r="F32" s="600">
        <v>20784</v>
      </c>
      <c r="G32" s="382">
        <f t="shared" si="0"/>
        <v>22.332298236754166</v>
      </c>
      <c r="H32" s="600">
        <v>9098</v>
      </c>
      <c r="I32" s="382">
        <f t="shared" si="1"/>
        <v>20.031705491214939</v>
      </c>
      <c r="J32" s="600">
        <v>11686</v>
      </c>
      <c r="K32" s="382">
        <f t="shared" si="2"/>
        <v>24.525173665764235</v>
      </c>
      <c r="L32" s="600">
        <v>9260</v>
      </c>
      <c r="M32" s="382">
        <f t="shared" si="3"/>
        <v>9.9498210966293108</v>
      </c>
      <c r="N32" s="600">
        <v>3471</v>
      </c>
      <c r="O32" s="382">
        <f t="shared" si="4"/>
        <v>7.6423444449337268</v>
      </c>
      <c r="P32" s="600">
        <v>5789</v>
      </c>
      <c r="Q32" s="382">
        <f t="shared" si="5"/>
        <v>12.14925811664463</v>
      </c>
      <c r="R32" s="600">
        <v>3206</v>
      </c>
      <c r="S32" s="382">
        <v>15.982850590757266</v>
      </c>
      <c r="T32" s="600">
        <v>872</v>
      </c>
      <c r="U32" s="382">
        <v>9.9135970895861742</v>
      </c>
      <c r="V32" s="600">
        <v>2334</v>
      </c>
      <c r="W32" s="382">
        <v>20.722720411968393</v>
      </c>
      <c r="X32" s="600">
        <v>662</v>
      </c>
      <c r="Y32" s="600">
        <v>800</v>
      </c>
      <c r="Z32" s="600">
        <v>793</v>
      </c>
      <c r="AA32" s="600">
        <v>499</v>
      </c>
      <c r="AB32" s="600">
        <v>393</v>
      </c>
      <c r="AC32" s="600">
        <v>389</v>
      </c>
      <c r="AD32" s="600">
        <v>351</v>
      </c>
      <c r="AE32" s="520">
        <v>3887</v>
      </c>
      <c r="AF32" s="600">
        <v>75</v>
      </c>
      <c r="AG32" s="600">
        <v>4176</v>
      </c>
      <c r="AH32" s="382">
        <v>14.60854963968376</v>
      </c>
      <c r="AI32" s="600">
        <v>28586</v>
      </c>
      <c r="AJ32" s="599" t="s">
        <v>15</v>
      </c>
      <c r="AK32" s="598"/>
    </row>
    <row r="33" spans="1:37" ht="22.7" customHeight="1">
      <c r="A33" s="595">
        <v>16</v>
      </c>
      <c r="B33" s="599" t="s">
        <v>195</v>
      </c>
      <c r="C33" s="600">
        <v>31057</v>
      </c>
      <c r="D33" s="600">
        <v>15198</v>
      </c>
      <c r="E33" s="600">
        <v>15859</v>
      </c>
      <c r="F33" s="600">
        <v>7492</v>
      </c>
      <c r="G33" s="382">
        <f t="shared" si="0"/>
        <v>24.123386032134462</v>
      </c>
      <c r="H33" s="600">
        <v>3450</v>
      </c>
      <c r="I33" s="382">
        <f t="shared" si="1"/>
        <v>22.700355309909199</v>
      </c>
      <c r="J33" s="600">
        <v>4042</v>
      </c>
      <c r="K33" s="382">
        <f t="shared" si="2"/>
        <v>25.487105113815499</v>
      </c>
      <c r="L33" s="600">
        <v>3187</v>
      </c>
      <c r="M33" s="382">
        <f t="shared" si="3"/>
        <v>10.261776733103648</v>
      </c>
      <c r="N33" s="600">
        <v>1270</v>
      </c>
      <c r="O33" s="382">
        <f t="shared" si="4"/>
        <v>8.3563626792999077</v>
      </c>
      <c r="P33" s="600">
        <v>1917</v>
      </c>
      <c r="Q33" s="382">
        <f t="shared" si="5"/>
        <v>12.087773504004035</v>
      </c>
      <c r="R33" s="600">
        <v>691</v>
      </c>
      <c r="S33" s="382">
        <v>9.5998888580161168</v>
      </c>
      <c r="T33" s="600">
        <v>196</v>
      </c>
      <c r="U33" s="382">
        <v>5.8735391069823191</v>
      </c>
      <c r="V33" s="600">
        <v>495</v>
      </c>
      <c r="W33" s="382">
        <v>12.820512820512819</v>
      </c>
      <c r="X33" s="600">
        <v>157</v>
      </c>
      <c r="Y33" s="600">
        <v>135</v>
      </c>
      <c r="Z33" s="600">
        <v>234</v>
      </c>
      <c r="AA33" s="600">
        <v>146</v>
      </c>
      <c r="AB33" s="600">
        <v>158</v>
      </c>
      <c r="AC33" s="600">
        <v>138</v>
      </c>
      <c r="AD33" s="600">
        <v>111</v>
      </c>
      <c r="AE33" s="520">
        <v>1079</v>
      </c>
      <c r="AF33" s="600">
        <v>55</v>
      </c>
      <c r="AG33" s="600">
        <v>3435</v>
      </c>
      <c r="AH33" s="382">
        <v>32.927530674846629</v>
      </c>
      <c r="AI33" s="600">
        <v>10432</v>
      </c>
      <c r="AJ33" s="599" t="s">
        <v>20</v>
      </c>
      <c r="AK33" s="598"/>
    </row>
    <row r="34" spans="1:37" ht="22.7" customHeight="1">
      <c r="A34" s="595">
        <v>17</v>
      </c>
      <c r="B34" s="611" t="s">
        <v>196</v>
      </c>
      <c r="C34" s="603">
        <v>33665</v>
      </c>
      <c r="D34" s="603">
        <v>16462</v>
      </c>
      <c r="E34" s="603">
        <v>17203</v>
      </c>
      <c r="F34" s="603">
        <v>7355</v>
      </c>
      <c r="G34" s="392">
        <f t="shared" si="0"/>
        <v>21.847616218624687</v>
      </c>
      <c r="H34" s="602">
        <v>3371</v>
      </c>
      <c r="I34" s="387">
        <f t="shared" si="1"/>
        <v>20.477463248693962</v>
      </c>
      <c r="J34" s="602">
        <v>3984</v>
      </c>
      <c r="K34" s="392">
        <f t="shared" si="2"/>
        <v>23.158751380573158</v>
      </c>
      <c r="L34" s="603">
        <v>3024</v>
      </c>
      <c r="M34" s="392">
        <f t="shared" si="3"/>
        <v>8.9826229021238664</v>
      </c>
      <c r="N34" s="602">
        <v>1228</v>
      </c>
      <c r="O34" s="387">
        <f t="shared" si="4"/>
        <v>7.459603936338234</v>
      </c>
      <c r="P34" s="602">
        <v>1796</v>
      </c>
      <c r="Q34" s="392">
        <f t="shared" si="5"/>
        <v>10.440039527989304</v>
      </c>
      <c r="R34" s="603">
        <v>984</v>
      </c>
      <c r="S34" s="392">
        <v>14.146060954571594</v>
      </c>
      <c r="T34" s="603">
        <v>287</v>
      </c>
      <c r="U34" s="392">
        <v>8.8992248062015502</v>
      </c>
      <c r="V34" s="603">
        <v>697</v>
      </c>
      <c r="W34" s="392">
        <v>18.681318681318682</v>
      </c>
      <c r="X34" s="603">
        <v>171</v>
      </c>
      <c r="Y34" s="603">
        <v>133</v>
      </c>
      <c r="Z34" s="603">
        <v>187</v>
      </c>
      <c r="AA34" s="603">
        <v>167</v>
      </c>
      <c r="AB34" s="603">
        <v>112</v>
      </c>
      <c r="AC34" s="603">
        <v>130</v>
      </c>
      <c r="AD34" s="603">
        <v>89</v>
      </c>
      <c r="AE34" s="531">
        <v>989</v>
      </c>
      <c r="AF34" s="603">
        <v>19</v>
      </c>
      <c r="AG34" s="603">
        <v>1413</v>
      </c>
      <c r="AH34" s="392">
        <v>13.936285629746523</v>
      </c>
      <c r="AI34" s="603">
        <v>10139</v>
      </c>
      <c r="AJ34" s="604" t="s">
        <v>21</v>
      </c>
      <c r="AK34" s="598"/>
    </row>
    <row r="35" spans="1:37" ht="22.7" customHeight="1">
      <c r="A35" s="595"/>
      <c r="B35" s="605" t="s">
        <v>197</v>
      </c>
      <c r="C35" s="606">
        <v>717624</v>
      </c>
      <c r="D35" s="606">
        <v>350045</v>
      </c>
      <c r="E35" s="606">
        <v>367579</v>
      </c>
      <c r="F35" s="606">
        <v>155375</v>
      </c>
      <c r="G35" s="390">
        <f t="shared" si="0"/>
        <v>21.651310435548421</v>
      </c>
      <c r="H35" s="606">
        <v>68492</v>
      </c>
      <c r="I35" s="390">
        <f t="shared" si="1"/>
        <v>19.566627147938124</v>
      </c>
      <c r="J35" s="606">
        <v>86883</v>
      </c>
      <c r="K35" s="390">
        <f t="shared" si="2"/>
        <v>23.6365515984319</v>
      </c>
      <c r="L35" s="606">
        <v>68288</v>
      </c>
      <c r="M35" s="390">
        <f t="shared" si="3"/>
        <v>9.5158467386820949</v>
      </c>
      <c r="N35" s="606">
        <v>26457</v>
      </c>
      <c r="O35" s="390">
        <f t="shared" si="4"/>
        <v>7.5581710922881333</v>
      </c>
      <c r="P35" s="606">
        <v>41831</v>
      </c>
      <c r="Q35" s="390">
        <f t="shared" si="5"/>
        <v>11.380138691274528</v>
      </c>
      <c r="R35" s="606">
        <v>25059</v>
      </c>
      <c r="S35" s="390">
        <v>16.578127377494923</v>
      </c>
      <c r="T35" s="606">
        <v>7080</v>
      </c>
      <c r="U35" s="390">
        <v>10.532266222367676</v>
      </c>
      <c r="V35" s="606">
        <v>17979</v>
      </c>
      <c r="W35" s="390">
        <v>21.420146541966997</v>
      </c>
      <c r="X35" s="606">
        <v>5116</v>
      </c>
      <c r="Y35" s="606">
        <v>4608</v>
      </c>
      <c r="Z35" s="606">
        <v>4914</v>
      </c>
      <c r="AA35" s="606">
        <v>3622</v>
      </c>
      <c r="AB35" s="606">
        <v>2854</v>
      </c>
      <c r="AC35" s="606">
        <v>2721</v>
      </c>
      <c r="AD35" s="606">
        <v>2452</v>
      </c>
      <c r="AE35" s="608">
        <v>26287</v>
      </c>
      <c r="AF35" s="606">
        <v>539</v>
      </c>
      <c r="AG35" s="606">
        <v>30807</v>
      </c>
      <c r="AH35" s="390">
        <v>14.466504503319966</v>
      </c>
      <c r="AI35" s="606">
        <v>212954</v>
      </c>
      <c r="AJ35" s="609" t="s">
        <v>76</v>
      </c>
      <c r="AK35" s="598"/>
    </row>
    <row r="36" spans="1:37" ht="22.7" customHeight="1">
      <c r="A36" s="595">
        <v>19</v>
      </c>
      <c r="B36" s="612" t="s">
        <v>198</v>
      </c>
      <c r="C36" s="610">
        <v>42381</v>
      </c>
      <c r="D36" s="610">
        <v>20322</v>
      </c>
      <c r="E36" s="610">
        <v>22059</v>
      </c>
      <c r="F36" s="610">
        <v>11866</v>
      </c>
      <c r="G36" s="395">
        <f t="shared" si="0"/>
        <v>27.998395507420774</v>
      </c>
      <c r="H36" s="597">
        <v>4988</v>
      </c>
      <c r="I36" s="387">
        <f t="shared" si="1"/>
        <v>24.544828264934555</v>
      </c>
      <c r="J36" s="597">
        <v>6878</v>
      </c>
      <c r="K36" s="395">
        <f t="shared" si="2"/>
        <v>31.180017226528854</v>
      </c>
      <c r="L36" s="610">
        <v>6105</v>
      </c>
      <c r="M36" s="395">
        <f t="shared" si="3"/>
        <v>14.405039994337084</v>
      </c>
      <c r="N36" s="597">
        <v>2326</v>
      </c>
      <c r="O36" s="387">
        <f t="shared" si="4"/>
        <v>11.445723846078142</v>
      </c>
      <c r="P36" s="597">
        <v>3779</v>
      </c>
      <c r="Q36" s="395">
        <f t="shared" si="5"/>
        <v>17.131329616029738</v>
      </c>
      <c r="R36" s="610">
        <v>1432</v>
      </c>
      <c r="S36" s="395">
        <v>12.203852053860576</v>
      </c>
      <c r="T36" s="610">
        <v>352</v>
      </c>
      <c r="U36" s="395">
        <v>7.1792779930654707</v>
      </c>
      <c r="V36" s="610">
        <v>1080</v>
      </c>
      <c r="W36" s="395">
        <v>15.810276679841898</v>
      </c>
      <c r="X36" s="610">
        <v>246</v>
      </c>
      <c r="Y36" s="610">
        <v>233</v>
      </c>
      <c r="Z36" s="610">
        <v>467</v>
      </c>
      <c r="AA36" s="610">
        <v>372</v>
      </c>
      <c r="AB36" s="610">
        <v>239</v>
      </c>
      <c r="AC36" s="610">
        <v>271</v>
      </c>
      <c r="AD36" s="610">
        <v>313</v>
      </c>
      <c r="AE36" s="535">
        <v>2141</v>
      </c>
      <c r="AF36" s="610">
        <v>68</v>
      </c>
      <c r="AG36" s="610">
        <v>5686</v>
      </c>
      <c r="AH36" s="395">
        <v>37.102773246329527</v>
      </c>
      <c r="AI36" s="610">
        <v>15325</v>
      </c>
      <c r="AJ36" s="612" t="s">
        <v>12</v>
      </c>
      <c r="AK36" s="598"/>
    </row>
    <row r="37" spans="1:37" ht="22.7" customHeight="1">
      <c r="A37" s="595">
        <v>21</v>
      </c>
      <c r="B37" s="599" t="s">
        <v>199</v>
      </c>
      <c r="C37" s="600">
        <v>80045</v>
      </c>
      <c r="D37" s="600">
        <v>38424</v>
      </c>
      <c r="E37" s="600">
        <v>41621</v>
      </c>
      <c r="F37" s="600">
        <v>21244</v>
      </c>
      <c r="G37" s="382">
        <f t="shared" si="0"/>
        <v>26.540071209944404</v>
      </c>
      <c r="H37" s="600">
        <v>9455</v>
      </c>
      <c r="I37" s="382">
        <f t="shared" si="1"/>
        <v>24.607016448053301</v>
      </c>
      <c r="J37" s="600">
        <v>11789</v>
      </c>
      <c r="K37" s="382">
        <f t="shared" si="2"/>
        <v>28.324643809615342</v>
      </c>
      <c r="L37" s="600">
        <v>9881</v>
      </c>
      <c r="M37" s="382">
        <f t="shared" si="3"/>
        <v>12.344306327690674</v>
      </c>
      <c r="N37" s="600">
        <v>3913</v>
      </c>
      <c r="O37" s="382">
        <f t="shared" si="4"/>
        <v>10.183739329585675</v>
      </c>
      <c r="P37" s="600">
        <v>5968</v>
      </c>
      <c r="Q37" s="382">
        <f t="shared" si="5"/>
        <v>14.338915451334664</v>
      </c>
      <c r="R37" s="600">
        <v>2337</v>
      </c>
      <c r="S37" s="382">
        <v>10.991440127927758</v>
      </c>
      <c r="T37" s="600">
        <v>679</v>
      </c>
      <c r="U37" s="382">
        <v>7.1806260575296115</v>
      </c>
      <c r="V37" s="600">
        <v>1658</v>
      </c>
      <c r="W37" s="382">
        <v>14.04370658986956</v>
      </c>
      <c r="X37" s="600">
        <v>346</v>
      </c>
      <c r="Y37" s="600">
        <v>624</v>
      </c>
      <c r="Z37" s="600">
        <v>371</v>
      </c>
      <c r="AA37" s="600">
        <v>565</v>
      </c>
      <c r="AB37" s="600">
        <v>546</v>
      </c>
      <c r="AC37" s="600">
        <v>478</v>
      </c>
      <c r="AD37" s="600">
        <v>346</v>
      </c>
      <c r="AE37" s="520">
        <v>3276</v>
      </c>
      <c r="AF37" s="600">
        <v>109</v>
      </c>
      <c r="AG37" s="600">
        <v>6752</v>
      </c>
      <c r="AH37" s="382">
        <v>23.708697636855227</v>
      </c>
      <c r="AI37" s="600">
        <v>28479</v>
      </c>
      <c r="AJ37" s="599" t="s">
        <v>14</v>
      </c>
      <c r="AK37" s="598"/>
    </row>
    <row r="38" spans="1:37" ht="22.7" customHeight="1">
      <c r="A38" s="595">
        <v>24</v>
      </c>
      <c r="B38" s="599" t="s">
        <v>200</v>
      </c>
      <c r="C38" s="600">
        <v>49732</v>
      </c>
      <c r="D38" s="600">
        <v>24124</v>
      </c>
      <c r="E38" s="600">
        <v>25608</v>
      </c>
      <c r="F38" s="600">
        <v>11218</v>
      </c>
      <c r="G38" s="382">
        <f t="shared" si="0"/>
        <v>22.556905010858198</v>
      </c>
      <c r="H38" s="600">
        <v>4866</v>
      </c>
      <c r="I38" s="382">
        <f t="shared" si="1"/>
        <v>20.170784281213731</v>
      </c>
      <c r="J38" s="600">
        <v>6352</v>
      </c>
      <c r="K38" s="382">
        <f t="shared" si="2"/>
        <v>24.804748516088722</v>
      </c>
      <c r="L38" s="600">
        <v>5575</v>
      </c>
      <c r="M38" s="382">
        <f t="shared" si="3"/>
        <v>11.210086061288505</v>
      </c>
      <c r="N38" s="600">
        <v>2102</v>
      </c>
      <c r="O38" s="382">
        <f t="shared" si="4"/>
        <v>8.7133145415354019</v>
      </c>
      <c r="P38" s="600">
        <v>3473</v>
      </c>
      <c r="Q38" s="382">
        <f t="shared" si="5"/>
        <v>13.562168072477352</v>
      </c>
      <c r="R38" s="600">
        <v>1178</v>
      </c>
      <c r="S38" s="382">
        <v>10.588764044943821</v>
      </c>
      <c r="T38" s="600">
        <v>337</v>
      </c>
      <c r="U38" s="382">
        <v>7.0091514143094837</v>
      </c>
      <c r="V38" s="600">
        <v>841</v>
      </c>
      <c r="W38" s="382">
        <v>13.313281621022638</v>
      </c>
      <c r="X38" s="600">
        <v>144</v>
      </c>
      <c r="Y38" s="600">
        <v>256</v>
      </c>
      <c r="Z38" s="600">
        <v>237</v>
      </c>
      <c r="AA38" s="600">
        <v>360</v>
      </c>
      <c r="AB38" s="600">
        <v>302</v>
      </c>
      <c r="AC38" s="600">
        <v>237</v>
      </c>
      <c r="AD38" s="600">
        <v>177</v>
      </c>
      <c r="AE38" s="520">
        <v>1713</v>
      </c>
      <c r="AF38" s="600">
        <v>42</v>
      </c>
      <c r="AG38" s="600">
        <v>2813</v>
      </c>
      <c r="AH38" s="382">
        <v>18.652609243418873</v>
      </c>
      <c r="AI38" s="600">
        <v>15081</v>
      </c>
      <c r="AJ38" s="599" t="s">
        <v>16</v>
      </c>
      <c r="AK38" s="598"/>
    </row>
    <row r="39" spans="1:37" ht="22.7" customHeight="1">
      <c r="A39" s="595">
        <v>25</v>
      </c>
      <c r="B39" s="599" t="s">
        <v>201</v>
      </c>
      <c r="C39" s="600">
        <v>47058</v>
      </c>
      <c r="D39" s="600">
        <v>23013</v>
      </c>
      <c r="E39" s="600">
        <v>24045</v>
      </c>
      <c r="F39" s="600">
        <v>12311</v>
      </c>
      <c r="G39" s="382">
        <f t="shared" si="0"/>
        <v>26.161332823324408</v>
      </c>
      <c r="H39" s="600">
        <v>5266</v>
      </c>
      <c r="I39" s="382">
        <f t="shared" si="1"/>
        <v>22.882718463477165</v>
      </c>
      <c r="J39" s="600">
        <v>7045</v>
      </c>
      <c r="K39" s="382">
        <f t="shared" si="2"/>
        <v>29.299230609274279</v>
      </c>
      <c r="L39" s="600">
        <v>6665</v>
      </c>
      <c r="M39" s="382">
        <f t="shared" si="3"/>
        <v>14.163372859025033</v>
      </c>
      <c r="N39" s="600">
        <v>2557</v>
      </c>
      <c r="O39" s="382">
        <f t="shared" si="4"/>
        <v>11.111111111111111</v>
      </c>
      <c r="P39" s="600">
        <v>4108</v>
      </c>
      <c r="Q39" s="382">
        <f t="shared" si="5"/>
        <v>17.084632979829486</v>
      </c>
      <c r="R39" s="600">
        <v>997</v>
      </c>
      <c r="S39" s="382">
        <v>8.0637334196053061</v>
      </c>
      <c r="T39" s="600">
        <v>286</v>
      </c>
      <c r="U39" s="382">
        <v>5.4768288012255839</v>
      </c>
      <c r="V39" s="600">
        <v>711</v>
      </c>
      <c r="W39" s="382">
        <v>9.955194623354803</v>
      </c>
      <c r="X39" s="600">
        <v>270</v>
      </c>
      <c r="Y39" s="600">
        <v>305</v>
      </c>
      <c r="Z39" s="600">
        <v>317</v>
      </c>
      <c r="AA39" s="600">
        <v>431</v>
      </c>
      <c r="AB39" s="600">
        <v>329</v>
      </c>
      <c r="AC39" s="600">
        <v>340</v>
      </c>
      <c r="AD39" s="600">
        <v>244</v>
      </c>
      <c r="AE39" s="520">
        <v>2236</v>
      </c>
      <c r="AF39" s="600">
        <v>137</v>
      </c>
      <c r="AG39" s="600">
        <v>11426</v>
      </c>
      <c r="AH39" s="382">
        <v>69.96509705468128</v>
      </c>
      <c r="AI39" s="600">
        <v>16331</v>
      </c>
      <c r="AJ39" s="599" t="s">
        <v>18</v>
      </c>
      <c r="AK39" s="598"/>
    </row>
    <row r="40" spans="1:37" ht="22.7" customHeight="1">
      <c r="A40" s="595">
        <v>25</v>
      </c>
      <c r="B40" s="599" t="s">
        <v>42</v>
      </c>
      <c r="C40" s="600">
        <v>40296</v>
      </c>
      <c r="D40" s="600">
        <v>19777</v>
      </c>
      <c r="E40" s="600">
        <v>20519</v>
      </c>
      <c r="F40" s="600">
        <v>8869</v>
      </c>
      <c r="G40" s="382">
        <f t="shared" si="0"/>
        <v>22.009628747270202</v>
      </c>
      <c r="H40" s="600">
        <v>3817</v>
      </c>
      <c r="I40" s="382">
        <f t="shared" si="1"/>
        <v>19.300197198766245</v>
      </c>
      <c r="J40" s="600">
        <v>5052</v>
      </c>
      <c r="K40" s="382">
        <f t="shared" si="2"/>
        <v>24.621082898776745</v>
      </c>
      <c r="L40" s="600">
        <v>4809</v>
      </c>
      <c r="M40" s="382">
        <f t="shared" si="3"/>
        <v>11.934187016081001</v>
      </c>
      <c r="N40" s="600">
        <v>1889</v>
      </c>
      <c r="O40" s="382">
        <f t="shared" si="4"/>
        <v>9.5514992162613144</v>
      </c>
      <c r="P40" s="600">
        <v>2920</v>
      </c>
      <c r="Q40" s="382">
        <f t="shared" si="5"/>
        <v>14.230712997709441</v>
      </c>
      <c r="R40" s="600">
        <v>971</v>
      </c>
      <c r="S40" s="382">
        <v>10.958131136440583</v>
      </c>
      <c r="T40" s="600">
        <v>296</v>
      </c>
      <c r="U40" s="382">
        <v>7.730477931574824</v>
      </c>
      <c r="V40" s="600">
        <v>675</v>
      </c>
      <c r="W40" s="382">
        <v>13.414149443561207</v>
      </c>
      <c r="X40" s="600">
        <v>133</v>
      </c>
      <c r="Y40" s="600">
        <v>173</v>
      </c>
      <c r="Z40" s="600">
        <v>330</v>
      </c>
      <c r="AA40" s="600">
        <v>320</v>
      </c>
      <c r="AB40" s="600">
        <v>250</v>
      </c>
      <c r="AC40" s="600">
        <v>227</v>
      </c>
      <c r="AD40" s="600">
        <v>171</v>
      </c>
      <c r="AE40" s="520">
        <v>1604</v>
      </c>
      <c r="AF40" s="600">
        <v>95</v>
      </c>
      <c r="AG40" s="600">
        <v>5731</v>
      </c>
      <c r="AH40" s="382">
        <v>48.633740665308892</v>
      </c>
      <c r="AI40" s="600">
        <v>11784</v>
      </c>
      <c r="AJ40" s="599" t="s">
        <v>77</v>
      </c>
      <c r="AK40" s="598"/>
    </row>
    <row r="41" spans="1:37" ht="22.7" customHeight="1">
      <c r="A41" s="595">
        <v>30</v>
      </c>
      <c r="B41" s="599" t="s">
        <v>39</v>
      </c>
      <c r="C41" s="600">
        <v>22574</v>
      </c>
      <c r="D41" s="600">
        <v>10875</v>
      </c>
      <c r="E41" s="600">
        <v>11699</v>
      </c>
      <c r="F41" s="600">
        <v>6650</v>
      </c>
      <c r="G41" s="382">
        <f t="shared" si="0"/>
        <v>29.458669265526709</v>
      </c>
      <c r="H41" s="602">
        <v>2823</v>
      </c>
      <c r="I41" s="395">
        <f t="shared" si="1"/>
        <v>25.95862068965517</v>
      </c>
      <c r="J41" s="602">
        <v>3827</v>
      </c>
      <c r="K41" s="382">
        <f t="shared" si="2"/>
        <v>32.712197623728521</v>
      </c>
      <c r="L41" s="600">
        <v>3638</v>
      </c>
      <c r="M41" s="382">
        <f t="shared" si="3"/>
        <v>16.115885532027995</v>
      </c>
      <c r="N41" s="602">
        <v>1372</v>
      </c>
      <c r="O41" s="395">
        <f t="shared" si="4"/>
        <v>12.616091954022989</v>
      </c>
      <c r="P41" s="602">
        <v>2266</v>
      </c>
      <c r="Q41" s="382">
        <f t="shared" si="5"/>
        <v>19.369176852722454</v>
      </c>
      <c r="R41" s="600">
        <v>479</v>
      </c>
      <c r="S41" s="382">
        <v>7.0952451488668338</v>
      </c>
      <c r="T41" s="600">
        <v>128</v>
      </c>
      <c r="U41" s="392">
        <v>4.5038705137227302</v>
      </c>
      <c r="V41" s="600">
        <v>351</v>
      </c>
      <c r="W41" s="392">
        <v>8.9792785878741377</v>
      </c>
      <c r="X41" s="600">
        <v>148</v>
      </c>
      <c r="Y41" s="600">
        <v>156</v>
      </c>
      <c r="Z41" s="600">
        <v>186</v>
      </c>
      <c r="AA41" s="600">
        <v>260</v>
      </c>
      <c r="AB41" s="600">
        <v>165</v>
      </c>
      <c r="AC41" s="600">
        <v>179</v>
      </c>
      <c r="AD41" s="600">
        <v>176</v>
      </c>
      <c r="AE41" s="520">
        <v>1270</v>
      </c>
      <c r="AF41" s="600">
        <v>62</v>
      </c>
      <c r="AG41" s="600">
        <v>4453</v>
      </c>
      <c r="AH41" s="382">
        <v>51.761013599907017</v>
      </c>
      <c r="AI41" s="600">
        <v>8603</v>
      </c>
      <c r="AJ41" s="599" t="s">
        <v>78</v>
      </c>
      <c r="AK41" s="598"/>
    </row>
    <row r="42" spans="1:37" ht="22.7" customHeight="1">
      <c r="A42" s="595"/>
      <c r="B42" s="605" t="s">
        <v>211</v>
      </c>
      <c r="C42" s="606">
        <v>282086</v>
      </c>
      <c r="D42" s="606">
        <v>136535</v>
      </c>
      <c r="E42" s="606">
        <v>145551</v>
      </c>
      <c r="F42" s="606">
        <v>72158</v>
      </c>
      <c r="G42" s="390">
        <f t="shared" si="0"/>
        <v>25.58014222612962</v>
      </c>
      <c r="H42" s="606">
        <v>31215</v>
      </c>
      <c r="I42" s="390">
        <f t="shared" si="1"/>
        <v>22.862269747683744</v>
      </c>
      <c r="J42" s="606">
        <v>40943</v>
      </c>
      <c r="K42" s="390">
        <f t="shared" si="2"/>
        <v>28.129659019862451</v>
      </c>
      <c r="L42" s="606">
        <v>36673</v>
      </c>
      <c r="M42" s="390">
        <f t="shared" si="3"/>
        <v>13.000645193309843</v>
      </c>
      <c r="N42" s="606">
        <v>14159</v>
      </c>
      <c r="O42" s="390">
        <f t="shared" si="4"/>
        <v>10.370234738345479</v>
      </c>
      <c r="P42" s="606">
        <v>22514</v>
      </c>
      <c r="Q42" s="390">
        <f t="shared" si="5"/>
        <v>15.468117704447238</v>
      </c>
      <c r="R42" s="606">
        <v>7394</v>
      </c>
      <c r="S42" s="390">
        <v>10.255627834722665</v>
      </c>
      <c r="T42" s="606">
        <v>2078</v>
      </c>
      <c r="U42" s="390">
        <v>6.6902768834513848</v>
      </c>
      <c r="V42" s="606">
        <v>5316</v>
      </c>
      <c r="W42" s="390">
        <v>12.954163316031874</v>
      </c>
      <c r="X42" s="606">
        <v>1287</v>
      </c>
      <c r="Y42" s="606">
        <v>1747</v>
      </c>
      <c r="Z42" s="606">
        <v>1908</v>
      </c>
      <c r="AA42" s="606">
        <v>2308</v>
      </c>
      <c r="AB42" s="606">
        <v>1831</v>
      </c>
      <c r="AC42" s="606">
        <v>1732</v>
      </c>
      <c r="AD42" s="606">
        <v>1427</v>
      </c>
      <c r="AE42" s="608">
        <v>12240</v>
      </c>
      <c r="AF42" s="606">
        <v>513</v>
      </c>
      <c r="AG42" s="606">
        <v>36861</v>
      </c>
      <c r="AH42" s="390">
        <v>38.556321454347668</v>
      </c>
      <c r="AI42" s="606">
        <v>95603</v>
      </c>
      <c r="AJ42" s="605" t="s">
        <v>79</v>
      </c>
      <c r="AK42" s="598"/>
    </row>
    <row r="43" spans="1:37" ht="22.7" customHeight="1">
      <c r="A43" s="595">
        <v>2</v>
      </c>
      <c r="B43" s="596" t="s">
        <v>526</v>
      </c>
      <c r="C43" s="597">
        <v>536890</v>
      </c>
      <c r="D43" s="597">
        <v>259404</v>
      </c>
      <c r="E43" s="597">
        <v>277486</v>
      </c>
      <c r="F43" s="597">
        <v>116610</v>
      </c>
      <c r="G43" s="379">
        <f t="shared" si="0"/>
        <v>21.719532865205164</v>
      </c>
      <c r="H43" s="597">
        <v>49264</v>
      </c>
      <c r="I43" s="379">
        <f t="shared" si="1"/>
        <v>18.991226041232981</v>
      </c>
      <c r="J43" s="597">
        <v>67346</v>
      </c>
      <c r="K43" s="379">
        <f t="shared" si="2"/>
        <v>24.270053263948451</v>
      </c>
      <c r="L43" s="597">
        <v>54541</v>
      </c>
      <c r="M43" s="379">
        <f t="shared" si="3"/>
        <v>10.158691724561828</v>
      </c>
      <c r="N43" s="597">
        <v>20342</v>
      </c>
      <c r="O43" s="379">
        <f t="shared" si="4"/>
        <v>7.8418220227907049</v>
      </c>
      <c r="P43" s="597">
        <v>34199</v>
      </c>
      <c r="Q43" s="379">
        <f t="shared" si="5"/>
        <v>12.324585744866408</v>
      </c>
      <c r="R43" s="597">
        <v>19210</v>
      </c>
      <c r="S43" s="379">
        <v>16.602853858586208</v>
      </c>
      <c r="T43" s="597">
        <v>5360</v>
      </c>
      <c r="U43" s="387">
        <v>10.886785554697973</v>
      </c>
      <c r="V43" s="597">
        <v>13850</v>
      </c>
      <c r="W43" s="387">
        <v>20.836781055830539</v>
      </c>
      <c r="X43" s="597">
        <v>4187</v>
      </c>
      <c r="Y43" s="597">
        <v>3377</v>
      </c>
      <c r="Z43" s="597">
        <v>4403</v>
      </c>
      <c r="AA43" s="597">
        <v>3590</v>
      </c>
      <c r="AB43" s="597">
        <v>2979</v>
      </c>
      <c r="AC43" s="597">
        <v>2474</v>
      </c>
      <c r="AD43" s="597">
        <v>2236</v>
      </c>
      <c r="AE43" s="516">
        <v>23246</v>
      </c>
      <c r="AF43" s="597">
        <v>636</v>
      </c>
      <c r="AG43" s="597">
        <v>53746</v>
      </c>
      <c r="AH43" s="379">
        <v>34.095868859114901</v>
      </c>
      <c r="AI43" s="597">
        <v>157632</v>
      </c>
      <c r="AJ43" s="596" t="s">
        <v>2</v>
      </c>
      <c r="AK43" s="598"/>
    </row>
    <row r="44" spans="1:37" ht="22.7" customHeight="1">
      <c r="A44" s="613">
        <v>34</v>
      </c>
      <c r="B44" s="599" t="s">
        <v>218</v>
      </c>
      <c r="C44" s="600">
        <v>13003</v>
      </c>
      <c r="D44" s="600">
        <v>6265</v>
      </c>
      <c r="E44" s="600">
        <v>6738</v>
      </c>
      <c r="F44" s="600">
        <v>3824</v>
      </c>
      <c r="G44" s="382">
        <f t="shared" si="0"/>
        <v>29.408598015842497</v>
      </c>
      <c r="H44" s="600">
        <v>1637</v>
      </c>
      <c r="I44" s="382">
        <f t="shared" si="1"/>
        <v>26.129289704708697</v>
      </c>
      <c r="J44" s="600">
        <v>2187</v>
      </c>
      <c r="K44" s="382">
        <f t="shared" si="2"/>
        <v>32.457702582368654</v>
      </c>
      <c r="L44" s="600">
        <v>2090</v>
      </c>
      <c r="M44" s="382">
        <f t="shared" si="3"/>
        <v>16.07321387372145</v>
      </c>
      <c r="N44" s="600">
        <v>782</v>
      </c>
      <c r="O44" s="382">
        <f t="shared" si="4"/>
        <v>12.482043096568237</v>
      </c>
      <c r="P44" s="600">
        <v>1308</v>
      </c>
      <c r="Q44" s="382">
        <f t="shared" si="5"/>
        <v>19.412288512911843</v>
      </c>
      <c r="R44" s="600">
        <v>378</v>
      </c>
      <c r="S44" s="382">
        <v>10.166756320602474</v>
      </c>
      <c r="T44" s="600">
        <v>116</v>
      </c>
      <c r="U44" s="382">
        <v>7.2454715802623362</v>
      </c>
      <c r="V44" s="600">
        <v>262</v>
      </c>
      <c r="W44" s="382">
        <v>12.376003778932452</v>
      </c>
      <c r="X44" s="600">
        <v>80</v>
      </c>
      <c r="Y44" s="600">
        <v>69</v>
      </c>
      <c r="Z44" s="600">
        <v>103</v>
      </c>
      <c r="AA44" s="600">
        <v>103</v>
      </c>
      <c r="AB44" s="600">
        <v>95</v>
      </c>
      <c r="AC44" s="600">
        <v>77</v>
      </c>
      <c r="AD44" s="600">
        <v>102</v>
      </c>
      <c r="AE44" s="520">
        <v>629</v>
      </c>
      <c r="AF44" s="600">
        <v>46</v>
      </c>
      <c r="AG44" s="600">
        <v>3751</v>
      </c>
      <c r="AH44" s="382">
        <v>74.602227525855213</v>
      </c>
      <c r="AI44" s="600">
        <v>5028</v>
      </c>
      <c r="AJ44" s="599" t="s">
        <v>22</v>
      </c>
      <c r="AK44" s="598"/>
    </row>
    <row r="45" spans="1:37" ht="22.7" customHeight="1">
      <c r="A45" s="595">
        <v>35</v>
      </c>
      <c r="B45" s="599" t="s">
        <v>219</v>
      </c>
      <c r="C45" s="600">
        <v>19820</v>
      </c>
      <c r="D45" s="600">
        <v>9431</v>
      </c>
      <c r="E45" s="600">
        <v>10389</v>
      </c>
      <c r="F45" s="600">
        <v>4613</v>
      </c>
      <c r="G45" s="382">
        <f t="shared" si="0"/>
        <v>23.274470232088799</v>
      </c>
      <c r="H45" s="600">
        <v>2024</v>
      </c>
      <c r="I45" s="382">
        <f t="shared" si="1"/>
        <v>21.461138797582439</v>
      </c>
      <c r="J45" s="600">
        <v>2589</v>
      </c>
      <c r="K45" s="382">
        <f t="shared" si="2"/>
        <v>24.920589084608721</v>
      </c>
      <c r="L45" s="600">
        <v>2332</v>
      </c>
      <c r="M45" s="382">
        <f t="shared" si="3"/>
        <v>11.765893037336024</v>
      </c>
      <c r="N45" s="600">
        <v>916</v>
      </c>
      <c r="O45" s="382">
        <f t="shared" si="4"/>
        <v>9.7126497720284171</v>
      </c>
      <c r="P45" s="600">
        <v>1416</v>
      </c>
      <c r="Q45" s="382">
        <f t="shared" si="5"/>
        <v>13.629800750794111</v>
      </c>
      <c r="R45" s="600">
        <v>531</v>
      </c>
      <c r="S45" s="382">
        <v>11.324376199616124</v>
      </c>
      <c r="T45" s="600">
        <v>143</v>
      </c>
      <c r="U45" s="382">
        <v>7.0652173913043477</v>
      </c>
      <c r="V45" s="600">
        <v>388</v>
      </c>
      <c r="W45" s="382">
        <v>14.559099437148218</v>
      </c>
      <c r="X45" s="600">
        <v>124</v>
      </c>
      <c r="Y45" s="600">
        <v>83</v>
      </c>
      <c r="Z45" s="600">
        <v>205</v>
      </c>
      <c r="AA45" s="600">
        <v>111</v>
      </c>
      <c r="AB45" s="600">
        <v>83</v>
      </c>
      <c r="AC45" s="600">
        <v>72</v>
      </c>
      <c r="AD45" s="600">
        <v>121</v>
      </c>
      <c r="AE45" s="520">
        <v>799</v>
      </c>
      <c r="AF45" s="600">
        <v>56</v>
      </c>
      <c r="AG45" s="600">
        <v>4147</v>
      </c>
      <c r="AH45" s="382">
        <v>67.266828872668299</v>
      </c>
      <c r="AI45" s="600">
        <v>6165</v>
      </c>
      <c r="AJ45" s="599" t="s">
        <v>23</v>
      </c>
      <c r="AK45" s="598"/>
    </row>
    <row r="46" spans="1:37" ht="22.7" customHeight="1">
      <c r="A46" s="595">
        <v>36</v>
      </c>
      <c r="B46" s="599" t="s">
        <v>322</v>
      </c>
      <c r="C46" s="600">
        <v>12097</v>
      </c>
      <c r="D46" s="600">
        <v>5655</v>
      </c>
      <c r="E46" s="600">
        <v>6442</v>
      </c>
      <c r="F46" s="600">
        <v>3682</v>
      </c>
      <c r="G46" s="382">
        <f t="shared" si="0"/>
        <v>30.437298503761262</v>
      </c>
      <c r="H46" s="602">
        <v>1514</v>
      </c>
      <c r="I46" s="395">
        <f t="shared" si="1"/>
        <v>26.772767462422635</v>
      </c>
      <c r="J46" s="602">
        <v>2168</v>
      </c>
      <c r="K46" s="382">
        <f t="shared" si="2"/>
        <v>33.654144675566592</v>
      </c>
      <c r="L46" s="600">
        <v>2143</v>
      </c>
      <c r="M46" s="382">
        <f t="shared" si="3"/>
        <v>17.715135984128295</v>
      </c>
      <c r="N46" s="602">
        <v>765</v>
      </c>
      <c r="O46" s="395">
        <f t="shared" si="4"/>
        <v>13.527851458885943</v>
      </c>
      <c r="P46" s="602">
        <v>1378</v>
      </c>
      <c r="Q46" s="382">
        <f t="shared" si="5"/>
        <v>21.390872399875814</v>
      </c>
      <c r="R46" s="600">
        <v>385</v>
      </c>
      <c r="S46" s="382">
        <v>10.252996005326231</v>
      </c>
      <c r="T46" s="600">
        <v>78</v>
      </c>
      <c r="U46" s="392">
        <v>5.1451187335092348</v>
      </c>
      <c r="V46" s="600">
        <v>307</v>
      </c>
      <c r="W46" s="382">
        <v>13.711478338543992</v>
      </c>
      <c r="X46" s="600">
        <v>85</v>
      </c>
      <c r="Y46" s="600">
        <v>80</v>
      </c>
      <c r="Z46" s="600">
        <v>123</v>
      </c>
      <c r="AA46" s="600">
        <v>88</v>
      </c>
      <c r="AB46" s="600">
        <v>81</v>
      </c>
      <c r="AC46" s="600">
        <v>65</v>
      </c>
      <c r="AD46" s="600">
        <v>104</v>
      </c>
      <c r="AE46" s="520">
        <v>626</v>
      </c>
      <c r="AF46" s="600">
        <v>40</v>
      </c>
      <c r="AG46" s="600">
        <v>3235</v>
      </c>
      <c r="AH46" s="382">
        <v>67.805491511213575</v>
      </c>
      <c r="AI46" s="600">
        <v>4771</v>
      </c>
      <c r="AJ46" s="599" t="s">
        <v>80</v>
      </c>
      <c r="AK46" s="598"/>
    </row>
    <row r="47" spans="1:37" ht="22.7" customHeight="1">
      <c r="A47" s="595"/>
      <c r="B47" s="605" t="s">
        <v>224</v>
      </c>
      <c r="C47" s="606">
        <v>581810</v>
      </c>
      <c r="D47" s="606">
        <v>280755</v>
      </c>
      <c r="E47" s="606">
        <v>301055</v>
      </c>
      <c r="F47" s="606">
        <v>128729</v>
      </c>
      <c r="G47" s="390">
        <f t="shared" si="0"/>
        <v>22.12560801636273</v>
      </c>
      <c r="H47" s="606">
        <v>54439</v>
      </c>
      <c r="I47" s="390">
        <f t="shared" si="1"/>
        <v>19.390215668465387</v>
      </c>
      <c r="J47" s="606">
        <v>74290</v>
      </c>
      <c r="K47" s="390">
        <f t="shared" si="2"/>
        <v>24.676554118018302</v>
      </c>
      <c r="L47" s="606">
        <v>61106</v>
      </c>
      <c r="M47" s="390">
        <f t="shared" si="3"/>
        <v>10.502741444801568</v>
      </c>
      <c r="N47" s="606">
        <v>22805</v>
      </c>
      <c r="O47" s="390">
        <f t="shared" si="4"/>
        <v>8.1227404676675405</v>
      </c>
      <c r="P47" s="606">
        <v>38301</v>
      </c>
      <c r="Q47" s="390">
        <f t="shared" si="5"/>
        <v>12.72226005214994</v>
      </c>
      <c r="R47" s="606">
        <v>20504</v>
      </c>
      <c r="S47" s="390">
        <v>16.035662612912056</v>
      </c>
      <c r="T47" s="606">
        <v>5697</v>
      </c>
      <c r="U47" s="390">
        <v>10.477241379310346</v>
      </c>
      <c r="V47" s="606">
        <v>14807</v>
      </c>
      <c r="W47" s="390">
        <v>20.148319499251599</v>
      </c>
      <c r="X47" s="606">
        <v>4476</v>
      </c>
      <c r="Y47" s="606">
        <v>3609</v>
      </c>
      <c r="Z47" s="606">
        <v>4834</v>
      </c>
      <c r="AA47" s="606">
        <v>3892</v>
      </c>
      <c r="AB47" s="606">
        <v>3238</v>
      </c>
      <c r="AC47" s="606">
        <v>2688</v>
      </c>
      <c r="AD47" s="606">
        <v>2563</v>
      </c>
      <c r="AE47" s="608">
        <v>25300</v>
      </c>
      <c r="AF47" s="606">
        <v>778</v>
      </c>
      <c r="AG47" s="606">
        <v>64879</v>
      </c>
      <c r="AH47" s="390">
        <v>37.373556994400793</v>
      </c>
      <c r="AI47" s="606">
        <v>173596</v>
      </c>
      <c r="AJ47" s="609" t="s">
        <v>81</v>
      </c>
      <c r="AK47" s="598"/>
    </row>
    <row r="48" spans="1:37" ht="22.7" customHeight="1">
      <c r="A48" s="595">
        <v>38</v>
      </c>
      <c r="B48" s="612" t="s">
        <v>225</v>
      </c>
      <c r="C48" s="610">
        <v>30827</v>
      </c>
      <c r="D48" s="610">
        <v>14800</v>
      </c>
      <c r="E48" s="610">
        <v>16027</v>
      </c>
      <c r="F48" s="610">
        <v>9099</v>
      </c>
      <c r="G48" s="395">
        <f t="shared" si="0"/>
        <v>29.516333084633601</v>
      </c>
      <c r="H48" s="597">
        <v>3782</v>
      </c>
      <c r="I48" s="387">
        <f t="shared" si="1"/>
        <v>25.554054054054053</v>
      </c>
      <c r="J48" s="597">
        <v>5317</v>
      </c>
      <c r="K48" s="395">
        <f t="shared" si="2"/>
        <v>33.175266737380667</v>
      </c>
      <c r="L48" s="610">
        <v>4490</v>
      </c>
      <c r="M48" s="395">
        <f t="shared" si="3"/>
        <v>14.56515392350861</v>
      </c>
      <c r="N48" s="597">
        <v>1614</v>
      </c>
      <c r="O48" s="387">
        <f t="shared" si="4"/>
        <v>10.905405405405405</v>
      </c>
      <c r="P48" s="597">
        <v>2876</v>
      </c>
      <c r="Q48" s="395">
        <f t="shared" si="5"/>
        <v>17.944718287889184</v>
      </c>
      <c r="R48" s="610">
        <v>1502</v>
      </c>
      <c r="S48" s="395">
        <v>16.417094764455133</v>
      </c>
      <c r="T48" s="610">
        <v>369</v>
      </c>
      <c r="U48" s="395">
        <v>9.6799580272822663</v>
      </c>
      <c r="V48" s="610">
        <v>1133</v>
      </c>
      <c r="W48" s="395">
        <v>21.229154955967772</v>
      </c>
      <c r="X48" s="610">
        <v>318</v>
      </c>
      <c r="Y48" s="610">
        <v>224</v>
      </c>
      <c r="Z48" s="610">
        <v>303</v>
      </c>
      <c r="AA48" s="610">
        <v>199</v>
      </c>
      <c r="AB48" s="610">
        <v>197</v>
      </c>
      <c r="AC48" s="610">
        <v>166</v>
      </c>
      <c r="AD48" s="610">
        <v>176</v>
      </c>
      <c r="AE48" s="535">
        <v>1583</v>
      </c>
      <c r="AF48" s="610">
        <v>24</v>
      </c>
      <c r="AG48" s="610">
        <v>1267</v>
      </c>
      <c r="AH48" s="395">
        <v>10.421979106687505</v>
      </c>
      <c r="AI48" s="610">
        <v>12157</v>
      </c>
      <c r="AJ48" s="612" t="s">
        <v>9</v>
      </c>
      <c r="AK48" s="598"/>
    </row>
    <row r="49" spans="1:37" ht="22.7" customHeight="1">
      <c r="A49" s="595">
        <v>40</v>
      </c>
      <c r="B49" s="599" t="s">
        <v>228</v>
      </c>
      <c r="C49" s="600">
        <v>50074</v>
      </c>
      <c r="D49" s="600">
        <v>23996</v>
      </c>
      <c r="E49" s="600">
        <v>26078</v>
      </c>
      <c r="F49" s="600">
        <v>13000</v>
      </c>
      <c r="G49" s="382">
        <f t="shared" si="0"/>
        <v>25.961576866237969</v>
      </c>
      <c r="H49" s="600">
        <v>5492</v>
      </c>
      <c r="I49" s="382">
        <f t="shared" si="1"/>
        <v>22.887147857976327</v>
      </c>
      <c r="J49" s="600">
        <v>7508</v>
      </c>
      <c r="K49" s="382">
        <f t="shared" si="2"/>
        <v>28.790551422655113</v>
      </c>
      <c r="L49" s="600">
        <v>6581</v>
      </c>
      <c r="M49" s="382">
        <f t="shared" si="3"/>
        <v>13.14254902743939</v>
      </c>
      <c r="N49" s="600">
        <v>2450</v>
      </c>
      <c r="O49" s="382">
        <f t="shared" si="4"/>
        <v>10.210035005834307</v>
      </c>
      <c r="P49" s="600">
        <v>4131</v>
      </c>
      <c r="Q49" s="382">
        <f t="shared" si="5"/>
        <v>15.840938722294654</v>
      </c>
      <c r="R49" s="600">
        <v>1828</v>
      </c>
      <c r="S49" s="382">
        <v>14.183736809435132</v>
      </c>
      <c r="T49" s="600">
        <v>460</v>
      </c>
      <c r="U49" s="382">
        <v>8.4434654919236429</v>
      </c>
      <c r="V49" s="600">
        <v>1368</v>
      </c>
      <c r="W49" s="382">
        <v>18.387096774193548</v>
      </c>
      <c r="X49" s="600">
        <v>309</v>
      </c>
      <c r="Y49" s="600">
        <v>274</v>
      </c>
      <c r="Z49" s="600">
        <v>450</v>
      </c>
      <c r="AA49" s="600">
        <v>342</v>
      </c>
      <c r="AB49" s="600">
        <v>265</v>
      </c>
      <c r="AC49" s="600">
        <v>271</v>
      </c>
      <c r="AD49" s="600">
        <v>319</v>
      </c>
      <c r="AE49" s="520">
        <v>2230</v>
      </c>
      <c r="AF49" s="600">
        <v>60</v>
      </c>
      <c r="AG49" s="600">
        <v>3173</v>
      </c>
      <c r="AH49" s="382">
        <v>18.483136249781555</v>
      </c>
      <c r="AI49" s="600">
        <v>17167</v>
      </c>
      <c r="AJ49" s="599" t="s">
        <v>11</v>
      </c>
      <c r="AK49" s="598"/>
    </row>
    <row r="50" spans="1:37" ht="22.7" customHeight="1">
      <c r="A50" s="595"/>
      <c r="B50" s="599" t="s">
        <v>323</v>
      </c>
      <c r="C50" s="600">
        <v>40205</v>
      </c>
      <c r="D50" s="600">
        <v>19016</v>
      </c>
      <c r="E50" s="600">
        <v>21189</v>
      </c>
      <c r="F50" s="600">
        <v>11505</v>
      </c>
      <c r="G50" s="382">
        <f t="shared" si="0"/>
        <v>28.615843800522324</v>
      </c>
      <c r="H50" s="600">
        <v>4654</v>
      </c>
      <c r="I50" s="382">
        <f t="shared" si="1"/>
        <v>24.474127050904499</v>
      </c>
      <c r="J50" s="600">
        <v>6851</v>
      </c>
      <c r="K50" s="382">
        <f t="shared" si="2"/>
        <v>32.332814196045121</v>
      </c>
      <c r="L50" s="600">
        <v>6654</v>
      </c>
      <c r="M50" s="382">
        <f t="shared" si="3"/>
        <v>16.550180325830123</v>
      </c>
      <c r="N50" s="600">
        <v>2409</v>
      </c>
      <c r="O50" s="382">
        <f t="shared" si="4"/>
        <v>12.668279343710559</v>
      </c>
      <c r="P50" s="600">
        <v>4245</v>
      </c>
      <c r="Q50" s="382">
        <f t="shared" si="5"/>
        <v>20.033979895228658</v>
      </c>
      <c r="R50" s="600">
        <v>1282</v>
      </c>
      <c r="S50" s="382">
        <v>11.276277596974229</v>
      </c>
      <c r="T50" s="600">
        <v>300</v>
      </c>
      <c r="U50" s="382">
        <v>6.510416666666667</v>
      </c>
      <c r="V50" s="600">
        <v>982</v>
      </c>
      <c r="W50" s="382">
        <v>14.524478627421979</v>
      </c>
      <c r="X50" s="600">
        <v>210</v>
      </c>
      <c r="Y50" s="600">
        <v>300</v>
      </c>
      <c r="Z50" s="600">
        <v>432</v>
      </c>
      <c r="AA50" s="600">
        <v>514</v>
      </c>
      <c r="AB50" s="600">
        <v>312</v>
      </c>
      <c r="AC50" s="600">
        <v>308</v>
      </c>
      <c r="AD50" s="600">
        <v>351</v>
      </c>
      <c r="AE50" s="520">
        <v>2427</v>
      </c>
      <c r="AF50" s="600">
        <v>118</v>
      </c>
      <c r="AG50" s="600">
        <v>9954</v>
      </c>
      <c r="AH50" s="382">
        <v>65.616348055372441</v>
      </c>
      <c r="AI50" s="600">
        <v>15170</v>
      </c>
      <c r="AJ50" s="599" t="s">
        <v>82</v>
      </c>
      <c r="AK50" s="598"/>
    </row>
    <row r="51" spans="1:37" ht="22.7" customHeight="1">
      <c r="A51" s="614"/>
      <c r="B51" s="599" t="s">
        <v>41</v>
      </c>
      <c r="C51" s="600">
        <v>79869</v>
      </c>
      <c r="D51" s="600">
        <v>38431</v>
      </c>
      <c r="E51" s="600">
        <v>41438</v>
      </c>
      <c r="F51" s="600">
        <v>19250</v>
      </c>
      <c r="G51" s="382">
        <f t="shared" si="0"/>
        <v>24.101966970914873</v>
      </c>
      <c r="H51" s="610">
        <v>8113</v>
      </c>
      <c r="I51" s="395">
        <f t="shared" si="1"/>
        <v>21.110561786058131</v>
      </c>
      <c r="J51" s="610">
        <v>11137</v>
      </c>
      <c r="K51" s="382">
        <f t="shared" si="2"/>
        <v>26.876297118586805</v>
      </c>
      <c r="L51" s="600">
        <v>9326</v>
      </c>
      <c r="M51" s="382">
        <f t="shared" si="3"/>
        <v>11.676620466013096</v>
      </c>
      <c r="N51" s="610">
        <v>3402</v>
      </c>
      <c r="O51" s="395">
        <f t="shared" si="4"/>
        <v>8.8522286695636332</v>
      </c>
      <c r="P51" s="610">
        <v>5924</v>
      </c>
      <c r="Q51" s="382">
        <f t="shared" si="5"/>
        <v>14.296056759496114</v>
      </c>
      <c r="R51" s="600">
        <v>2111</v>
      </c>
      <c r="S51" s="382">
        <v>10.981636581178796</v>
      </c>
      <c r="T51" s="600">
        <v>517</v>
      </c>
      <c r="U51" s="382">
        <v>6.4375544764039354</v>
      </c>
      <c r="V51" s="600">
        <v>1594</v>
      </c>
      <c r="W51" s="382">
        <v>14.242315939957113</v>
      </c>
      <c r="X51" s="600">
        <v>311</v>
      </c>
      <c r="Y51" s="600">
        <v>376</v>
      </c>
      <c r="Z51" s="600">
        <v>640</v>
      </c>
      <c r="AA51" s="600">
        <v>699</v>
      </c>
      <c r="AB51" s="600">
        <v>513</v>
      </c>
      <c r="AC51" s="600">
        <v>392</v>
      </c>
      <c r="AD51" s="600">
        <v>387</v>
      </c>
      <c r="AE51" s="520">
        <v>3318</v>
      </c>
      <c r="AF51" s="600">
        <v>204</v>
      </c>
      <c r="AG51" s="600">
        <v>15117</v>
      </c>
      <c r="AH51" s="382">
        <v>58.028482591839079</v>
      </c>
      <c r="AI51" s="600">
        <v>26051</v>
      </c>
      <c r="AJ51" s="599" t="s">
        <v>83</v>
      </c>
      <c r="AK51" s="598"/>
    </row>
    <row r="52" spans="1:37" ht="22.7" customHeight="1">
      <c r="A52" s="595">
        <v>44</v>
      </c>
      <c r="B52" s="612" t="s">
        <v>235</v>
      </c>
      <c r="C52" s="610">
        <v>33751</v>
      </c>
      <c r="D52" s="610">
        <v>16363</v>
      </c>
      <c r="E52" s="610">
        <v>17388</v>
      </c>
      <c r="F52" s="610">
        <v>6835</v>
      </c>
      <c r="G52" s="395">
        <f t="shared" si="0"/>
        <v>20.251251814761044</v>
      </c>
      <c r="H52" s="602">
        <v>3067</v>
      </c>
      <c r="I52" s="387">
        <f t="shared" si="1"/>
        <v>18.74350669192691</v>
      </c>
      <c r="J52" s="602">
        <v>3768</v>
      </c>
      <c r="K52" s="395">
        <f t="shared" si="2"/>
        <v>21.670117322291237</v>
      </c>
      <c r="L52" s="610">
        <v>2823</v>
      </c>
      <c r="M52" s="395">
        <f t="shared" si="3"/>
        <v>8.3641966163965513</v>
      </c>
      <c r="N52" s="602">
        <v>1073</v>
      </c>
      <c r="O52" s="387">
        <f t="shared" si="4"/>
        <v>6.5574772352258144</v>
      </c>
      <c r="P52" s="602">
        <v>1750</v>
      </c>
      <c r="Q52" s="395">
        <f t="shared" si="5"/>
        <v>10.064412238325282</v>
      </c>
      <c r="R52" s="610">
        <v>739</v>
      </c>
      <c r="S52" s="395">
        <v>11.301422235815874</v>
      </c>
      <c r="T52" s="610">
        <v>219</v>
      </c>
      <c r="U52" s="395">
        <v>7.4388586956521747</v>
      </c>
      <c r="V52" s="610">
        <v>520</v>
      </c>
      <c r="W52" s="395">
        <v>14.464534075104313</v>
      </c>
      <c r="X52" s="610">
        <v>106</v>
      </c>
      <c r="Y52" s="610">
        <v>129</v>
      </c>
      <c r="Z52" s="610">
        <v>203</v>
      </c>
      <c r="AA52" s="610">
        <v>151</v>
      </c>
      <c r="AB52" s="610">
        <v>145</v>
      </c>
      <c r="AC52" s="610">
        <v>122</v>
      </c>
      <c r="AD52" s="610">
        <v>129</v>
      </c>
      <c r="AE52" s="535">
        <v>985</v>
      </c>
      <c r="AF52" s="610">
        <v>49</v>
      </c>
      <c r="AG52" s="610">
        <v>4436</v>
      </c>
      <c r="AH52" s="395">
        <v>46.270991968290396</v>
      </c>
      <c r="AI52" s="610">
        <v>9587</v>
      </c>
      <c r="AJ52" s="612" t="s">
        <v>24</v>
      </c>
      <c r="AK52" s="598"/>
    </row>
    <row r="53" spans="1:37" ht="22.7" customHeight="1">
      <c r="A53" s="595">
        <v>45</v>
      </c>
      <c r="B53" s="599" t="s">
        <v>236</v>
      </c>
      <c r="C53" s="600">
        <v>16218</v>
      </c>
      <c r="D53" s="600">
        <v>7813</v>
      </c>
      <c r="E53" s="600">
        <v>8405</v>
      </c>
      <c r="F53" s="600">
        <v>4774</v>
      </c>
      <c r="G53" s="382">
        <f t="shared" si="0"/>
        <v>29.436428659514117</v>
      </c>
      <c r="H53" s="600">
        <v>1996</v>
      </c>
      <c r="I53" s="382">
        <f t="shared" si="1"/>
        <v>25.547164981441188</v>
      </c>
      <c r="J53" s="600">
        <v>2778</v>
      </c>
      <c r="K53" s="382">
        <f t="shared" si="2"/>
        <v>33.051754907792983</v>
      </c>
      <c r="L53" s="600">
        <v>2520</v>
      </c>
      <c r="M53" s="382">
        <f t="shared" si="3"/>
        <v>15.538290788013317</v>
      </c>
      <c r="N53" s="600">
        <v>910</v>
      </c>
      <c r="O53" s="382">
        <f t="shared" si="4"/>
        <v>11.647254575707153</v>
      </c>
      <c r="P53" s="600">
        <v>1610</v>
      </c>
      <c r="Q53" s="382">
        <f t="shared" si="5"/>
        <v>19.155264723378941</v>
      </c>
      <c r="R53" s="600">
        <v>607</v>
      </c>
      <c r="S53" s="382">
        <v>12.887473460721868</v>
      </c>
      <c r="T53" s="600">
        <v>153</v>
      </c>
      <c r="U53" s="382">
        <v>7.7981651376146797</v>
      </c>
      <c r="V53" s="600">
        <v>454</v>
      </c>
      <c r="W53" s="382">
        <v>16.521106259097525</v>
      </c>
      <c r="X53" s="600">
        <v>65</v>
      </c>
      <c r="Y53" s="600">
        <v>121</v>
      </c>
      <c r="Z53" s="600">
        <v>158</v>
      </c>
      <c r="AA53" s="600">
        <v>216</v>
      </c>
      <c r="AB53" s="600">
        <v>178</v>
      </c>
      <c r="AC53" s="600">
        <v>122</v>
      </c>
      <c r="AD53" s="600">
        <v>111</v>
      </c>
      <c r="AE53" s="520">
        <v>971</v>
      </c>
      <c r="AF53" s="600">
        <v>39</v>
      </c>
      <c r="AG53" s="600">
        <v>2557</v>
      </c>
      <c r="AH53" s="382">
        <v>40.147589888522532</v>
      </c>
      <c r="AI53" s="600">
        <v>6369</v>
      </c>
      <c r="AJ53" s="599" t="s">
        <v>25</v>
      </c>
      <c r="AK53" s="598"/>
    </row>
    <row r="54" spans="1:37" ht="22.7" customHeight="1">
      <c r="A54" s="595">
        <v>46</v>
      </c>
      <c r="B54" s="611" t="s">
        <v>237</v>
      </c>
      <c r="C54" s="603">
        <v>18903</v>
      </c>
      <c r="D54" s="603">
        <v>8961</v>
      </c>
      <c r="E54" s="603">
        <v>9942</v>
      </c>
      <c r="F54" s="603">
        <v>6304</v>
      </c>
      <c r="G54" s="392">
        <f t="shared" si="0"/>
        <v>33.34920383007988</v>
      </c>
      <c r="H54" s="603">
        <v>2569</v>
      </c>
      <c r="I54" s="392">
        <f t="shared" si="1"/>
        <v>28.668675371052338</v>
      </c>
      <c r="J54" s="603">
        <v>3735</v>
      </c>
      <c r="K54" s="392">
        <f t="shared" si="2"/>
        <v>37.567893783946893</v>
      </c>
      <c r="L54" s="603">
        <v>3871</v>
      </c>
      <c r="M54" s="392">
        <f t="shared" si="3"/>
        <v>20.478230968629319</v>
      </c>
      <c r="N54" s="603">
        <v>1430</v>
      </c>
      <c r="O54" s="392">
        <f t="shared" si="4"/>
        <v>15.95804039727709</v>
      </c>
      <c r="P54" s="603">
        <v>2441</v>
      </c>
      <c r="Q54" s="392">
        <f t="shared" si="5"/>
        <v>24.55240394286864</v>
      </c>
      <c r="R54" s="603">
        <v>789</v>
      </c>
      <c r="S54" s="392">
        <v>12.056845965770172</v>
      </c>
      <c r="T54" s="603">
        <v>193</v>
      </c>
      <c r="U54" s="392">
        <v>7.3356138350437101</v>
      </c>
      <c r="V54" s="603">
        <v>596</v>
      </c>
      <c r="W54" s="392">
        <v>15.231280347559418</v>
      </c>
      <c r="X54" s="603">
        <v>116</v>
      </c>
      <c r="Y54" s="603">
        <v>176</v>
      </c>
      <c r="Z54" s="603">
        <v>264</v>
      </c>
      <c r="AA54" s="603">
        <v>225</v>
      </c>
      <c r="AB54" s="603">
        <v>205</v>
      </c>
      <c r="AC54" s="603">
        <v>169</v>
      </c>
      <c r="AD54" s="603">
        <v>164</v>
      </c>
      <c r="AE54" s="531">
        <v>1319</v>
      </c>
      <c r="AF54" s="603">
        <v>84</v>
      </c>
      <c r="AG54" s="603">
        <v>5290</v>
      </c>
      <c r="AH54" s="392">
        <v>65.429808286951143</v>
      </c>
      <c r="AI54" s="603">
        <v>8085</v>
      </c>
      <c r="AJ54" s="611" t="s">
        <v>26</v>
      </c>
      <c r="AK54" s="598"/>
    </row>
    <row r="55" spans="1:37" ht="22.7" customHeight="1">
      <c r="A55" s="615"/>
      <c r="B55" s="605" t="s">
        <v>254</v>
      </c>
      <c r="C55" s="606">
        <v>269847</v>
      </c>
      <c r="D55" s="606">
        <v>129380</v>
      </c>
      <c r="E55" s="606">
        <v>140467</v>
      </c>
      <c r="F55" s="606">
        <v>70767</v>
      </c>
      <c r="G55" s="390">
        <f t="shared" si="0"/>
        <v>26.22486075442751</v>
      </c>
      <c r="H55" s="606">
        <v>29673</v>
      </c>
      <c r="I55" s="390">
        <f t="shared" si="1"/>
        <v>22.93476580615242</v>
      </c>
      <c r="J55" s="606">
        <v>41094</v>
      </c>
      <c r="K55" s="390">
        <f t="shared" si="2"/>
        <v>29.25526992104907</v>
      </c>
      <c r="L55" s="606">
        <v>36265</v>
      </c>
      <c r="M55" s="390">
        <f t="shared" si="3"/>
        <v>13.439096969764346</v>
      </c>
      <c r="N55" s="606">
        <v>13288</v>
      </c>
      <c r="O55" s="390">
        <f t="shared" si="4"/>
        <v>10.270520946050395</v>
      </c>
      <c r="P55" s="606">
        <v>22977</v>
      </c>
      <c r="Q55" s="390">
        <f t="shared" si="5"/>
        <v>16.357578648365809</v>
      </c>
      <c r="R55" s="606">
        <v>8858</v>
      </c>
      <c r="S55" s="390">
        <v>12.578455596262531</v>
      </c>
      <c r="T55" s="606">
        <v>2211</v>
      </c>
      <c r="U55" s="390">
        <v>7.5112107623318378</v>
      </c>
      <c r="V55" s="606">
        <v>6647</v>
      </c>
      <c r="W55" s="390">
        <v>16.217732884399553</v>
      </c>
      <c r="X55" s="606">
        <v>1435</v>
      </c>
      <c r="Y55" s="606">
        <v>1600</v>
      </c>
      <c r="Z55" s="606">
        <v>2450</v>
      </c>
      <c r="AA55" s="606">
        <v>2346</v>
      </c>
      <c r="AB55" s="606">
        <v>1815</v>
      </c>
      <c r="AC55" s="606">
        <v>1550</v>
      </c>
      <c r="AD55" s="606">
        <v>1637</v>
      </c>
      <c r="AE55" s="528">
        <v>12833</v>
      </c>
      <c r="AF55" s="541">
        <v>578</v>
      </c>
      <c r="AG55" s="541">
        <v>41794</v>
      </c>
      <c r="AH55" s="390">
        <v>44.186243207239976</v>
      </c>
      <c r="AI55" s="541">
        <v>94586</v>
      </c>
      <c r="AJ55" s="605" t="s">
        <v>84</v>
      </c>
      <c r="AK55" s="598"/>
    </row>
    <row r="56" spans="1:37" ht="22.7" customHeight="1">
      <c r="A56" s="595">
        <v>10</v>
      </c>
      <c r="B56" s="612" t="s">
        <v>527</v>
      </c>
      <c r="C56" s="610">
        <v>84825</v>
      </c>
      <c r="D56" s="610">
        <v>40503</v>
      </c>
      <c r="E56" s="610">
        <v>44322</v>
      </c>
      <c r="F56" s="610">
        <v>24261</v>
      </c>
      <c r="G56" s="395">
        <f t="shared" si="0"/>
        <v>28.601237842617156</v>
      </c>
      <c r="H56" s="602">
        <v>10023</v>
      </c>
      <c r="I56" s="387">
        <f t="shared" si="1"/>
        <v>24.746315087771276</v>
      </c>
      <c r="J56" s="602">
        <v>14238</v>
      </c>
      <c r="K56" s="395">
        <f t="shared" si="2"/>
        <v>32.124001624475426</v>
      </c>
      <c r="L56" s="610">
        <v>13963</v>
      </c>
      <c r="M56" s="395">
        <f t="shared" si="3"/>
        <v>16.460949012673151</v>
      </c>
      <c r="N56" s="602">
        <v>5220</v>
      </c>
      <c r="O56" s="387">
        <f t="shared" si="4"/>
        <v>12.887934227094288</v>
      </c>
      <c r="P56" s="602">
        <v>8743</v>
      </c>
      <c r="Q56" s="395">
        <f t="shared" si="5"/>
        <v>19.726095392807181</v>
      </c>
      <c r="R56" s="610">
        <v>2724</v>
      </c>
      <c r="S56" s="395">
        <v>11.282306163021868</v>
      </c>
      <c r="T56" s="610">
        <v>667</v>
      </c>
      <c r="U56" s="395">
        <v>6.6646682653876894</v>
      </c>
      <c r="V56" s="610">
        <v>2057</v>
      </c>
      <c r="W56" s="395">
        <v>14.551499717034522</v>
      </c>
      <c r="X56" s="610">
        <v>587</v>
      </c>
      <c r="Y56" s="610">
        <v>404</v>
      </c>
      <c r="Z56" s="610">
        <v>762</v>
      </c>
      <c r="AA56" s="610">
        <v>677</v>
      </c>
      <c r="AB56" s="610">
        <v>489</v>
      </c>
      <c r="AC56" s="610">
        <v>612</v>
      </c>
      <c r="AD56" s="610">
        <v>489</v>
      </c>
      <c r="AE56" s="535">
        <v>4020</v>
      </c>
      <c r="AF56" s="610">
        <v>241</v>
      </c>
      <c r="AG56" s="610">
        <v>10795</v>
      </c>
      <c r="AH56" s="395">
        <v>34.240492276461445</v>
      </c>
      <c r="AI56" s="610">
        <v>31527</v>
      </c>
      <c r="AJ56" s="612" t="s">
        <v>10</v>
      </c>
      <c r="AK56" s="598"/>
    </row>
    <row r="57" spans="1:37" ht="22.7" customHeight="1">
      <c r="A57" s="595"/>
      <c r="B57" s="599" t="s">
        <v>53</v>
      </c>
      <c r="C57" s="600">
        <v>25922</v>
      </c>
      <c r="D57" s="600">
        <v>12462</v>
      </c>
      <c r="E57" s="600">
        <v>13460</v>
      </c>
      <c r="F57" s="600">
        <v>8689</v>
      </c>
      <c r="G57" s="382">
        <f t="shared" si="0"/>
        <v>33.519790139649722</v>
      </c>
      <c r="H57" s="600">
        <v>3612</v>
      </c>
      <c r="I57" s="382">
        <f t="shared" si="1"/>
        <v>28.984111699566682</v>
      </c>
      <c r="J57" s="600">
        <v>5077</v>
      </c>
      <c r="K57" s="382">
        <f t="shared" si="2"/>
        <v>37.719167904903415</v>
      </c>
      <c r="L57" s="600">
        <v>5370</v>
      </c>
      <c r="M57" s="382">
        <f t="shared" si="3"/>
        <v>20.71599413625492</v>
      </c>
      <c r="N57" s="600">
        <v>1999</v>
      </c>
      <c r="O57" s="382">
        <f t="shared" si="4"/>
        <v>16.040763922323865</v>
      </c>
      <c r="P57" s="600">
        <v>3371</v>
      </c>
      <c r="Q57" s="382">
        <f t="shared" si="5"/>
        <v>25.044576523031203</v>
      </c>
      <c r="R57" s="600">
        <v>1028</v>
      </c>
      <c r="S57" s="382">
        <v>11.736499600411006</v>
      </c>
      <c r="T57" s="600">
        <v>276</v>
      </c>
      <c r="U57" s="382">
        <v>7.5224856909239577</v>
      </c>
      <c r="V57" s="600">
        <v>752</v>
      </c>
      <c r="W57" s="382">
        <v>14.774066797642435</v>
      </c>
      <c r="X57" s="600">
        <v>118</v>
      </c>
      <c r="Y57" s="600">
        <v>163</v>
      </c>
      <c r="Z57" s="600">
        <v>359</v>
      </c>
      <c r="AA57" s="600">
        <v>299</v>
      </c>
      <c r="AB57" s="600">
        <v>271</v>
      </c>
      <c r="AC57" s="600">
        <v>283</v>
      </c>
      <c r="AD57" s="600">
        <v>220</v>
      </c>
      <c r="AE57" s="520">
        <v>1713</v>
      </c>
      <c r="AF57" s="600">
        <v>113</v>
      </c>
      <c r="AG57" s="600">
        <v>4301</v>
      </c>
      <c r="AH57" s="382">
        <v>38.983050847457626</v>
      </c>
      <c r="AI57" s="600">
        <v>11033</v>
      </c>
      <c r="AJ57" s="612" t="s">
        <v>85</v>
      </c>
      <c r="AK57" s="598"/>
    </row>
    <row r="58" spans="1:37" ht="22.7" customHeight="1">
      <c r="A58" s="595"/>
      <c r="B58" s="599" t="s">
        <v>57</v>
      </c>
      <c r="C58" s="600">
        <v>32462</v>
      </c>
      <c r="D58" s="600">
        <v>15567</v>
      </c>
      <c r="E58" s="600">
        <v>16895</v>
      </c>
      <c r="F58" s="600">
        <v>9894</v>
      </c>
      <c r="G58" s="382">
        <f t="shared" si="0"/>
        <v>30.478713572792802</v>
      </c>
      <c r="H58" s="600">
        <v>4041</v>
      </c>
      <c r="I58" s="382">
        <f t="shared" si="1"/>
        <v>25.958758913085372</v>
      </c>
      <c r="J58" s="600">
        <v>5853</v>
      </c>
      <c r="K58" s="382">
        <f t="shared" si="2"/>
        <v>34.643385617046462</v>
      </c>
      <c r="L58" s="600">
        <v>5950</v>
      </c>
      <c r="M58" s="382">
        <f t="shared" si="3"/>
        <v>18.329123282607355</v>
      </c>
      <c r="N58" s="600">
        <v>2229</v>
      </c>
      <c r="O58" s="382">
        <f t="shared" si="4"/>
        <v>14.318751204470997</v>
      </c>
      <c r="P58" s="600">
        <v>3721</v>
      </c>
      <c r="Q58" s="382">
        <f t="shared" si="5"/>
        <v>22.0242675347736</v>
      </c>
      <c r="R58" s="600">
        <v>1232</v>
      </c>
      <c r="S58" s="382">
        <v>12.384398874145557</v>
      </c>
      <c r="T58" s="600">
        <v>320</v>
      </c>
      <c r="U58" s="382">
        <v>7.8431372549019605</v>
      </c>
      <c r="V58" s="600">
        <v>912</v>
      </c>
      <c r="W58" s="382">
        <v>15.541922290388548</v>
      </c>
      <c r="X58" s="600">
        <v>416</v>
      </c>
      <c r="Y58" s="600">
        <v>214</v>
      </c>
      <c r="Z58" s="600">
        <v>432</v>
      </c>
      <c r="AA58" s="600">
        <v>297</v>
      </c>
      <c r="AB58" s="600">
        <v>207</v>
      </c>
      <c r="AC58" s="600">
        <v>255</v>
      </c>
      <c r="AD58" s="600">
        <v>296</v>
      </c>
      <c r="AE58" s="520">
        <v>2117</v>
      </c>
      <c r="AF58" s="600">
        <v>114</v>
      </c>
      <c r="AG58" s="600">
        <v>5182</v>
      </c>
      <c r="AH58" s="382">
        <v>40.851399290500588</v>
      </c>
      <c r="AI58" s="600">
        <v>12685</v>
      </c>
      <c r="AJ58" s="612" t="s">
        <v>86</v>
      </c>
      <c r="AK58" s="598"/>
    </row>
    <row r="59" spans="1:37" ht="22.7" customHeight="1">
      <c r="A59" s="595">
        <v>63</v>
      </c>
      <c r="B59" s="611" t="s">
        <v>54</v>
      </c>
      <c r="C59" s="603">
        <v>19308</v>
      </c>
      <c r="D59" s="603">
        <v>9192</v>
      </c>
      <c r="E59" s="603">
        <v>10116</v>
      </c>
      <c r="F59" s="603">
        <v>6603</v>
      </c>
      <c r="G59" s="392">
        <f t="shared" si="0"/>
        <v>34.198259788688631</v>
      </c>
      <c r="H59" s="600">
        <v>2662</v>
      </c>
      <c r="I59" s="382">
        <f t="shared" si="1"/>
        <v>28.959965187119234</v>
      </c>
      <c r="J59" s="600">
        <v>3941</v>
      </c>
      <c r="K59" s="392">
        <f t="shared" si="2"/>
        <v>38.958086200079087</v>
      </c>
      <c r="L59" s="603">
        <v>3935</v>
      </c>
      <c r="M59" s="392">
        <f t="shared" si="3"/>
        <v>20.380153304329813</v>
      </c>
      <c r="N59" s="600">
        <v>1482</v>
      </c>
      <c r="O59" s="382">
        <f t="shared" si="4"/>
        <v>16.12271540469974</v>
      </c>
      <c r="P59" s="600">
        <v>2453</v>
      </c>
      <c r="Q59" s="392">
        <f t="shared" si="5"/>
        <v>24.248714907077897</v>
      </c>
      <c r="R59" s="603">
        <v>753</v>
      </c>
      <c r="S59" s="392">
        <v>11.547308694985432</v>
      </c>
      <c r="T59" s="603">
        <v>186</v>
      </c>
      <c r="U59" s="392">
        <v>6.9741282339707542</v>
      </c>
      <c r="V59" s="603">
        <v>567</v>
      </c>
      <c r="W59" s="392">
        <v>14.711987545407368</v>
      </c>
      <c r="X59" s="603">
        <v>247</v>
      </c>
      <c r="Y59" s="603">
        <v>58</v>
      </c>
      <c r="Z59" s="603">
        <v>224</v>
      </c>
      <c r="AA59" s="603">
        <v>136</v>
      </c>
      <c r="AB59" s="603">
        <v>128</v>
      </c>
      <c r="AC59" s="603">
        <v>134</v>
      </c>
      <c r="AD59" s="603">
        <v>144</v>
      </c>
      <c r="AE59" s="531">
        <v>1071</v>
      </c>
      <c r="AF59" s="603">
        <v>96</v>
      </c>
      <c r="AG59" s="603">
        <v>4848</v>
      </c>
      <c r="AH59" s="392">
        <v>58.395567333172728</v>
      </c>
      <c r="AI59" s="603">
        <v>8302</v>
      </c>
      <c r="AJ59" s="611" t="s">
        <v>87</v>
      </c>
      <c r="AK59" s="598"/>
    </row>
    <row r="60" spans="1:37" ht="22.7" customHeight="1">
      <c r="A60" s="595">
        <v>64</v>
      </c>
      <c r="B60" s="599" t="s">
        <v>40</v>
      </c>
      <c r="C60" s="600">
        <v>15729</v>
      </c>
      <c r="D60" s="600">
        <v>7387</v>
      </c>
      <c r="E60" s="600">
        <v>8342</v>
      </c>
      <c r="F60" s="600">
        <v>5209</v>
      </c>
      <c r="G60" s="382">
        <f t="shared" si="0"/>
        <v>33.117172102485853</v>
      </c>
      <c r="H60" s="602">
        <v>2081</v>
      </c>
      <c r="I60" s="395">
        <f t="shared" si="1"/>
        <v>28.171111411939894</v>
      </c>
      <c r="J60" s="602">
        <v>3128</v>
      </c>
      <c r="K60" s="382">
        <f t="shared" si="2"/>
        <v>37.49700311675857</v>
      </c>
      <c r="L60" s="600">
        <v>3214</v>
      </c>
      <c r="M60" s="382">
        <f t="shared" si="3"/>
        <v>20.433593998347003</v>
      </c>
      <c r="N60" s="602">
        <v>1155</v>
      </c>
      <c r="O60" s="395">
        <f t="shared" si="4"/>
        <v>15.63557601191282</v>
      </c>
      <c r="P60" s="602">
        <v>2059</v>
      </c>
      <c r="Q60" s="382">
        <f t="shared" si="5"/>
        <v>24.682330376408533</v>
      </c>
      <c r="R60" s="600">
        <v>615</v>
      </c>
      <c r="S60" s="382">
        <v>11.599396454168238</v>
      </c>
      <c r="T60" s="600">
        <v>129</v>
      </c>
      <c r="U60" s="392">
        <v>6.1166429587482218</v>
      </c>
      <c r="V60" s="600">
        <v>486</v>
      </c>
      <c r="W60" s="392">
        <v>15.22079549013467</v>
      </c>
      <c r="X60" s="600">
        <v>87</v>
      </c>
      <c r="Y60" s="600">
        <v>125</v>
      </c>
      <c r="Z60" s="600">
        <v>173</v>
      </c>
      <c r="AA60" s="600">
        <v>203</v>
      </c>
      <c r="AB60" s="600">
        <v>139</v>
      </c>
      <c r="AC60" s="600">
        <v>154</v>
      </c>
      <c r="AD60" s="600">
        <v>95</v>
      </c>
      <c r="AE60" s="520">
        <v>976</v>
      </c>
      <c r="AF60" s="600">
        <v>68</v>
      </c>
      <c r="AG60" s="600">
        <v>2876</v>
      </c>
      <c r="AH60" s="382">
        <v>42.906161420259586</v>
      </c>
      <c r="AI60" s="600">
        <v>6703</v>
      </c>
      <c r="AJ60" s="599" t="s">
        <v>88</v>
      </c>
      <c r="AK60" s="598"/>
    </row>
    <row r="61" spans="1:37" ht="22.7" customHeight="1">
      <c r="A61" s="595"/>
      <c r="B61" s="605" t="s">
        <v>270</v>
      </c>
      <c r="C61" s="606">
        <v>178246</v>
      </c>
      <c r="D61" s="606">
        <v>85111</v>
      </c>
      <c r="E61" s="606">
        <v>93135</v>
      </c>
      <c r="F61" s="606">
        <v>54656</v>
      </c>
      <c r="G61" s="390">
        <f t="shared" si="0"/>
        <v>30.663240689833156</v>
      </c>
      <c r="H61" s="606">
        <v>22419</v>
      </c>
      <c r="I61" s="390">
        <f t="shared" si="1"/>
        <v>26.340896006391652</v>
      </c>
      <c r="J61" s="606">
        <v>32237</v>
      </c>
      <c r="K61" s="390">
        <f t="shared" si="2"/>
        <v>34.613195898427016</v>
      </c>
      <c r="L61" s="606">
        <v>32432</v>
      </c>
      <c r="M61" s="390">
        <f t="shared" si="3"/>
        <v>18.195078711443735</v>
      </c>
      <c r="N61" s="606">
        <v>12085</v>
      </c>
      <c r="O61" s="390">
        <f t="shared" si="4"/>
        <v>14.199104698570103</v>
      </c>
      <c r="P61" s="606">
        <v>20347</v>
      </c>
      <c r="Q61" s="390">
        <f t="shared" si="5"/>
        <v>21.846781553658666</v>
      </c>
      <c r="R61" s="606">
        <v>6352</v>
      </c>
      <c r="S61" s="390">
        <v>11.617953689139261</v>
      </c>
      <c r="T61" s="606">
        <v>1578</v>
      </c>
      <c r="U61" s="390">
        <v>7.0030621754759688</v>
      </c>
      <c r="V61" s="606">
        <v>4774</v>
      </c>
      <c r="W61" s="390">
        <v>14.853302635263372</v>
      </c>
      <c r="X61" s="606">
        <v>1455</v>
      </c>
      <c r="Y61" s="606">
        <v>964</v>
      </c>
      <c r="Z61" s="606">
        <v>1950</v>
      </c>
      <c r="AA61" s="606">
        <v>1612</v>
      </c>
      <c r="AB61" s="606">
        <v>1234</v>
      </c>
      <c r="AC61" s="606">
        <v>1438</v>
      </c>
      <c r="AD61" s="606">
        <v>1244</v>
      </c>
      <c r="AE61" s="528">
        <v>9897</v>
      </c>
      <c r="AF61" s="606">
        <v>632</v>
      </c>
      <c r="AG61" s="606">
        <v>28002</v>
      </c>
      <c r="AH61" s="390">
        <v>39.860498220640565</v>
      </c>
      <c r="AI61" s="606">
        <v>70250</v>
      </c>
      <c r="AJ61" s="605" t="s">
        <v>89</v>
      </c>
      <c r="AK61" s="598"/>
    </row>
    <row r="62" spans="1:37" ht="22.7" customHeight="1">
      <c r="A62" s="595">
        <v>22</v>
      </c>
      <c r="B62" s="596" t="s">
        <v>55</v>
      </c>
      <c r="C62" s="597">
        <v>42910</v>
      </c>
      <c r="D62" s="597">
        <v>20484</v>
      </c>
      <c r="E62" s="597">
        <v>22426</v>
      </c>
      <c r="F62" s="597">
        <v>12373</v>
      </c>
      <c r="G62" s="379">
        <f t="shared" si="0"/>
        <v>28.834770449778606</v>
      </c>
      <c r="H62" s="597">
        <v>5105</v>
      </c>
      <c r="I62" s="379">
        <f t="shared" si="1"/>
        <v>24.921890255809412</v>
      </c>
      <c r="J62" s="597">
        <v>7268</v>
      </c>
      <c r="K62" s="379">
        <f t="shared" si="2"/>
        <v>32.408811201284223</v>
      </c>
      <c r="L62" s="597">
        <v>7151</v>
      </c>
      <c r="M62" s="379">
        <f t="shared" si="3"/>
        <v>16.665113027266372</v>
      </c>
      <c r="N62" s="597">
        <v>2664</v>
      </c>
      <c r="O62" s="379">
        <f t="shared" si="4"/>
        <v>13.005272407732866</v>
      </c>
      <c r="P62" s="597">
        <v>4487</v>
      </c>
      <c r="Q62" s="379">
        <f t="shared" si="5"/>
        <v>20.008026397930973</v>
      </c>
      <c r="R62" s="597">
        <v>1717</v>
      </c>
      <c r="S62" s="379">
        <v>13.907338409201362</v>
      </c>
      <c r="T62" s="597">
        <v>478</v>
      </c>
      <c r="U62" s="387">
        <v>9.4317284925019731</v>
      </c>
      <c r="V62" s="597">
        <v>1239</v>
      </c>
      <c r="W62" s="387">
        <v>17.023907666941469</v>
      </c>
      <c r="X62" s="597">
        <v>281</v>
      </c>
      <c r="Y62" s="597">
        <v>257</v>
      </c>
      <c r="Z62" s="597">
        <v>460</v>
      </c>
      <c r="AA62" s="597">
        <v>352</v>
      </c>
      <c r="AB62" s="597">
        <v>304</v>
      </c>
      <c r="AC62" s="597">
        <v>238</v>
      </c>
      <c r="AD62" s="597">
        <v>217</v>
      </c>
      <c r="AE62" s="516">
        <v>2109</v>
      </c>
      <c r="AF62" s="597">
        <v>114</v>
      </c>
      <c r="AG62" s="597">
        <v>6668</v>
      </c>
      <c r="AH62" s="379">
        <v>41.403290903446134</v>
      </c>
      <c r="AI62" s="597">
        <v>16105</v>
      </c>
      <c r="AJ62" s="596" t="s">
        <v>36</v>
      </c>
      <c r="AK62" s="598"/>
    </row>
    <row r="63" spans="1:37" ht="22.7" customHeight="1">
      <c r="A63" s="595">
        <v>73</v>
      </c>
      <c r="B63" s="599" t="s">
        <v>56</v>
      </c>
      <c r="C63" s="600">
        <v>67170</v>
      </c>
      <c r="D63" s="600">
        <v>31872</v>
      </c>
      <c r="E63" s="600">
        <v>35298</v>
      </c>
      <c r="F63" s="600">
        <v>19281</v>
      </c>
      <c r="G63" s="382">
        <f t="shared" si="0"/>
        <v>28.70477891916034</v>
      </c>
      <c r="H63" s="616">
        <v>8027</v>
      </c>
      <c r="I63" s="530">
        <f t="shared" si="1"/>
        <v>25.185115461847392</v>
      </c>
      <c r="J63" s="616">
        <v>11254</v>
      </c>
      <c r="K63" s="382">
        <f t="shared" si="2"/>
        <v>31.882826222448863</v>
      </c>
      <c r="L63" s="600">
        <v>11059</v>
      </c>
      <c r="M63" s="382">
        <f t="shared" si="3"/>
        <v>16.464195325294028</v>
      </c>
      <c r="N63" s="616">
        <v>4082</v>
      </c>
      <c r="O63" s="530">
        <f t="shared" si="4"/>
        <v>12.807479919678716</v>
      </c>
      <c r="P63" s="616">
        <v>6977</v>
      </c>
      <c r="Q63" s="382">
        <f t="shared" si="5"/>
        <v>19.765992407501841</v>
      </c>
      <c r="R63" s="600">
        <v>2151</v>
      </c>
      <c r="S63" s="382">
        <v>11.023985239852399</v>
      </c>
      <c r="T63" s="600">
        <v>552</v>
      </c>
      <c r="U63" s="392">
        <v>6.8393012018337256</v>
      </c>
      <c r="V63" s="600">
        <v>1599</v>
      </c>
      <c r="W63" s="392">
        <v>13.976051044489118</v>
      </c>
      <c r="X63" s="600">
        <v>335</v>
      </c>
      <c r="Y63" s="600">
        <v>417</v>
      </c>
      <c r="Z63" s="600">
        <v>678</v>
      </c>
      <c r="AA63" s="600">
        <v>626</v>
      </c>
      <c r="AB63" s="600">
        <v>550</v>
      </c>
      <c r="AC63" s="600">
        <v>408</v>
      </c>
      <c r="AD63" s="600">
        <v>350</v>
      </c>
      <c r="AE63" s="520">
        <v>3364</v>
      </c>
      <c r="AF63" s="600">
        <v>156</v>
      </c>
      <c r="AG63" s="600">
        <v>6301</v>
      </c>
      <c r="AH63" s="382">
        <v>25.057663246639621</v>
      </c>
      <c r="AI63" s="600">
        <v>25146</v>
      </c>
      <c r="AJ63" s="599" t="s">
        <v>90</v>
      </c>
      <c r="AK63" s="598"/>
    </row>
    <row r="64" spans="1:37" ht="22.7" customHeight="1">
      <c r="A64" s="595"/>
      <c r="B64" s="605" t="s">
        <v>273</v>
      </c>
      <c r="C64" s="606">
        <v>110080</v>
      </c>
      <c r="D64" s="606">
        <v>52356</v>
      </c>
      <c r="E64" s="606">
        <v>57724</v>
      </c>
      <c r="F64" s="606">
        <v>31654</v>
      </c>
      <c r="G64" s="390">
        <f t="shared" si="0"/>
        <v>28.755450581395348</v>
      </c>
      <c r="H64" s="606">
        <v>13132</v>
      </c>
      <c r="I64" s="390">
        <f t="shared" si="1"/>
        <v>25.082130032852014</v>
      </c>
      <c r="J64" s="606">
        <v>18522</v>
      </c>
      <c r="K64" s="390">
        <f t="shared" si="2"/>
        <v>32.087173446053633</v>
      </c>
      <c r="L64" s="606">
        <v>18210</v>
      </c>
      <c r="M64" s="390">
        <f t="shared" si="3"/>
        <v>16.542514534883722</v>
      </c>
      <c r="N64" s="606">
        <v>6746</v>
      </c>
      <c r="O64" s="390">
        <f t="shared" si="4"/>
        <v>12.884865153946063</v>
      </c>
      <c r="P64" s="606">
        <v>11464</v>
      </c>
      <c r="Q64" s="390">
        <f t="shared" si="5"/>
        <v>19.860023560390825</v>
      </c>
      <c r="R64" s="606">
        <v>3868</v>
      </c>
      <c r="S64" s="390">
        <v>12.14137736204407</v>
      </c>
      <c r="T64" s="606">
        <v>1030</v>
      </c>
      <c r="U64" s="390">
        <v>7.8392571733008607</v>
      </c>
      <c r="V64" s="606">
        <v>2838</v>
      </c>
      <c r="W64" s="390">
        <v>15.161066296276509</v>
      </c>
      <c r="X64" s="606">
        <v>616</v>
      </c>
      <c r="Y64" s="606">
        <v>674</v>
      </c>
      <c r="Z64" s="606">
        <v>1138</v>
      </c>
      <c r="AA64" s="606">
        <v>978</v>
      </c>
      <c r="AB64" s="606">
        <v>854</v>
      </c>
      <c r="AC64" s="606">
        <v>646</v>
      </c>
      <c r="AD64" s="606">
        <v>567</v>
      </c>
      <c r="AE64" s="528">
        <v>5473</v>
      </c>
      <c r="AF64" s="606">
        <v>270</v>
      </c>
      <c r="AG64" s="606">
        <v>12969</v>
      </c>
      <c r="AH64" s="390">
        <v>31.439237836658506</v>
      </c>
      <c r="AI64" s="606">
        <v>41251</v>
      </c>
      <c r="AJ64" s="605" t="s">
        <v>91</v>
      </c>
      <c r="AK64" s="598"/>
    </row>
    <row r="65" spans="1:37" ht="22.7" customHeight="1">
      <c r="A65" s="595">
        <v>6</v>
      </c>
      <c r="B65" s="596" t="s">
        <v>528</v>
      </c>
      <c r="C65" s="617">
        <v>46518</v>
      </c>
      <c r="D65" s="617">
        <v>22085</v>
      </c>
      <c r="E65" s="617">
        <v>24433</v>
      </c>
      <c r="F65" s="617">
        <v>13771</v>
      </c>
      <c r="G65" s="399">
        <f t="shared" si="0"/>
        <v>29.603594307579861</v>
      </c>
      <c r="H65" s="597">
        <v>5768</v>
      </c>
      <c r="I65" s="379">
        <f t="shared" si="1"/>
        <v>26.117274167987318</v>
      </c>
      <c r="J65" s="597">
        <v>8003</v>
      </c>
      <c r="K65" s="399">
        <f t="shared" si="2"/>
        <v>32.754880694143168</v>
      </c>
      <c r="L65" s="617">
        <v>7814</v>
      </c>
      <c r="M65" s="399">
        <f t="shared" si="3"/>
        <v>16.797798701577886</v>
      </c>
      <c r="N65" s="597">
        <v>2991</v>
      </c>
      <c r="O65" s="379">
        <f t="shared" si="4"/>
        <v>13.54312882046638</v>
      </c>
      <c r="P65" s="597">
        <v>4823</v>
      </c>
      <c r="Q65" s="399">
        <f t="shared" si="5"/>
        <v>19.739696312364423</v>
      </c>
      <c r="R65" s="617">
        <v>2448</v>
      </c>
      <c r="S65" s="399">
        <v>18.154850192821119</v>
      </c>
      <c r="T65" s="617">
        <v>631</v>
      </c>
      <c r="U65" s="395">
        <v>11.122862682883836</v>
      </c>
      <c r="V65" s="617">
        <v>1817</v>
      </c>
      <c r="W65" s="395">
        <v>23.262066316732813</v>
      </c>
      <c r="X65" s="617">
        <v>300</v>
      </c>
      <c r="Y65" s="617">
        <v>297</v>
      </c>
      <c r="Z65" s="617">
        <v>507</v>
      </c>
      <c r="AA65" s="617">
        <v>472</v>
      </c>
      <c r="AB65" s="617">
        <v>391</v>
      </c>
      <c r="AC65" s="617">
        <v>313</v>
      </c>
      <c r="AD65" s="617">
        <v>242</v>
      </c>
      <c r="AE65" s="544">
        <v>2522</v>
      </c>
      <c r="AF65" s="617">
        <v>89</v>
      </c>
      <c r="AG65" s="617">
        <v>5596</v>
      </c>
      <c r="AH65" s="399">
        <v>30.791240233300321</v>
      </c>
      <c r="AI65" s="617">
        <v>18174</v>
      </c>
      <c r="AJ65" s="618" t="s">
        <v>6</v>
      </c>
      <c r="AK65" s="598"/>
    </row>
    <row r="66" spans="1:37" ht="22.7" customHeight="1">
      <c r="A66" s="595"/>
      <c r="B66" s="599" t="s">
        <v>37</v>
      </c>
      <c r="C66" s="602">
        <v>49135</v>
      </c>
      <c r="D66" s="602">
        <v>23475</v>
      </c>
      <c r="E66" s="602">
        <v>25660</v>
      </c>
      <c r="F66" s="602">
        <v>14415</v>
      </c>
      <c r="G66" s="387">
        <f t="shared" si="0"/>
        <v>29.337539432176658</v>
      </c>
      <c r="H66" s="600">
        <v>6106</v>
      </c>
      <c r="I66" s="382">
        <f t="shared" si="1"/>
        <v>26.010649627263042</v>
      </c>
      <c r="J66" s="600">
        <v>8309</v>
      </c>
      <c r="K66" s="387">
        <f t="shared" si="2"/>
        <v>32.381137957911143</v>
      </c>
      <c r="L66" s="602">
        <v>8266</v>
      </c>
      <c r="M66" s="387">
        <f t="shared" si="3"/>
        <v>16.82303856721278</v>
      </c>
      <c r="N66" s="600">
        <v>3197</v>
      </c>
      <c r="O66" s="382">
        <f t="shared" si="4"/>
        <v>13.618743343982961</v>
      </c>
      <c r="P66" s="600">
        <v>5069</v>
      </c>
      <c r="Q66" s="387">
        <f t="shared" si="5"/>
        <v>19.754481683554172</v>
      </c>
      <c r="R66" s="602">
        <v>1713</v>
      </c>
      <c r="S66" s="387">
        <v>11.720032840722496</v>
      </c>
      <c r="T66" s="602">
        <v>516</v>
      </c>
      <c r="U66" s="387">
        <v>8.3929733246584259</v>
      </c>
      <c r="V66" s="602">
        <v>1197</v>
      </c>
      <c r="W66" s="387">
        <v>14.135569201700521</v>
      </c>
      <c r="X66" s="602">
        <v>245</v>
      </c>
      <c r="Y66" s="602">
        <v>392</v>
      </c>
      <c r="Z66" s="602">
        <v>443</v>
      </c>
      <c r="AA66" s="602">
        <v>520</v>
      </c>
      <c r="AB66" s="602">
        <v>447</v>
      </c>
      <c r="AC66" s="602">
        <v>344</v>
      </c>
      <c r="AD66" s="602">
        <v>339</v>
      </c>
      <c r="AE66" s="546">
        <v>2730</v>
      </c>
      <c r="AF66" s="602">
        <v>202</v>
      </c>
      <c r="AG66" s="602">
        <v>12576</v>
      </c>
      <c r="AH66" s="387">
        <v>66.053889384946686</v>
      </c>
      <c r="AI66" s="602">
        <v>19039</v>
      </c>
      <c r="AJ66" s="607" t="s">
        <v>92</v>
      </c>
      <c r="AK66" s="598"/>
    </row>
    <row r="67" spans="1:37" ht="22.7" customHeight="1">
      <c r="A67" s="595">
        <v>79</v>
      </c>
      <c r="B67" s="599" t="s">
        <v>38</v>
      </c>
      <c r="C67" s="600">
        <v>45773</v>
      </c>
      <c r="D67" s="600">
        <v>21673</v>
      </c>
      <c r="E67" s="600">
        <v>24100</v>
      </c>
      <c r="F67" s="600">
        <v>14992</v>
      </c>
      <c r="G67" s="382">
        <f t="shared" si="0"/>
        <v>32.752932951740107</v>
      </c>
      <c r="H67" s="602">
        <v>6252</v>
      </c>
      <c r="I67" s="395">
        <f t="shared" si="1"/>
        <v>28.846952429289903</v>
      </c>
      <c r="J67" s="602">
        <v>8740</v>
      </c>
      <c r="K67" s="382">
        <f t="shared" si="2"/>
        <v>36.265560165975103</v>
      </c>
      <c r="L67" s="600">
        <v>8875</v>
      </c>
      <c r="M67" s="382">
        <f t="shared" si="3"/>
        <v>19.389159548205274</v>
      </c>
      <c r="N67" s="602">
        <v>3350</v>
      </c>
      <c r="O67" s="395">
        <f t="shared" si="4"/>
        <v>15.457020255617589</v>
      </c>
      <c r="P67" s="602">
        <v>5525</v>
      </c>
      <c r="Q67" s="382">
        <f t="shared" si="5"/>
        <v>22.925311203319502</v>
      </c>
      <c r="R67" s="600">
        <v>2388</v>
      </c>
      <c r="S67" s="382">
        <v>15.854468198114461</v>
      </c>
      <c r="T67" s="600">
        <v>627</v>
      </c>
      <c r="U67" s="392">
        <v>10.023980815347722</v>
      </c>
      <c r="V67" s="600">
        <v>1761</v>
      </c>
      <c r="W67" s="392">
        <v>19.995458158283181</v>
      </c>
      <c r="X67" s="600">
        <v>401</v>
      </c>
      <c r="Y67" s="600">
        <v>412</v>
      </c>
      <c r="Z67" s="600">
        <v>506</v>
      </c>
      <c r="AA67" s="600">
        <v>592</v>
      </c>
      <c r="AB67" s="600">
        <v>494</v>
      </c>
      <c r="AC67" s="600">
        <v>305</v>
      </c>
      <c r="AD67" s="600">
        <v>305</v>
      </c>
      <c r="AE67" s="520">
        <v>3015</v>
      </c>
      <c r="AF67" s="600">
        <v>142</v>
      </c>
      <c r="AG67" s="600">
        <v>7643</v>
      </c>
      <c r="AH67" s="382">
        <v>39.500749392733475</v>
      </c>
      <c r="AI67" s="600">
        <v>19349</v>
      </c>
      <c r="AJ67" s="599" t="s">
        <v>93</v>
      </c>
      <c r="AK67" s="598"/>
    </row>
    <row r="68" spans="1:37" ht="22.7" customHeight="1">
      <c r="A68" s="598"/>
      <c r="B68" s="605" t="s">
        <v>282</v>
      </c>
      <c r="C68" s="606">
        <v>141426</v>
      </c>
      <c r="D68" s="606">
        <v>67233</v>
      </c>
      <c r="E68" s="606">
        <v>74193</v>
      </c>
      <c r="F68" s="606">
        <v>43178</v>
      </c>
      <c r="G68" s="390">
        <f t="shared" si="0"/>
        <v>30.530454089064246</v>
      </c>
      <c r="H68" s="606">
        <v>18126</v>
      </c>
      <c r="I68" s="390">
        <f t="shared" si="1"/>
        <v>26.95997501227076</v>
      </c>
      <c r="J68" s="606">
        <v>25052</v>
      </c>
      <c r="K68" s="390">
        <f t="shared" si="2"/>
        <v>33.765988705133907</v>
      </c>
      <c r="L68" s="606">
        <v>24955</v>
      </c>
      <c r="M68" s="390">
        <f t="shared" si="3"/>
        <v>17.645270318046187</v>
      </c>
      <c r="N68" s="606">
        <v>9538</v>
      </c>
      <c r="O68" s="390">
        <f t="shared" si="4"/>
        <v>14.186485803102645</v>
      </c>
      <c r="P68" s="606">
        <v>15417</v>
      </c>
      <c r="Q68" s="390">
        <f t="shared" si="5"/>
        <v>20.779588370870567</v>
      </c>
      <c r="R68" s="606">
        <v>6549</v>
      </c>
      <c r="S68" s="390">
        <v>15.173068903201891</v>
      </c>
      <c r="T68" s="606">
        <v>1774</v>
      </c>
      <c r="U68" s="390">
        <v>9.8141181677362237</v>
      </c>
      <c r="V68" s="606">
        <v>4775</v>
      </c>
      <c r="W68" s="390">
        <v>19.034521246910625</v>
      </c>
      <c r="X68" s="606">
        <v>946</v>
      </c>
      <c r="Y68" s="606">
        <v>1101</v>
      </c>
      <c r="Z68" s="606">
        <v>1456</v>
      </c>
      <c r="AA68" s="606">
        <v>1584</v>
      </c>
      <c r="AB68" s="606">
        <v>1332</v>
      </c>
      <c r="AC68" s="606">
        <v>962</v>
      </c>
      <c r="AD68" s="606">
        <v>886</v>
      </c>
      <c r="AE68" s="528">
        <v>8267</v>
      </c>
      <c r="AF68" s="606">
        <v>433</v>
      </c>
      <c r="AG68" s="606">
        <v>25815</v>
      </c>
      <c r="AH68" s="390">
        <v>45.640182454651537</v>
      </c>
      <c r="AI68" s="606">
        <v>56562</v>
      </c>
      <c r="AJ68" s="605" t="s">
        <v>94</v>
      </c>
      <c r="AK68" s="598"/>
    </row>
    <row r="69" spans="1:37" ht="22.7" customHeight="1">
      <c r="A69" s="598"/>
      <c r="B69" s="619" t="s">
        <v>283</v>
      </c>
      <c r="C69" s="620">
        <f>D69+E69</f>
        <v>5582500</v>
      </c>
      <c r="D69" s="620">
        <f>D19+D23+D29+D35+D42+D47+D55+D61+D68+D64</f>
        <v>2668931</v>
      </c>
      <c r="E69" s="620">
        <f>E19+E23+E29+E35+E42+E47+E55+E61+E68+E64</f>
        <v>2913569</v>
      </c>
      <c r="F69" s="620">
        <v>1296538</v>
      </c>
      <c r="G69" s="549">
        <f t="shared" si="0"/>
        <v>23.225042543663232</v>
      </c>
      <c r="H69" s="620">
        <v>552169</v>
      </c>
      <c r="I69" s="549">
        <f t="shared" si="1"/>
        <v>20.688770148048039</v>
      </c>
      <c r="J69" s="620">
        <v>744369</v>
      </c>
      <c r="K69" s="549">
        <f t="shared" si="2"/>
        <v>25.548356671834444</v>
      </c>
      <c r="L69" s="620">
        <v>627537</v>
      </c>
      <c r="M69" s="549">
        <f t="shared" si="3"/>
        <v>11.241146439767128</v>
      </c>
      <c r="N69" s="620">
        <v>238193</v>
      </c>
      <c r="O69" s="549">
        <f t="shared" si="4"/>
        <v>8.9246593486305947</v>
      </c>
      <c r="P69" s="620">
        <v>389344</v>
      </c>
      <c r="Q69" s="549">
        <f t="shared" si="5"/>
        <v>13.363129550046695</v>
      </c>
      <c r="R69" s="620">
        <v>239227</v>
      </c>
      <c r="S69" s="549">
        <v>18.667937066811501</v>
      </c>
      <c r="T69" s="620">
        <v>67713</v>
      </c>
      <c r="U69" s="549">
        <v>12.356274121586482</v>
      </c>
      <c r="V69" s="620">
        <v>171514</v>
      </c>
      <c r="W69" s="549">
        <v>23.383564127768818</v>
      </c>
      <c r="X69" s="620">
        <v>42494</v>
      </c>
      <c r="Y69" s="620">
        <v>37040</v>
      </c>
      <c r="Z69" s="620">
        <v>41133</v>
      </c>
      <c r="AA69" s="620">
        <v>37040</v>
      </c>
      <c r="AB69" s="620">
        <v>29141</v>
      </c>
      <c r="AC69" s="620">
        <v>25718</v>
      </c>
      <c r="AD69" s="620">
        <v>23862</v>
      </c>
      <c r="AE69" s="621">
        <v>236428</v>
      </c>
      <c r="AF69" s="620">
        <v>5478</v>
      </c>
      <c r="AG69" s="620">
        <v>356793</v>
      </c>
      <c r="AH69" s="549">
        <v>20.671764411422533</v>
      </c>
      <c r="AI69" s="620">
        <v>1725992</v>
      </c>
      <c r="AJ69" s="619" t="s">
        <v>95</v>
      </c>
      <c r="AK69" s="598"/>
    </row>
    <row r="70" spans="1:37" ht="22.7" customHeight="1">
      <c r="A70" s="598"/>
      <c r="B70" s="619" t="s">
        <v>541</v>
      </c>
      <c r="C70" s="620">
        <f>D70+E70</f>
        <v>4037844</v>
      </c>
      <c r="D70" s="620">
        <f>D69-D19</f>
        <v>1938090</v>
      </c>
      <c r="E70" s="620">
        <f>E69-E19</f>
        <v>2099754</v>
      </c>
      <c r="F70" s="620">
        <v>939039</v>
      </c>
      <c r="G70" s="549">
        <f t="shared" si="0"/>
        <v>23.255950452766378</v>
      </c>
      <c r="H70" s="620">
        <v>401831</v>
      </c>
      <c r="I70" s="549">
        <f t="shared" si="1"/>
        <v>20.733350876378289</v>
      </c>
      <c r="J70" s="620">
        <v>537208</v>
      </c>
      <c r="K70" s="549">
        <f t="shared" si="2"/>
        <v>25.58433035488919</v>
      </c>
      <c r="L70" s="620">
        <v>453921</v>
      </c>
      <c r="M70" s="549">
        <f t="shared" si="3"/>
        <v>11.241667582997263</v>
      </c>
      <c r="N70" s="620">
        <v>172935</v>
      </c>
      <c r="O70" s="549">
        <f t="shared" si="4"/>
        <v>8.9229602340448597</v>
      </c>
      <c r="P70" s="620">
        <v>280986</v>
      </c>
      <c r="Q70" s="549">
        <f t="shared" si="5"/>
        <v>13.381853302815472</v>
      </c>
      <c r="R70" s="620">
        <v>155034</v>
      </c>
      <c r="S70" s="549">
        <v>16.719438177527966</v>
      </c>
      <c r="T70" s="620">
        <v>43098</v>
      </c>
      <c r="U70" s="549">
        <v>10.826249472478446</v>
      </c>
      <c r="V70" s="620">
        <v>111936</v>
      </c>
      <c r="W70" s="551">
        <v>21.152726860425563</v>
      </c>
      <c r="X70" s="620">
        <v>28061</v>
      </c>
      <c r="Y70" s="620">
        <v>24126</v>
      </c>
      <c r="Z70" s="620">
        <v>30606</v>
      </c>
      <c r="AA70" s="620">
        <v>26727</v>
      </c>
      <c r="AB70" s="620">
        <v>21289</v>
      </c>
      <c r="AC70" s="620">
        <v>18659</v>
      </c>
      <c r="AD70" s="620">
        <v>17237</v>
      </c>
      <c r="AE70" s="552">
        <v>166705</v>
      </c>
      <c r="AF70" s="620">
        <v>4980</v>
      </c>
      <c r="AG70" s="620">
        <v>317330</v>
      </c>
      <c r="AH70" s="549">
        <v>25.266837325774432</v>
      </c>
      <c r="AI70" s="620">
        <v>1255915</v>
      </c>
      <c r="AJ70" s="619" t="s">
        <v>542</v>
      </c>
      <c r="AK70" s="598"/>
    </row>
    <row r="71" spans="1:37" ht="28.5" customHeight="1">
      <c r="A71" s="622"/>
      <c r="B71" s="623" t="s">
        <v>580</v>
      </c>
      <c r="C71" s="620">
        <f>D71+E71</f>
        <v>2564152</v>
      </c>
      <c r="D71" s="620">
        <f>D70-D43-D20-D21</f>
        <v>1230337</v>
      </c>
      <c r="E71" s="620">
        <f>E70-E43-E20-E21</f>
        <v>1333815</v>
      </c>
      <c r="F71" s="620">
        <v>621805</v>
      </c>
      <c r="G71" s="549">
        <f t="shared" si="0"/>
        <v>24.249927461398542</v>
      </c>
      <c r="H71" s="620">
        <v>267198</v>
      </c>
      <c r="I71" s="549">
        <f t="shared" si="1"/>
        <v>21.717464402029687</v>
      </c>
      <c r="J71" s="620">
        <v>354607</v>
      </c>
      <c r="K71" s="549">
        <f t="shared" si="2"/>
        <v>26.585920836097959</v>
      </c>
      <c r="L71" s="620">
        <v>306617</v>
      </c>
      <c r="M71" s="549">
        <f t="shared" si="3"/>
        <v>11.957832452990306</v>
      </c>
      <c r="N71" s="620">
        <v>117705</v>
      </c>
      <c r="O71" s="549">
        <f t="shared" si="4"/>
        <v>9.5668910225409789</v>
      </c>
      <c r="P71" s="620">
        <v>188912</v>
      </c>
      <c r="Q71" s="549">
        <f t="shared" si="5"/>
        <v>14.163283513830629</v>
      </c>
      <c r="R71" s="620">
        <v>89533</v>
      </c>
      <c r="S71" s="549">
        <v>14.603422628756347</v>
      </c>
      <c r="T71" s="620">
        <v>23670</v>
      </c>
      <c r="U71" s="549">
        <v>8.9677094265136557</v>
      </c>
      <c r="V71" s="620">
        <v>65863</v>
      </c>
      <c r="W71" s="551">
        <v>18.863866143107959</v>
      </c>
      <c r="X71" s="620">
        <v>16779</v>
      </c>
      <c r="Y71" s="620">
        <v>15369</v>
      </c>
      <c r="Z71" s="620">
        <v>20095</v>
      </c>
      <c r="AA71" s="620">
        <v>17049</v>
      </c>
      <c r="AB71" s="620">
        <v>13690</v>
      </c>
      <c r="AC71" s="620">
        <v>12711</v>
      </c>
      <c r="AD71" s="620">
        <v>11403</v>
      </c>
      <c r="AE71" s="552">
        <v>107096</v>
      </c>
      <c r="AF71" s="620">
        <v>3619</v>
      </c>
      <c r="AG71" s="620">
        <v>218609</v>
      </c>
      <c r="AH71" s="549">
        <v>26.355898486949179</v>
      </c>
      <c r="AI71" s="620">
        <v>829450</v>
      </c>
      <c r="AJ71" s="624" t="s">
        <v>566</v>
      </c>
      <c r="AK71" s="598"/>
    </row>
    <row r="72" spans="1:37" ht="7.5" customHeight="1">
      <c r="B72" s="625"/>
    </row>
    <row r="73" spans="1:37" s="629" customFormat="1" ht="15" customHeight="1">
      <c r="A73" s="626" t="s">
        <v>596</v>
      </c>
      <c r="B73" s="627" t="s">
        <v>597</v>
      </c>
      <c r="C73" s="628"/>
      <c r="D73" s="628"/>
      <c r="E73" s="628"/>
      <c r="F73" s="628"/>
      <c r="G73" s="628"/>
      <c r="H73" s="628"/>
      <c r="I73" s="628"/>
      <c r="J73" s="628"/>
      <c r="K73" s="628"/>
      <c r="L73" s="628"/>
      <c r="M73" s="628"/>
      <c r="N73" s="628"/>
      <c r="O73" s="561"/>
      <c r="P73" s="561"/>
      <c r="Q73" s="561"/>
      <c r="R73" s="561"/>
      <c r="S73" s="561"/>
      <c r="T73" s="561"/>
      <c r="U73" s="561"/>
      <c r="V73" s="561"/>
      <c r="W73" s="561"/>
      <c r="X73" s="561"/>
      <c r="Y73" s="561"/>
      <c r="Z73" s="561"/>
      <c r="AA73" s="561"/>
      <c r="AB73" s="561"/>
      <c r="AC73" s="561"/>
      <c r="AD73" s="561"/>
      <c r="AE73" s="561"/>
      <c r="AF73" s="561"/>
      <c r="AG73" s="561"/>
      <c r="AH73" s="561"/>
      <c r="AI73" s="561"/>
    </row>
    <row r="74" spans="1:37" s="629" customFormat="1" ht="15" customHeight="1">
      <c r="A74" s="626" t="s">
        <v>598</v>
      </c>
      <c r="B74" s="627" t="s">
        <v>599</v>
      </c>
      <c r="C74" s="628"/>
      <c r="D74" s="628"/>
      <c r="E74" s="628"/>
      <c r="F74" s="628"/>
      <c r="G74" s="628"/>
      <c r="H74" s="628"/>
      <c r="I74" s="628"/>
      <c r="J74" s="628"/>
      <c r="K74" s="628"/>
      <c r="L74" s="628"/>
      <c r="M74" s="628"/>
      <c r="N74" s="628"/>
      <c r="O74" s="561"/>
      <c r="P74" s="561"/>
      <c r="Q74" s="561"/>
      <c r="R74" s="561"/>
      <c r="S74" s="561"/>
      <c r="T74" s="561"/>
      <c r="U74" s="561"/>
      <c r="V74" s="561"/>
      <c r="W74" s="561"/>
      <c r="X74" s="561"/>
      <c r="Y74" s="561"/>
      <c r="Z74" s="561"/>
      <c r="AA74" s="561"/>
      <c r="AB74" s="561"/>
      <c r="AC74" s="561"/>
      <c r="AD74" s="561"/>
      <c r="AE74" s="561"/>
      <c r="AF74" s="561"/>
      <c r="AG74" s="561"/>
      <c r="AH74" s="561"/>
      <c r="AI74" s="561"/>
    </row>
    <row r="75" spans="1:37" s="629" customFormat="1" ht="15" customHeight="1">
      <c r="A75" s="626" t="s">
        <v>600</v>
      </c>
      <c r="B75" s="627" t="s">
        <v>601</v>
      </c>
      <c r="C75" s="628"/>
      <c r="D75" s="628"/>
      <c r="E75" s="628"/>
      <c r="F75" s="628"/>
      <c r="G75" s="628"/>
      <c r="H75" s="628"/>
      <c r="I75" s="628"/>
      <c r="J75" s="628"/>
      <c r="K75" s="628"/>
      <c r="L75" s="628"/>
      <c r="M75" s="628"/>
      <c r="N75" s="628"/>
      <c r="O75" s="561"/>
      <c r="P75" s="561"/>
      <c r="Q75" s="561"/>
      <c r="R75" s="561"/>
      <c r="S75" s="561"/>
      <c r="T75" s="561"/>
      <c r="U75" s="561"/>
      <c r="V75" s="561"/>
      <c r="W75" s="561"/>
      <c r="X75" s="561"/>
      <c r="Y75" s="561"/>
      <c r="Z75" s="561"/>
      <c r="AA75" s="561"/>
      <c r="AB75" s="561"/>
      <c r="AC75" s="561"/>
      <c r="AD75" s="561"/>
      <c r="AE75" s="561"/>
      <c r="AF75" s="561"/>
      <c r="AG75" s="561"/>
      <c r="AH75" s="561"/>
      <c r="AI75" s="561"/>
    </row>
    <row r="76" spans="1:37" s="629" customFormat="1" ht="15" customHeight="1">
      <c r="A76" s="626" t="s">
        <v>602</v>
      </c>
      <c r="B76" s="627" t="s">
        <v>603</v>
      </c>
      <c r="C76" s="628"/>
      <c r="D76" s="628"/>
      <c r="E76" s="628"/>
      <c r="F76" s="628"/>
      <c r="G76" s="628"/>
      <c r="H76" s="628"/>
      <c r="I76" s="628"/>
      <c r="J76" s="628"/>
      <c r="K76" s="628"/>
      <c r="L76" s="628"/>
      <c r="M76" s="628"/>
      <c r="N76" s="628"/>
      <c r="O76" s="561"/>
      <c r="P76" s="561"/>
      <c r="Q76" s="561"/>
      <c r="R76" s="561"/>
      <c r="S76" s="561"/>
      <c r="T76" s="561"/>
      <c r="U76" s="561"/>
      <c r="V76" s="561"/>
      <c r="W76" s="561"/>
      <c r="X76" s="561"/>
      <c r="Y76" s="561"/>
      <c r="Z76" s="561"/>
      <c r="AA76" s="561"/>
      <c r="AB76" s="561"/>
      <c r="AC76" s="561"/>
      <c r="AD76" s="561"/>
      <c r="AE76" s="561"/>
      <c r="AF76" s="561"/>
      <c r="AG76" s="561"/>
      <c r="AH76" s="561"/>
      <c r="AI76" s="561"/>
    </row>
    <row r="77" spans="1:37" ht="15" customHeight="1">
      <c r="B77" s="630"/>
    </row>
    <row r="78" spans="1:37" ht="15" customHeight="1">
      <c r="B78" s="630"/>
    </row>
    <row r="79" spans="1:37" ht="15" customHeight="1">
      <c r="B79" s="630"/>
    </row>
    <row r="80" spans="1:37" ht="15" customHeight="1">
      <c r="B80" s="630"/>
    </row>
    <row r="81" spans="2:2" ht="15" customHeight="1">
      <c r="B81" s="630"/>
    </row>
    <row r="82" spans="2:2" ht="15" customHeight="1">
      <c r="B82" s="630"/>
    </row>
    <row r="83" spans="2:2" ht="15" customHeight="1">
      <c r="B83" s="630"/>
    </row>
    <row r="84" spans="2:2" ht="15" customHeight="1">
      <c r="B84" s="630"/>
    </row>
    <row r="85" spans="2:2" ht="15" customHeight="1">
      <c r="B85" s="630"/>
    </row>
    <row r="86" spans="2:2" ht="15" customHeight="1">
      <c r="B86" s="630"/>
    </row>
    <row r="87" spans="2:2" ht="15" customHeight="1">
      <c r="B87" s="630"/>
    </row>
    <row r="88" spans="2:2" ht="15" customHeight="1">
      <c r="B88" s="630"/>
    </row>
    <row r="89" spans="2:2">
      <c r="B89" s="630"/>
    </row>
    <row r="90" spans="2:2">
      <c r="B90" s="630"/>
    </row>
    <row r="91" spans="2:2">
      <c r="B91" s="630"/>
    </row>
  </sheetData>
  <mergeCells count="28">
    <mergeCell ref="C4:E4"/>
    <mergeCell ref="F4:Q4"/>
    <mergeCell ref="B5:B6"/>
    <mergeCell ref="C5:C7"/>
    <mergeCell ref="D5:D7"/>
    <mergeCell ref="E5:E7"/>
    <mergeCell ref="F5:K5"/>
    <mergeCell ref="L5:Q5"/>
    <mergeCell ref="N7:N8"/>
    <mergeCell ref="P7:P8"/>
    <mergeCell ref="F7:F8"/>
    <mergeCell ref="H7:H8"/>
    <mergeCell ref="J7:J8"/>
    <mergeCell ref="L7:L8"/>
    <mergeCell ref="AH5:AH6"/>
    <mergeCell ref="F6:G6"/>
    <mergeCell ref="H6:I6"/>
    <mergeCell ref="J6:K6"/>
    <mergeCell ref="L6:M6"/>
    <mergeCell ref="N6:O6"/>
    <mergeCell ref="P6:Q6"/>
    <mergeCell ref="R6:S6"/>
    <mergeCell ref="V7:V8"/>
    <mergeCell ref="R5:W5"/>
    <mergeCell ref="V6:W6"/>
    <mergeCell ref="T6:U6"/>
    <mergeCell ref="R7:R8"/>
    <mergeCell ref="T7:T8"/>
  </mergeCells>
  <phoneticPr fontId="25"/>
  <printOptions horizontalCentered="1" verticalCentered="1"/>
  <pageMargins left="0.31496062992125984" right="0.31496062992125984" top="0.35433070866141736" bottom="0.35433070866141736" header="0" footer="0"/>
  <pageSetup paperSize="9" scale="48" orientation="portrait" blackAndWhite="1" horizontalDpi="300" verticalDpi="300" r:id="rId1"/>
  <headerFooter alignWithMargins="0">
    <oddFooter>&amp;L&amp;P/&amp;N</oddFooter>
  </headerFooter>
  <colBreaks count="1" manualBreakCount="1">
    <brk id="17" max="82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8280C-A575-4191-B467-7E88F6305222}">
  <dimension ref="A1:AK91"/>
  <sheetViews>
    <sheetView view="pageBreakPreview" topLeftCell="B2" zoomScaleNormal="100" zoomScaleSheetLayoutView="100" workbookViewId="0">
      <selection activeCell="S14" sqref="S14"/>
    </sheetView>
  </sheetViews>
  <sheetFormatPr defaultColWidth="9" defaultRowHeight="13.5"/>
  <cols>
    <col min="1" max="1" width="3.125" style="481" hidden="1" customWidth="1"/>
    <col min="2" max="2" width="26.125" style="482" customWidth="1"/>
    <col min="3" max="5" width="13.125" style="481" customWidth="1"/>
    <col min="6" max="6" width="11.75" style="481" customWidth="1"/>
    <col min="7" max="7" width="9" style="481" customWidth="1"/>
    <col min="8" max="12" width="11" style="481" customWidth="1"/>
    <col min="13" max="13" width="9" style="481" customWidth="1"/>
    <col min="14" max="18" width="11" style="481" customWidth="1"/>
    <col min="19" max="19" width="9" style="481"/>
    <col min="20" max="20" width="11" style="481" customWidth="1"/>
    <col min="21" max="21" width="9" style="481"/>
    <col min="22" max="22" width="11" style="481" customWidth="1"/>
    <col min="23" max="23" width="9" style="481"/>
    <col min="24" max="30" width="8.5" style="481" customWidth="1"/>
    <col min="31" max="31" width="9.5" style="481" customWidth="1"/>
    <col min="32" max="33" width="10.375" style="481" customWidth="1"/>
    <col min="34" max="34" width="8.75" style="481" customWidth="1"/>
    <col min="35" max="35" width="11.875" style="481" customWidth="1"/>
    <col min="36" max="36" width="18.875" style="481" customWidth="1"/>
    <col min="37" max="16384" width="9" style="481"/>
  </cols>
  <sheetData>
    <row r="1" spans="1:37" ht="20.45" hidden="1" customHeight="1">
      <c r="C1" s="483"/>
      <c r="D1" s="483"/>
      <c r="E1" s="483"/>
      <c r="F1" s="483"/>
      <c r="G1" s="484"/>
      <c r="H1" s="484"/>
      <c r="I1" s="484"/>
      <c r="J1" s="484"/>
      <c r="K1" s="484"/>
    </row>
    <row r="2" spans="1:37" ht="24.75" customHeight="1">
      <c r="B2" s="485" t="s">
        <v>581</v>
      </c>
      <c r="C2" s="483"/>
      <c r="D2" s="483"/>
      <c r="E2" s="483"/>
      <c r="F2" s="483"/>
      <c r="G2" s="483"/>
      <c r="H2" s="483"/>
      <c r="I2" s="483"/>
      <c r="J2" s="483"/>
      <c r="K2" s="483"/>
    </row>
    <row r="3" spans="1:37" ht="21" customHeight="1">
      <c r="B3" s="486" t="s">
        <v>34</v>
      </c>
      <c r="AJ3" s="487" t="s">
        <v>582</v>
      </c>
    </row>
    <row r="4" spans="1:37" s="499" customFormat="1" ht="21.75" customHeight="1">
      <c r="A4" s="488"/>
      <c r="B4" s="489"/>
      <c r="C4" s="1278" t="s">
        <v>530</v>
      </c>
      <c r="D4" s="1279"/>
      <c r="E4" s="1280"/>
      <c r="F4" s="1281" t="s">
        <v>166</v>
      </c>
      <c r="G4" s="1282"/>
      <c r="H4" s="1282"/>
      <c r="I4" s="1282"/>
      <c r="J4" s="1282"/>
      <c r="K4" s="1282"/>
      <c r="L4" s="1282"/>
      <c r="M4" s="1282"/>
      <c r="N4" s="1282"/>
      <c r="O4" s="1282"/>
      <c r="P4" s="1282"/>
      <c r="Q4" s="1283"/>
      <c r="R4" s="490" t="s">
        <v>52</v>
      </c>
      <c r="S4" s="491"/>
      <c r="T4" s="492"/>
      <c r="U4" s="492"/>
      <c r="V4" s="492"/>
      <c r="W4" s="493"/>
      <c r="X4" s="494" t="s">
        <v>583</v>
      </c>
      <c r="Y4" s="492"/>
      <c r="Z4" s="495"/>
      <c r="AA4" s="495"/>
      <c r="AB4" s="495"/>
      <c r="AC4" s="495"/>
      <c r="AD4" s="495"/>
      <c r="AE4" s="493"/>
      <c r="AF4" s="494" t="s">
        <v>27</v>
      </c>
      <c r="AG4" s="495"/>
      <c r="AH4" s="493"/>
      <c r="AI4" s="496" t="s">
        <v>169</v>
      </c>
      <c r="AJ4" s="497"/>
      <c r="AK4" s="498"/>
    </row>
    <row r="5" spans="1:37" s="499" customFormat="1" ht="16.5" customHeight="1">
      <c r="A5" s="498"/>
      <c r="B5" s="1288" t="s">
        <v>35</v>
      </c>
      <c r="C5" s="1285" t="s">
        <v>45</v>
      </c>
      <c r="D5" s="1285" t="s">
        <v>46</v>
      </c>
      <c r="E5" s="1285" t="s">
        <v>47</v>
      </c>
      <c r="F5" s="1276" t="s">
        <v>510</v>
      </c>
      <c r="G5" s="1287"/>
      <c r="H5" s="1287"/>
      <c r="I5" s="1287"/>
      <c r="J5" s="1287"/>
      <c r="K5" s="1277"/>
      <c r="L5" s="1276" t="s">
        <v>511</v>
      </c>
      <c r="M5" s="1287"/>
      <c r="N5" s="1287"/>
      <c r="O5" s="1287"/>
      <c r="P5" s="1287"/>
      <c r="Q5" s="1277"/>
      <c r="R5" s="1291" t="s">
        <v>50</v>
      </c>
      <c r="S5" s="1292"/>
      <c r="T5" s="1292"/>
      <c r="U5" s="1292"/>
      <c r="V5" s="1292"/>
      <c r="W5" s="1293"/>
      <c r="X5" s="501"/>
      <c r="Y5" s="501"/>
      <c r="Z5" s="501"/>
      <c r="AA5" s="501"/>
      <c r="AB5" s="501"/>
      <c r="AC5" s="501"/>
      <c r="AD5" s="501"/>
      <c r="AE5" s="501"/>
      <c r="AF5" s="479" t="s">
        <v>28</v>
      </c>
      <c r="AG5" s="479" t="s">
        <v>1</v>
      </c>
      <c r="AH5" s="1294" t="s">
        <v>29</v>
      </c>
      <c r="AI5" s="480" t="s">
        <v>170</v>
      </c>
      <c r="AJ5" s="502"/>
      <c r="AK5" s="498"/>
    </row>
    <row r="6" spans="1:37" s="499" customFormat="1" ht="16.5" customHeight="1">
      <c r="A6" s="498"/>
      <c r="B6" s="1288"/>
      <c r="C6" s="1286"/>
      <c r="D6" s="1286"/>
      <c r="E6" s="1286"/>
      <c r="F6" s="1276" t="s">
        <v>45</v>
      </c>
      <c r="G6" s="1277"/>
      <c r="H6" s="1276" t="s">
        <v>46</v>
      </c>
      <c r="I6" s="1277"/>
      <c r="J6" s="1276" t="s">
        <v>47</v>
      </c>
      <c r="K6" s="1277"/>
      <c r="L6" s="1276" t="s">
        <v>45</v>
      </c>
      <c r="M6" s="1277"/>
      <c r="N6" s="1276" t="s">
        <v>46</v>
      </c>
      <c r="O6" s="1277"/>
      <c r="P6" s="1276" t="s">
        <v>47</v>
      </c>
      <c r="Q6" s="1277"/>
      <c r="R6" s="1291" t="s">
        <v>45</v>
      </c>
      <c r="S6" s="1293"/>
      <c r="T6" s="1291" t="s">
        <v>46</v>
      </c>
      <c r="U6" s="1293"/>
      <c r="V6" s="1291" t="s">
        <v>47</v>
      </c>
      <c r="W6" s="1293"/>
      <c r="X6" s="503" t="s">
        <v>43</v>
      </c>
      <c r="Y6" s="503" t="s">
        <v>44</v>
      </c>
      <c r="Z6" s="503" t="s">
        <v>172</v>
      </c>
      <c r="AA6" s="503" t="s">
        <v>173</v>
      </c>
      <c r="AB6" s="503" t="s">
        <v>174</v>
      </c>
      <c r="AC6" s="503" t="s">
        <v>175</v>
      </c>
      <c r="AD6" s="503" t="s">
        <v>176</v>
      </c>
      <c r="AE6" s="503" t="s">
        <v>45</v>
      </c>
      <c r="AF6" s="504" t="s">
        <v>584</v>
      </c>
      <c r="AG6" s="504" t="s">
        <v>584</v>
      </c>
      <c r="AH6" s="1295"/>
      <c r="AI6" s="480" t="s">
        <v>585</v>
      </c>
      <c r="AJ6" s="502"/>
      <c r="AK6" s="498"/>
    </row>
    <row r="7" spans="1:37" s="499" customFormat="1" ht="13.7" customHeight="1">
      <c r="A7" s="498"/>
      <c r="B7" s="500"/>
      <c r="C7" s="1286"/>
      <c r="D7" s="1286"/>
      <c r="E7" s="1286"/>
      <c r="F7" s="1269" t="s">
        <v>30</v>
      </c>
      <c r="G7" s="586" t="s">
        <v>48</v>
      </c>
      <c r="H7" s="1269" t="s">
        <v>30</v>
      </c>
      <c r="I7" s="586" t="s">
        <v>48</v>
      </c>
      <c r="J7" s="1269" t="s">
        <v>30</v>
      </c>
      <c r="K7" s="586" t="s">
        <v>48</v>
      </c>
      <c r="L7" s="1269" t="s">
        <v>30</v>
      </c>
      <c r="M7" s="586" t="s">
        <v>48</v>
      </c>
      <c r="N7" s="1269" t="s">
        <v>30</v>
      </c>
      <c r="O7" s="586" t="s">
        <v>48</v>
      </c>
      <c r="P7" s="1269" t="s">
        <v>30</v>
      </c>
      <c r="Q7" s="586" t="s">
        <v>48</v>
      </c>
      <c r="R7" s="1289" t="s">
        <v>30</v>
      </c>
      <c r="S7" s="505" t="s">
        <v>48</v>
      </c>
      <c r="T7" s="1289" t="s">
        <v>30</v>
      </c>
      <c r="U7" s="505" t="s">
        <v>48</v>
      </c>
      <c r="V7" s="1289" t="s">
        <v>30</v>
      </c>
      <c r="W7" s="505" t="s">
        <v>48</v>
      </c>
      <c r="X7" s="503"/>
      <c r="Y7" s="503"/>
      <c r="Z7" s="503"/>
      <c r="AA7" s="503"/>
      <c r="AB7" s="503"/>
      <c r="AC7" s="503"/>
      <c r="AD7" s="503"/>
      <c r="AE7" s="503"/>
      <c r="AF7" s="503"/>
      <c r="AG7" s="503"/>
      <c r="AH7" s="506"/>
      <c r="AI7" s="480"/>
      <c r="AJ7" s="502"/>
      <c r="AK7" s="498"/>
    </row>
    <row r="8" spans="1:37" s="499" customFormat="1" ht="13.7" customHeight="1">
      <c r="A8" s="498"/>
      <c r="B8" s="507"/>
      <c r="C8" s="589" t="s">
        <v>30</v>
      </c>
      <c r="D8" s="589" t="s">
        <v>30</v>
      </c>
      <c r="E8" s="589" t="s">
        <v>30</v>
      </c>
      <c r="F8" s="1270"/>
      <c r="G8" s="590" t="s">
        <v>514</v>
      </c>
      <c r="H8" s="1270"/>
      <c r="I8" s="590" t="s">
        <v>514</v>
      </c>
      <c r="J8" s="1270"/>
      <c r="K8" s="590" t="s">
        <v>514</v>
      </c>
      <c r="L8" s="1270"/>
      <c r="M8" s="590" t="s">
        <v>514</v>
      </c>
      <c r="N8" s="1270"/>
      <c r="O8" s="590" t="s">
        <v>514</v>
      </c>
      <c r="P8" s="1270"/>
      <c r="Q8" s="590" t="s">
        <v>514</v>
      </c>
      <c r="R8" s="1290"/>
      <c r="S8" s="508" t="s">
        <v>514</v>
      </c>
      <c r="T8" s="1290"/>
      <c r="U8" s="508" t="s">
        <v>514</v>
      </c>
      <c r="V8" s="1290"/>
      <c r="W8" s="508" t="s">
        <v>514</v>
      </c>
      <c r="X8" s="509"/>
      <c r="Y8" s="509"/>
      <c r="Z8" s="509"/>
      <c r="AA8" s="509"/>
      <c r="AB8" s="509"/>
      <c r="AC8" s="509"/>
      <c r="AD8" s="509"/>
      <c r="AE8" s="509"/>
      <c r="AF8" s="510" t="s">
        <v>32</v>
      </c>
      <c r="AG8" s="510" t="s">
        <v>30</v>
      </c>
      <c r="AH8" s="510" t="s">
        <v>31</v>
      </c>
      <c r="AI8" s="511" t="s">
        <v>30</v>
      </c>
      <c r="AJ8" s="512"/>
      <c r="AK8" s="498"/>
    </row>
    <row r="9" spans="1:37" ht="22.7" customHeight="1">
      <c r="A9" s="513">
        <v>1</v>
      </c>
      <c r="B9" s="514" t="s">
        <v>179</v>
      </c>
      <c r="C9" s="871">
        <v>1543770</v>
      </c>
      <c r="D9" s="871">
        <v>730983</v>
      </c>
      <c r="E9" s="871">
        <v>812787</v>
      </c>
      <c r="F9" s="515">
        <v>344196</v>
      </c>
      <c r="G9" s="379">
        <f>F9/C9*100</f>
        <v>22.295808313414565</v>
      </c>
      <c r="H9" s="515">
        <v>144723</v>
      </c>
      <c r="I9" s="875">
        <f>H9/D9*100</f>
        <v>19.798408444519229</v>
      </c>
      <c r="J9" s="515">
        <v>199473</v>
      </c>
      <c r="K9" s="875">
        <f>J9/E9*100</f>
        <v>24.54185413890724</v>
      </c>
      <c r="L9" s="515">
        <v>164620</v>
      </c>
      <c r="M9" s="379">
        <f>L9/C9*100</f>
        <v>10.663505574016854</v>
      </c>
      <c r="N9" s="515">
        <v>61745</v>
      </c>
      <c r="O9" s="875">
        <f>N9/D9*100</f>
        <v>8.4468448650652626</v>
      </c>
      <c r="P9" s="515">
        <v>102875</v>
      </c>
      <c r="Q9" s="875">
        <f>P9/E9*100</f>
        <v>12.657067595815386</v>
      </c>
      <c r="R9" s="515">
        <v>70110</v>
      </c>
      <c r="S9" s="379">
        <v>23</v>
      </c>
      <c r="T9" s="515">
        <v>20086</v>
      </c>
      <c r="U9" s="379">
        <v>15.5</v>
      </c>
      <c r="V9" s="515">
        <v>50024</v>
      </c>
      <c r="W9" s="379">
        <v>28.4</v>
      </c>
      <c r="X9" s="515">
        <v>13983</v>
      </c>
      <c r="Y9" s="515">
        <v>11514</v>
      </c>
      <c r="Z9" s="515">
        <v>10698</v>
      </c>
      <c r="AA9" s="515">
        <v>9488</v>
      </c>
      <c r="AB9" s="515">
        <v>7695</v>
      </c>
      <c r="AC9" s="515">
        <v>6643</v>
      </c>
      <c r="AD9" s="515">
        <v>6351</v>
      </c>
      <c r="AE9" s="516">
        <v>66372</v>
      </c>
      <c r="AF9" s="515">
        <v>506</v>
      </c>
      <c r="AG9" s="515">
        <v>40819</v>
      </c>
      <c r="AH9" s="379">
        <v>8.8703981780685872</v>
      </c>
      <c r="AI9" s="515">
        <v>460171</v>
      </c>
      <c r="AJ9" s="514" t="s">
        <v>0</v>
      </c>
      <c r="AK9" s="517"/>
    </row>
    <row r="10" spans="1:37" ht="22.7" customHeight="1">
      <c r="A10" s="513"/>
      <c r="B10" s="518" t="s">
        <v>180</v>
      </c>
      <c r="C10" s="872">
        <v>210516</v>
      </c>
      <c r="D10" s="872">
        <v>98908</v>
      </c>
      <c r="E10" s="872">
        <v>111608</v>
      </c>
      <c r="F10" s="519">
        <v>41082</v>
      </c>
      <c r="G10" s="382">
        <f t="shared" ref="G10:G71" si="0">F10/C10*100</f>
        <v>19.514906230405291</v>
      </c>
      <c r="H10" s="519">
        <v>16875</v>
      </c>
      <c r="I10" s="876">
        <f t="shared" ref="I10:I71" si="1">H10/D10*100</f>
        <v>17.061309499737128</v>
      </c>
      <c r="J10" s="519">
        <v>24207</v>
      </c>
      <c r="K10" s="876">
        <f t="shared" ref="K10:K71" si="2">J10/E10*100</f>
        <v>21.689305426134329</v>
      </c>
      <c r="L10" s="519">
        <v>20194</v>
      </c>
      <c r="M10" s="382">
        <f t="shared" ref="M10:M71" si="3">L10/C10*100</f>
        <v>9.5926200383818809</v>
      </c>
      <c r="N10" s="519">
        <v>7467</v>
      </c>
      <c r="O10" s="876">
        <f t="shared" ref="O10:O71" si="4">N10/D10*100</f>
        <v>7.5494398835281267</v>
      </c>
      <c r="P10" s="519">
        <v>12727</v>
      </c>
      <c r="Q10" s="876">
        <f t="shared" ref="Q10:Q71" si="5">P10/E10*100</f>
        <v>11.403304422622035</v>
      </c>
      <c r="R10" s="519">
        <v>8015</v>
      </c>
      <c r="S10" s="382">
        <v>22.8</v>
      </c>
      <c r="T10" s="519">
        <v>1822</v>
      </c>
      <c r="U10" s="382">
        <v>12.5</v>
      </c>
      <c r="V10" s="519">
        <v>6193</v>
      </c>
      <c r="W10" s="382">
        <v>30</v>
      </c>
      <c r="X10" s="519">
        <v>1759</v>
      </c>
      <c r="Y10" s="519">
        <v>1253</v>
      </c>
      <c r="Z10" s="519">
        <v>1396</v>
      </c>
      <c r="AA10" s="519">
        <v>1144</v>
      </c>
      <c r="AB10" s="519">
        <v>918</v>
      </c>
      <c r="AC10" s="519">
        <v>734</v>
      </c>
      <c r="AD10" s="519">
        <v>721</v>
      </c>
      <c r="AE10" s="520">
        <v>7925</v>
      </c>
      <c r="AF10" s="519">
        <v>44</v>
      </c>
      <c r="AG10" s="519">
        <v>4120</v>
      </c>
      <c r="AH10" s="382">
        <v>7.4856011192063807</v>
      </c>
      <c r="AI10" s="519">
        <v>55039</v>
      </c>
      <c r="AJ10" s="518" t="s">
        <v>62</v>
      </c>
      <c r="AK10" s="517"/>
    </row>
    <row r="11" spans="1:37" ht="22.7" customHeight="1">
      <c r="A11" s="513"/>
      <c r="B11" s="518" t="s">
        <v>181</v>
      </c>
      <c r="C11" s="872">
        <v>133537</v>
      </c>
      <c r="D11" s="872">
        <v>63007</v>
      </c>
      <c r="E11" s="872">
        <v>70530</v>
      </c>
      <c r="F11" s="519">
        <v>28873</v>
      </c>
      <c r="G11" s="382">
        <f t="shared" si="0"/>
        <v>21.6217228183949</v>
      </c>
      <c r="H11" s="519">
        <v>11493</v>
      </c>
      <c r="I11" s="876">
        <f t="shared" si="1"/>
        <v>18.240830383925598</v>
      </c>
      <c r="J11" s="519">
        <v>17380</v>
      </c>
      <c r="K11" s="876">
        <f t="shared" si="2"/>
        <v>24.641996313625409</v>
      </c>
      <c r="L11" s="519">
        <v>14956</v>
      </c>
      <c r="M11" s="382">
        <f t="shared" si="3"/>
        <v>11.199892164718394</v>
      </c>
      <c r="N11" s="519">
        <v>5364</v>
      </c>
      <c r="O11" s="876">
        <f t="shared" si="4"/>
        <v>8.5133397876426429</v>
      </c>
      <c r="P11" s="519">
        <v>9592</v>
      </c>
      <c r="Q11" s="876">
        <f t="shared" si="5"/>
        <v>13.599886573089465</v>
      </c>
      <c r="R11" s="519">
        <v>7043</v>
      </c>
      <c r="S11" s="382">
        <v>26.2</v>
      </c>
      <c r="T11" s="519">
        <v>1984</v>
      </c>
      <c r="U11" s="382">
        <v>18.2</v>
      </c>
      <c r="V11" s="519">
        <v>5059</v>
      </c>
      <c r="W11" s="382">
        <v>31.6</v>
      </c>
      <c r="X11" s="519">
        <v>1183</v>
      </c>
      <c r="Y11" s="519">
        <v>963</v>
      </c>
      <c r="Z11" s="519">
        <v>961</v>
      </c>
      <c r="AA11" s="519">
        <v>826</v>
      </c>
      <c r="AB11" s="519">
        <v>707</v>
      </c>
      <c r="AC11" s="519">
        <v>632</v>
      </c>
      <c r="AD11" s="519">
        <v>614</v>
      </c>
      <c r="AE11" s="520">
        <v>5886</v>
      </c>
      <c r="AF11" s="519">
        <v>46</v>
      </c>
      <c r="AG11" s="519">
        <v>4107</v>
      </c>
      <c r="AH11" s="382">
        <v>10.87601292304433</v>
      </c>
      <c r="AI11" s="519">
        <v>37762</v>
      </c>
      <c r="AJ11" s="518" t="s">
        <v>63</v>
      </c>
      <c r="AK11" s="517"/>
    </row>
    <row r="12" spans="1:37" ht="22.7" customHeight="1">
      <c r="A12" s="513"/>
      <c r="B12" s="518" t="s">
        <v>182</v>
      </c>
      <c r="C12" s="872">
        <v>108149</v>
      </c>
      <c r="D12" s="872">
        <v>52501</v>
      </c>
      <c r="E12" s="872">
        <v>55648</v>
      </c>
      <c r="F12" s="519">
        <v>29341</v>
      </c>
      <c r="G12" s="382">
        <f t="shared" si="0"/>
        <v>27.130163015839258</v>
      </c>
      <c r="H12" s="519">
        <v>12170</v>
      </c>
      <c r="I12" s="876">
        <f t="shared" si="1"/>
        <v>23.180510847412432</v>
      </c>
      <c r="J12" s="519">
        <v>17171</v>
      </c>
      <c r="K12" s="876">
        <f t="shared" si="2"/>
        <v>30.856454859114436</v>
      </c>
      <c r="L12" s="519">
        <v>14973</v>
      </c>
      <c r="M12" s="382">
        <f t="shared" si="3"/>
        <v>13.844788208859999</v>
      </c>
      <c r="N12" s="519">
        <v>5479</v>
      </c>
      <c r="O12" s="876">
        <f t="shared" si="4"/>
        <v>10.435991695396279</v>
      </c>
      <c r="P12" s="519">
        <v>9494</v>
      </c>
      <c r="Q12" s="876">
        <f t="shared" si="5"/>
        <v>17.060810810810811</v>
      </c>
      <c r="R12" s="519">
        <v>8594</v>
      </c>
      <c r="S12" s="382">
        <v>31</v>
      </c>
      <c r="T12" s="519">
        <v>2937</v>
      </c>
      <c r="U12" s="382">
        <v>25.2</v>
      </c>
      <c r="V12" s="519">
        <v>5657</v>
      </c>
      <c r="W12" s="382">
        <v>35.1</v>
      </c>
      <c r="X12" s="519">
        <v>1295</v>
      </c>
      <c r="Y12" s="519">
        <v>1084</v>
      </c>
      <c r="Z12" s="519">
        <v>1169</v>
      </c>
      <c r="AA12" s="519">
        <v>1001</v>
      </c>
      <c r="AB12" s="519">
        <v>749</v>
      </c>
      <c r="AC12" s="519">
        <v>642</v>
      </c>
      <c r="AD12" s="519">
        <v>637</v>
      </c>
      <c r="AE12" s="520">
        <v>6577</v>
      </c>
      <c r="AF12" s="519">
        <v>63</v>
      </c>
      <c r="AG12" s="519">
        <v>4965</v>
      </c>
      <c r="AH12" s="382">
        <v>13.072669826224329</v>
      </c>
      <c r="AI12" s="519">
        <v>37980</v>
      </c>
      <c r="AJ12" s="518" t="s">
        <v>64</v>
      </c>
      <c r="AK12" s="517"/>
    </row>
    <row r="13" spans="1:37" ht="22.7" customHeight="1">
      <c r="A13" s="513"/>
      <c r="B13" s="518" t="s">
        <v>183</v>
      </c>
      <c r="C13" s="872">
        <v>101348</v>
      </c>
      <c r="D13" s="872">
        <v>47497</v>
      </c>
      <c r="E13" s="872">
        <v>53851</v>
      </c>
      <c r="F13" s="519">
        <v>28428</v>
      </c>
      <c r="G13" s="382">
        <f t="shared" si="0"/>
        <v>28.049887516280535</v>
      </c>
      <c r="H13" s="519">
        <v>11415</v>
      </c>
      <c r="I13" s="876">
        <f t="shared" si="1"/>
        <v>24.033096827168031</v>
      </c>
      <c r="J13" s="519">
        <v>17013</v>
      </c>
      <c r="K13" s="876">
        <f t="shared" si="2"/>
        <v>31.592728083043951</v>
      </c>
      <c r="L13" s="519">
        <v>14250</v>
      </c>
      <c r="M13" s="382">
        <f t="shared" si="3"/>
        <v>14.060464932707109</v>
      </c>
      <c r="N13" s="519">
        <v>5145</v>
      </c>
      <c r="O13" s="876">
        <f t="shared" si="4"/>
        <v>10.83226309030044</v>
      </c>
      <c r="P13" s="519">
        <v>9105</v>
      </c>
      <c r="Q13" s="876">
        <f t="shared" si="5"/>
        <v>16.907764015524318</v>
      </c>
      <c r="R13" s="519">
        <v>7429</v>
      </c>
      <c r="S13" s="382">
        <v>26.9</v>
      </c>
      <c r="T13" s="519">
        <v>2038</v>
      </c>
      <c r="U13" s="382">
        <v>18.100000000000001</v>
      </c>
      <c r="V13" s="519">
        <v>5391</v>
      </c>
      <c r="W13" s="382">
        <v>33</v>
      </c>
      <c r="X13" s="519">
        <v>1237</v>
      </c>
      <c r="Y13" s="519">
        <v>1248</v>
      </c>
      <c r="Z13" s="519">
        <v>1037</v>
      </c>
      <c r="AA13" s="519">
        <v>1010</v>
      </c>
      <c r="AB13" s="519">
        <v>781</v>
      </c>
      <c r="AC13" s="519">
        <v>622</v>
      </c>
      <c r="AD13" s="519">
        <v>583</v>
      </c>
      <c r="AE13" s="520">
        <v>6518</v>
      </c>
      <c r="AF13" s="519">
        <v>48</v>
      </c>
      <c r="AG13" s="519">
        <v>4614</v>
      </c>
      <c r="AH13" s="382">
        <v>12.58626803786246</v>
      </c>
      <c r="AI13" s="519">
        <v>36659</v>
      </c>
      <c r="AJ13" s="518" t="s">
        <v>65</v>
      </c>
      <c r="AK13" s="517"/>
    </row>
    <row r="14" spans="1:37" ht="22.7" customHeight="1">
      <c r="A14" s="513"/>
      <c r="B14" s="518" t="s">
        <v>184</v>
      </c>
      <c r="C14" s="872">
        <v>167055</v>
      </c>
      <c r="D14" s="872">
        <v>77391</v>
      </c>
      <c r="E14" s="872">
        <v>89664</v>
      </c>
      <c r="F14" s="519">
        <v>41274</v>
      </c>
      <c r="G14" s="382">
        <f t="shared" si="0"/>
        <v>24.706833078926103</v>
      </c>
      <c r="H14" s="519">
        <v>17522</v>
      </c>
      <c r="I14" s="876">
        <f t="shared" si="1"/>
        <v>22.640875554004989</v>
      </c>
      <c r="J14" s="519">
        <v>23752</v>
      </c>
      <c r="K14" s="876">
        <f t="shared" si="2"/>
        <v>26.490007137758742</v>
      </c>
      <c r="L14" s="519">
        <v>18924</v>
      </c>
      <c r="M14" s="382">
        <f t="shared" si="3"/>
        <v>11.328005746610398</v>
      </c>
      <c r="N14" s="519">
        <v>7274</v>
      </c>
      <c r="O14" s="876">
        <f t="shared" si="4"/>
        <v>9.3990257265056663</v>
      </c>
      <c r="P14" s="519">
        <v>11650</v>
      </c>
      <c r="Q14" s="876">
        <f t="shared" si="5"/>
        <v>12.992951463240543</v>
      </c>
      <c r="R14" s="519">
        <v>7392</v>
      </c>
      <c r="S14" s="382">
        <v>20.7</v>
      </c>
      <c r="T14" s="519">
        <v>1825</v>
      </c>
      <c r="U14" s="382">
        <v>11.9</v>
      </c>
      <c r="V14" s="519">
        <v>5567</v>
      </c>
      <c r="W14" s="382">
        <v>27.2</v>
      </c>
      <c r="X14" s="519">
        <v>1612</v>
      </c>
      <c r="Y14" s="519">
        <v>1483</v>
      </c>
      <c r="Z14" s="519">
        <v>1013</v>
      </c>
      <c r="AA14" s="519">
        <v>1043</v>
      </c>
      <c r="AB14" s="519">
        <v>853</v>
      </c>
      <c r="AC14" s="519">
        <v>725</v>
      </c>
      <c r="AD14" s="519">
        <v>620</v>
      </c>
      <c r="AE14" s="520">
        <v>7349</v>
      </c>
      <c r="AF14" s="519">
        <v>45</v>
      </c>
      <c r="AG14" s="519">
        <v>3519</v>
      </c>
      <c r="AH14" s="382">
        <v>6.3668108049429168</v>
      </c>
      <c r="AI14" s="519">
        <v>55271</v>
      </c>
      <c r="AJ14" s="518" t="s">
        <v>66</v>
      </c>
      <c r="AK14" s="517"/>
    </row>
    <row r="15" spans="1:37" ht="22.7" customHeight="1">
      <c r="A15" s="513"/>
      <c r="B15" s="518" t="s">
        <v>185</v>
      </c>
      <c r="C15" s="872">
        <v>220404</v>
      </c>
      <c r="D15" s="872">
        <v>103947</v>
      </c>
      <c r="E15" s="872">
        <v>116457</v>
      </c>
      <c r="F15" s="519">
        <v>54485</v>
      </c>
      <c r="G15" s="382">
        <f t="shared" si="0"/>
        <v>24.720513239324148</v>
      </c>
      <c r="H15" s="519">
        <v>22955</v>
      </c>
      <c r="I15" s="876">
        <f t="shared" si="1"/>
        <v>22.083369409410565</v>
      </c>
      <c r="J15" s="519">
        <v>31530</v>
      </c>
      <c r="K15" s="876">
        <f t="shared" si="2"/>
        <v>27.074370797805198</v>
      </c>
      <c r="L15" s="519">
        <v>26197</v>
      </c>
      <c r="M15" s="382">
        <f t="shared" si="3"/>
        <v>11.885900437378632</v>
      </c>
      <c r="N15" s="519">
        <v>10093</v>
      </c>
      <c r="O15" s="876">
        <f t="shared" si="4"/>
        <v>9.7097559333121684</v>
      </c>
      <c r="P15" s="519">
        <v>16104</v>
      </c>
      <c r="Q15" s="876">
        <f t="shared" si="5"/>
        <v>13.828279965996032</v>
      </c>
      <c r="R15" s="519">
        <v>10851</v>
      </c>
      <c r="S15" s="382">
        <v>22.7</v>
      </c>
      <c r="T15" s="519">
        <v>2934</v>
      </c>
      <c r="U15" s="382">
        <v>14.2</v>
      </c>
      <c r="V15" s="519">
        <v>7917</v>
      </c>
      <c r="W15" s="382">
        <v>29.2</v>
      </c>
      <c r="X15" s="519">
        <v>2082</v>
      </c>
      <c r="Y15" s="519">
        <v>1680</v>
      </c>
      <c r="Z15" s="519">
        <v>1412</v>
      </c>
      <c r="AA15" s="519">
        <v>1263</v>
      </c>
      <c r="AB15" s="519">
        <v>979</v>
      </c>
      <c r="AC15" s="519">
        <v>938</v>
      </c>
      <c r="AD15" s="519">
        <v>836</v>
      </c>
      <c r="AE15" s="520">
        <v>9190</v>
      </c>
      <c r="AF15" s="519">
        <v>49</v>
      </c>
      <c r="AG15" s="519">
        <v>3762</v>
      </c>
      <c r="AH15" s="382">
        <v>5.239408373025821</v>
      </c>
      <c r="AI15" s="519">
        <v>71802</v>
      </c>
      <c r="AJ15" s="518" t="s">
        <v>67</v>
      </c>
      <c r="AK15" s="517"/>
    </row>
    <row r="16" spans="1:37" ht="22.7" customHeight="1">
      <c r="A16" s="513"/>
      <c r="B16" s="518" t="s">
        <v>186</v>
      </c>
      <c r="C16" s="872">
        <v>226911</v>
      </c>
      <c r="D16" s="872">
        <v>107611</v>
      </c>
      <c r="E16" s="872">
        <v>119300</v>
      </c>
      <c r="F16" s="519">
        <v>51428</v>
      </c>
      <c r="G16" s="382">
        <f t="shared" si="0"/>
        <v>22.664392647337504</v>
      </c>
      <c r="H16" s="519">
        <v>22690</v>
      </c>
      <c r="I16" s="876">
        <f t="shared" si="1"/>
        <v>21.085205044094003</v>
      </c>
      <c r="J16" s="519">
        <v>28738</v>
      </c>
      <c r="K16" s="876">
        <f t="shared" si="2"/>
        <v>24.088851634534787</v>
      </c>
      <c r="L16" s="519">
        <v>22707</v>
      </c>
      <c r="M16" s="382">
        <f t="shared" si="3"/>
        <v>10.007007152584054</v>
      </c>
      <c r="N16" s="519">
        <v>8908</v>
      </c>
      <c r="O16" s="876">
        <f t="shared" si="4"/>
        <v>8.2779641486465128</v>
      </c>
      <c r="P16" s="519">
        <v>13799</v>
      </c>
      <c r="Q16" s="876">
        <f t="shared" si="5"/>
        <v>11.56663872590109</v>
      </c>
      <c r="R16" s="519">
        <v>7011</v>
      </c>
      <c r="S16" s="382">
        <v>16.3</v>
      </c>
      <c r="T16" s="519">
        <v>1913</v>
      </c>
      <c r="U16" s="382">
        <v>10.199999999999999</v>
      </c>
      <c r="V16" s="519">
        <v>5098</v>
      </c>
      <c r="W16" s="382">
        <v>21.1</v>
      </c>
      <c r="X16" s="519">
        <v>1935</v>
      </c>
      <c r="Y16" s="519">
        <v>1293</v>
      </c>
      <c r="Z16" s="519">
        <v>1660</v>
      </c>
      <c r="AA16" s="519">
        <v>1154</v>
      </c>
      <c r="AB16" s="519">
        <v>1069</v>
      </c>
      <c r="AC16" s="519">
        <v>917</v>
      </c>
      <c r="AD16" s="519">
        <v>916</v>
      </c>
      <c r="AE16" s="520">
        <v>8944</v>
      </c>
      <c r="AF16" s="519">
        <v>65</v>
      </c>
      <c r="AG16" s="519">
        <v>5652</v>
      </c>
      <c r="AH16" s="382">
        <v>8.1337784941284816</v>
      </c>
      <c r="AI16" s="519">
        <v>69488</v>
      </c>
      <c r="AJ16" s="518" t="s">
        <v>68</v>
      </c>
      <c r="AK16" s="517"/>
    </row>
    <row r="17" spans="1:37" ht="22.7" customHeight="1">
      <c r="A17" s="513"/>
      <c r="B17" s="518" t="s">
        <v>187</v>
      </c>
      <c r="C17" s="872">
        <v>126673</v>
      </c>
      <c r="D17" s="872">
        <v>59372</v>
      </c>
      <c r="E17" s="872">
        <v>67301</v>
      </c>
      <c r="F17" s="519">
        <v>25826</v>
      </c>
      <c r="G17" s="382">
        <f t="shared" si="0"/>
        <v>20.387927972022453</v>
      </c>
      <c r="H17" s="519">
        <v>10312</v>
      </c>
      <c r="I17" s="876">
        <f t="shared" si="1"/>
        <v>17.368456511486897</v>
      </c>
      <c r="J17" s="519">
        <v>15514</v>
      </c>
      <c r="K17" s="876">
        <f t="shared" si="2"/>
        <v>23.051663422534581</v>
      </c>
      <c r="L17" s="519">
        <v>12840</v>
      </c>
      <c r="M17" s="382">
        <f t="shared" si="3"/>
        <v>10.136335288498731</v>
      </c>
      <c r="N17" s="519">
        <v>4521</v>
      </c>
      <c r="O17" s="876">
        <f t="shared" si="4"/>
        <v>7.6147005322374186</v>
      </c>
      <c r="P17" s="519">
        <v>8319</v>
      </c>
      <c r="Q17" s="876">
        <f t="shared" si="5"/>
        <v>12.360886168110429</v>
      </c>
      <c r="R17" s="519">
        <v>8788</v>
      </c>
      <c r="S17" s="382">
        <v>34.6</v>
      </c>
      <c r="T17" s="519">
        <v>2922</v>
      </c>
      <c r="U17" s="382">
        <v>28</v>
      </c>
      <c r="V17" s="519">
        <v>5866</v>
      </c>
      <c r="W17" s="382">
        <v>39.200000000000003</v>
      </c>
      <c r="X17" s="519">
        <v>1263</v>
      </c>
      <c r="Y17" s="519">
        <v>1051</v>
      </c>
      <c r="Z17" s="519">
        <v>879</v>
      </c>
      <c r="AA17" s="519">
        <v>898</v>
      </c>
      <c r="AB17" s="519">
        <v>648</v>
      </c>
      <c r="AC17" s="519">
        <v>585</v>
      </c>
      <c r="AD17" s="519">
        <v>553</v>
      </c>
      <c r="AE17" s="520">
        <v>5877</v>
      </c>
      <c r="AF17" s="519">
        <v>40</v>
      </c>
      <c r="AG17" s="519">
        <v>2793</v>
      </c>
      <c r="AH17" s="382">
        <v>8.10646078829744</v>
      </c>
      <c r="AI17" s="519">
        <v>34454</v>
      </c>
      <c r="AJ17" s="518" t="s">
        <v>69</v>
      </c>
      <c r="AK17" s="517"/>
    </row>
    <row r="18" spans="1:37" ht="22.7" customHeight="1">
      <c r="A18" s="513"/>
      <c r="B18" s="518" t="s">
        <v>188</v>
      </c>
      <c r="C18" s="872">
        <v>249177</v>
      </c>
      <c r="D18" s="872">
        <v>120749</v>
      </c>
      <c r="E18" s="872">
        <v>128428</v>
      </c>
      <c r="F18" s="519">
        <v>43459</v>
      </c>
      <c r="G18" s="385">
        <f t="shared" si="0"/>
        <v>17.441015824092915</v>
      </c>
      <c r="H18" s="521">
        <v>19291</v>
      </c>
      <c r="I18" s="877">
        <f t="shared" si="1"/>
        <v>15.976115744229766</v>
      </c>
      <c r="J18" s="521">
        <v>24168</v>
      </c>
      <c r="K18" s="877">
        <f t="shared" si="2"/>
        <v>18.818326221696204</v>
      </c>
      <c r="L18" s="519">
        <v>19579</v>
      </c>
      <c r="M18" s="385">
        <f t="shared" si="3"/>
        <v>7.8574667806418725</v>
      </c>
      <c r="N18" s="521">
        <v>7494</v>
      </c>
      <c r="O18" s="877">
        <f t="shared" si="4"/>
        <v>6.2062625777439155</v>
      </c>
      <c r="P18" s="521">
        <v>12085</v>
      </c>
      <c r="Q18" s="877">
        <f t="shared" si="5"/>
        <v>9.4099417572491983</v>
      </c>
      <c r="R18" s="522">
        <v>4987</v>
      </c>
      <c r="S18" s="385">
        <v>13.9</v>
      </c>
      <c r="T18" s="523">
        <v>1711</v>
      </c>
      <c r="U18" s="387">
        <v>10.9</v>
      </c>
      <c r="V18" s="523">
        <v>3276</v>
      </c>
      <c r="W18" s="385">
        <v>16.2</v>
      </c>
      <c r="X18" s="522">
        <v>1617</v>
      </c>
      <c r="Y18" s="522">
        <v>1459</v>
      </c>
      <c r="Z18" s="522">
        <v>1171</v>
      </c>
      <c r="AA18" s="522">
        <v>1149</v>
      </c>
      <c r="AB18" s="522">
        <v>991</v>
      </c>
      <c r="AC18" s="522">
        <v>848</v>
      </c>
      <c r="AD18" s="522">
        <v>871</v>
      </c>
      <c r="AE18" s="524">
        <v>8106</v>
      </c>
      <c r="AF18" s="522">
        <v>106</v>
      </c>
      <c r="AG18" s="522">
        <v>7287</v>
      </c>
      <c r="AH18" s="385">
        <v>11.807310908030333</v>
      </c>
      <c r="AI18" s="522">
        <v>61716</v>
      </c>
      <c r="AJ18" s="525" t="s">
        <v>70</v>
      </c>
      <c r="AK18" s="517"/>
    </row>
    <row r="19" spans="1:37" ht="22.7" customHeight="1">
      <c r="A19" s="513"/>
      <c r="B19" s="526" t="s">
        <v>49</v>
      </c>
      <c r="C19" s="527">
        <v>1543770</v>
      </c>
      <c r="D19" s="527">
        <v>730983</v>
      </c>
      <c r="E19" s="527">
        <v>812787</v>
      </c>
      <c r="F19" s="527">
        <v>344196</v>
      </c>
      <c r="G19" s="390">
        <f t="shared" si="0"/>
        <v>22.295808313414565</v>
      </c>
      <c r="H19" s="527">
        <v>144723</v>
      </c>
      <c r="I19" s="878">
        <f t="shared" si="1"/>
        <v>19.798408444519229</v>
      </c>
      <c r="J19" s="527">
        <v>199473</v>
      </c>
      <c r="K19" s="878">
        <f t="shared" si="2"/>
        <v>24.54185413890724</v>
      </c>
      <c r="L19" s="527">
        <v>164620</v>
      </c>
      <c r="M19" s="390">
        <f t="shared" si="3"/>
        <v>10.663505574016854</v>
      </c>
      <c r="N19" s="527">
        <v>61745</v>
      </c>
      <c r="O19" s="878">
        <f t="shared" si="4"/>
        <v>8.4468448650652626</v>
      </c>
      <c r="P19" s="527">
        <v>102875</v>
      </c>
      <c r="Q19" s="878">
        <f t="shared" si="5"/>
        <v>12.657067595815386</v>
      </c>
      <c r="R19" s="527">
        <v>70110</v>
      </c>
      <c r="S19" s="390">
        <v>23</v>
      </c>
      <c r="T19" s="527">
        <v>20086</v>
      </c>
      <c r="U19" s="390">
        <v>15.5</v>
      </c>
      <c r="V19" s="527">
        <v>50024</v>
      </c>
      <c r="W19" s="390">
        <v>28.4</v>
      </c>
      <c r="X19" s="527">
        <v>13983</v>
      </c>
      <c r="Y19" s="527">
        <v>11514</v>
      </c>
      <c r="Z19" s="527">
        <v>10698</v>
      </c>
      <c r="AA19" s="527">
        <v>9488</v>
      </c>
      <c r="AB19" s="527">
        <v>7695</v>
      </c>
      <c r="AC19" s="527">
        <v>6643</v>
      </c>
      <c r="AD19" s="527">
        <v>6351</v>
      </c>
      <c r="AE19" s="528">
        <v>66372</v>
      </c>
      <c r="AF19" s="527">
        <v>506</v>
      </c>
      <c r="AG19" s="527">
        <v>40819</v>
      </c>
      <c r="AH19" s="390">
        <v>8.8703981780685872</v>
      </c>
      <c r="AI19" s="527">
        <v>460171</v>
      </c>
      <c r="AJ19" s="526" t="s">
        <v>71</v>
      </c>
      <c r="AK19" s="517"/>
    </row>
    <row r="20" spans="1:37" ht="22.7" customHeight="1">
      <c r="A20" s="513">
        <v>3</v>
      </c>
      <c r="B20" s="529" t="s">
        <v>516</v>
      </c>
      <c r="C20" s="873">
        <v>453697</v>
      </c>
      <c r="D20" s="873">
        <v>221081</v>
      </c>
      <c r="E20" s="873">
        <v>232616</v>
      </c>
      <c r="F20" s="515">
        <v>104609</v>
      </c>
      <c r="G20" s="379">
        <f t="shared" si="0"/>
        <v>23.057018230228547</v>
      </c>
      <c r="H20" s="515">
        <v>44816</v>
      </c>
      <c r="I20" s="875">
        <f t="shared" si="1"/>
        <v>20.271303277984089</v>
      </c>
      <c r="J20" s="515">
        <v>59793</v>
      </c>
      <c r="K20" s="875">
        <f t="shared" si="2"/>
        <v>25.704594696839429</v>
      </c>
      <c r="L20" s="515">
        <v>46237</v>
      </c>
      <c r="M20" s="379">
        <f t="shared" si="3"/>
        <v>10.191162824528265</v>
      </c>
      <c r="N20" s="515">
        <v>17242</v>
      </c>
      <c r="O20" s="875">
        <f t="shared" si="4"/>
        <v>7.7989515155078903</v>
      </c>
      <c r="P20" s="515">
        <v>28995</v>
      </c>
      <c r="Q20" s="875">
        <f t="shared" si="5"/>
        <v>12.464748770505899</v>
      </c>
      <c r="R20" s="515">
        <v>21563</v>
      </c>
      <c r="S20" s="379">
        <v>23.6</v>
      </c>
      <c r="T20" s="515">
        <v>6874</v>
      </c>
      <c r="U20" s="387">
        <v>17.5</v>
      </c>
      <c r="V20" s="515">
        <v>14689</v>
      </c>
      <c r="W20" s="379">
        <v>28.2</v>
      </c>
      <c r="X20" s="515">
        <v>3208</v>
      </c>
      <c r="Y20" s="515">
        <v>3317</v>
      </c>
      <c r="Z20" s="515">
        <v>3059</v>
      </c>
      <c r="AA20" s="515">
        <v>3970</v>
      </c>
      <c r="AB20" s="515">
        <v>2806</v>
      </c>
      <c r="AC20" s="515">
        <v>2237</v>
      </c>
      <c r="AD20" s="515">
        <v>2056</v>
      </c>
      <c r="AE20" s="516">
        <v>20653</v>
      </c>
      <c r="AF20" s="515">
        <v>382</v>
      </c>
      <c r="AG20" s="515">
        <v>26044</v>
      </c>
      <c r="AH20" s="379">
        <v>18.578439764880443</v>
      </c>
      <c r="AI20" s="515">
        <v>140184</v>
      </c>
      <c r="AJ20" s="514" t="s">
        <v>3</v>
      </c>
      <c r="AK20" s="517"/>
    </row>
    <row r="21" spans="1:37" ht="22.7" customHeight="1">
      <c r="A21" s="513">
        <v>5</v>
      </c>
      <c r="B21" s="518" t="s">
        <v>517</v>
      </c>
      <c r="C21" s="873">
        <v>482622</v>
      </c>
      <c r="D21" s="873">
        <v>227536</v>
      </c>
      <c r="E21" s="873">
        <v>255086</v>
      </c>
      <c r="F21" s="519">
        <v>91615</v>
      </c>
      <c r="G21" s="382">
        <f t="shared" si="0"/>
        <v>18.982764979632094</v>
      </c>
      <c r="H21" s="519">
        <v>38531</v>
      </c>
      <c r="I21" s="876">
        <f t="shared" si="1"/>
        <v>16.934023627030449</v>
      </c>
      <c r="J21" s="519">
        <v>53084</v>
      </c>
      <c r="K21" s="876">
        <f t="shared" si="2"/>
        <v>20.810236547674119</v>
      </c>
      <c r="L21" s="519">
        <v>42307</v>
      </c>
      <c r="M21" s="382">
        <f t="shared" si="3"/>
        <v>8.7660736559875012</v>
      </c>
      <c r="N21" s="519">
        <v>15819</v>
      </c>
      <c r="O21" s="876">
        <f t="shared" si="4"/>
        <v>6.9523064482103933</v>
      </c>
      <c r="P21" s="519">
        <v>26488</v>
      </c>
      <c r="Q21" s="876">
        <f t="shared" si="5"/>
        <v>10.383948942709518</v>
      </c>
      <c r="R21" s="519">
        <v>15802</v>
      </c>
      <c r="S21" s="382">
        <v>20.3</v>
      </c>
      <c r="T21" s="519">
        <v>3844</v>
      </c>
      <c r="U21" s="382">
        <v>11.7</v>
      </c>
      <c r="V21" s="519">
        <v>11958</v>
      </c>
      <c r="W21" s="382">
        <v>26.5</v>
      </c>
      <c r="X21" s="519">
        <v>2894</v>
      </c>
      <c r="Y21" s="519">
        <v>1717</v>
      </c>
      <c r="Z21" s="519">
        <v>2757</v>
      </c>
      <c r="AA21" s="519">
        <v>2070</v>
      </c>
      <c r="AB21" s="519">
        <v>1913</v>
      </c>
      <c r="AC21" s="519">
        <v>1325</v>
      </c>
      <c r="AD21" s="519">
        <v>1618</v>
      </c>
      <c r="AE21" s="520">
        <v>14294</v>
      </c>
      <c r="AF21" s="519">
        <v>341</v>
      </c>
      <c r="AG21" s="519">
        <v>20555</v>
      </c>
      <c r="AH21" s="382">
        <v>16.716002797521266</v>
      </c>
      <c r="AI21" s="519">
        <v>122966</v>
      </c>
      <c r="AJ21" s="518" t="s">
        <v>5</v>
      </c>
      <c r="AK21" s="517"/>
    </row>
    <row r="22" spans="1:37" ht="22.7" customHeight="1">
      <c r="A22" s="513">
        <v>7</v>
      </c>
      <c r="B22" s="518" t="s">
        <v>518</v>
      </c>
      <c r="C22" s="873">
        <v>93470</v>
      </c>
      <c r="D22" s="873">
        <v>42586</v>
      </c>
      <c r="E22" s="873">
        <v>50884</v>
      </c>
      <c r="F22" s="523">
        <v>21817</v>
      </c>
      <c r="G22" s="530">
        <f t="shared" si="0"/>
        <v>23.34117898791056</v>
      </c>
      <c r="H22" s="521">
        <v>8997</v>
      </c>
      <c r="I22" s="877">
        <f t="shared" si="1"/>
        <v>21.126661344103695</v>
      </c>
      <c r="J22" s="521">
        <v>12820</v>
      </c>
      <c r="K22" s="877">
        <f t="shared" si="2"/>
        <v>25.194560176086782</v>
      </c>
      <c r="L22" s="523">
        <v>10683</v>
      </c>
      <c r="M22" s="530">
        <f t="shared" si="3"/>
        <v>11.429335615705574</v>
      </c>
      <c r="N22" s="521">
        <v>4071</v>
      </c>
      <c r="O22" s="877">
        <f t="shared" si="4"/>
        <v>9.5594796411966367</v>
      </c>
      <c r="P22" s="521">
        <v>6612</v>
      </c>
      <c r="Q22" s="877">
        <f t="shared" si="5"/>
        <v>12.994261457432591</v>
      </c>
      <c r="R22" s="523">
        <v>3833</v>
      </c>
      <c r="S22" s="392">
        <v>20.8</v>
      </c>
      <c r="T22" s="523">
        <v>683</v>
      </c>
      <c r="U22" s="392">
        <v>9</v>
      </c>
      <c r="V22" s="523">
        <v>3150</v>
      </c>
      <c r="W22" s="392">
        <v>29.2</v>
      </c>
      <c r="X22" s="523">
        <v>865</v>
      </c>
      <c r="Y22" s="523">
        <v>550</v>
      </c>
      <c r="Z22" s="523">
        <v>699</v>
      </c>
      <c r="AA22" s="523">
        <v>512</v>
      </c>
      <c r="AB22" s="523">
        <v>529</v>
      </c>
      <c r="AC22" s="523">
        <v>332</v>
      </c>
      <c r="AD22" s="523">
        <v>367</v>
      </c>
      <c r="AE22" s="531">
        <v>3854</v>
      </c>
      <c r="AF22" s="523">
        <v>51</v>
      </c>
      <c r="AG22" s="523">
        <v>3322</v>
      </c>
      <c r="AH22" s="392">
        <v>11.510741510741511</v>
      </c>
      <c r="AI22" s="523">
        <v>28860</v>
      </c>
      <c r="AJ22" s="525" t="s">
        <v>7</v>
      </c>
      <c r="AK22" s="517"/>
    </row>
    <row r="23" spans="1:37" ht="22.7" customHeight="1">
      <c r="A23" s="513"/>
      <c r="B23" s="526" t="s">
        <v>190</v>
      </c>
      <c r="C23" s="527">
        <v>1029789</v>
      </c>
      <c r="D23" s="527">
        <v>491203</v>
      </c>
      <c r="E23" s="527">
        <v>538586</v>
      </c>
      <c r="F23" s="527">
        <v>218041</v>
      </c>
      <c r="G23" s="385">
        <f t="shared" si="0"/>
        <v>21.173366582863089</v>
      </c>
      <c r="H23" s="527">
        <v>92344</v>
      </c>
      <c r="I23" s="878">
        <f t="shared" si="1"/>
        <v>18.799559448944734</v>
      </c>
      <c r="J23" s="527">
        <v>125697</v>
      </c>
      <c r="K23" s="878">
        <f t="shared" si="2"/>
        <v>23.338334082207858</v>
      </c>
      <c r="L23" s="527">
        <v>99227</v>
      </c>
      <c r="M23" s="385">
        <f t="shared" si="3"/>
        <v>9.6356632280981831</v>
      </c>
      <c r="N23" s="527">
        <v>37132</v>
      </c>
      <c r="O23" s="878">
        <f t="shared" si="4"/>
        <v>7.5594000850971996</v>
      </c>
      <c r="P23" s="527">
        <v>62095</v>
      </c>
      <c r="Q23" s="878">
        <f t="shared" si="5"/>
        <v>11.529263664484409</v>
      </c>
      <c r="R23" s="527">
        <v>41198</v>
      </c>
      <c r="S23" s="390">
        <v>21.9</v>
      </c>
      <c r="T23" s="527">
        <v>11401</v>
      </c>
      <c r="U23" s="390">
        <v>14.3</v>
      </c>
      <c r="V23" s="527">
        <v>29797</v>
      </c>
      <c r="W23" s="390">
        <v>27.6</v>
      </c>
      <c r="X23" s="527">
        <v>6967</v>
      </c>
      <c r="Y23" s="527">
        <v>5584</v>
      </c>
      <c r="Z23" s="527">
        <v>6515</v>
      </c>
      <c r="AA23" s="527">
        <v>6552</v>
      </c>
      <c r="AB23" s="527">
        <v>5248</v>
      </c>
      <c r="AC23" s="527">
        <v>3894</v>
      </c>
      <c r="AD23" s="527">
        <v>4041</v>
      </c>
      <c r="AE23" s="532">
        <v>38801</v>
      </c>
      <c r="AF23" s="527">
        <v>774</v>
      </c>
      <c r="AG23" s="527">
        <v>49921</v>
      </c>
      <c r="AH23" s="390">
        <v>17.095647409335296</v>
      </c>
      <c r="AI23" s="527">
        <v>292010</v>
      </c>
      <c r="AJ23" s="533" t="s">
        <v>72</v>
      </c>
      <c r="AK23" s="517"/>
    </row>
    <row r="24" spans="1:37" ht="22.7" customHeight="1">
      <c r="A24" s="513">
        <v>8</v>
      </c>
      <c r="B24" s="518" t="s">
        <v>519</v>
      </c>
      <c r="C24" s="873">
        <v>196188</v>
      </c>
      <c r="D24" s="873">
        <v>95693</v>
      </c>
      <c r="E24" s="873">
        <v>100495</v>
      </c>
      <c r="F24" s="534">
        <v>39344</v>
      </c>
      <c r="G24" s="395">
        <f t="shared" si="0"/>
        <v>20.054233694211675</v>
      </c>
      <c r="H24" s="515">
        <v>17212</v>
      </c>
      <c r="I24" s="875">
        <f t="shared" si="1"/>
        <v>17.986686591495722</v>
      </c>
      <c r="J24" s="515">
        <v>22132</v>
      </c>
      <c r="K24" s="877">
        <f t="shared" si="2"/>
        <v>22.022986218219813</v>
      </c>
      <c r="L24" s="534">
        <v>16845</v>
      </c>
      <c r="M24" s="395">
        <f t="shared" si="3"/>
        <v>8.5861520582298603</v>
      </c>
      <c r="N24" s="515">
        <v>6633</v>
      </c>
      <c r="O24" s="875">
        <f t="shared" si="4"/>
        <v>6.9315414920631602</v>
      </c>
      <c r="P24" s="515">
        <v>10212</v>
      </c>
      <c r="Q24" s="877">
        <f t="shared" si="5"/>
        <v>10.161699587044131</v>
      </c>
      <c r="R24" s="534">
        <v>5304</v>
      </c>
      <c r="S24" s="395">
        <v>16.7</v>
      </c>
      <c r="T24" s="534">
        <v>1246</v>
      </c>
      <c r="U24" s="395">
        <v>9</v>
      </c>
      <c r="V24" s="534">
        <v>4058</v>
      </c>
      <c r="W24" s="395">
        <v>22.8</v>
      </c>
      <c r="X24" s="534">
        <v>1139</v>
      </c>
      <c r="Y24" s="534">
        <v>914</v>
      </c>
      <c r="Z24" s="534">
        <v>1028</v>
      </c>
      <c r="AA24" s="534">
        <v>746</v>
      </c>
      <c r="AB24" s="534">
        <v>703</v>
      </c>
      <c r="AC24" s="534">
        <v>691</v>
      </c>
      <c r="AD24" s="534">
        <v>479</v>
      </c>
      <c r="AE24" s="535">
        <v>5700</v>
      </c>
      <c r="AF24" s="534">
        <v>169</v>
      </c>
      <c r="AG24" s="534">
        <v>9645</v>
      </c>
      <c r="AH24" s="395">
        <v>18.208419860298282</v>
      </c>
      <c r="AI24" s="534">
        <v>52970</v>
      </c>
      <c r="AJ24" s="514" t="s">
        <v>8</v>
      </c>
      <c r="AK24" s="517"/>
    </row>
    <row r="25" spans="1:37" ht="22.7" customHeight="1">
      <c r="A25" s="513">
        <v>15</v>
      </c>
      <c r="B25" s="518" t="s">
        <v>520</v>
      </c>
      <c r="C25" s="873">
        <v>225815</v>
      </c>
      <c r="D25" s="873">
        <v>105379</v>
      </c>
      <c r="E25" s="873">
        <v>120436</v>
      </c>
      <c r="F25" s="519">
        <v>50656</v>
      </c>
      <c r="G25" s="382">
        <f t="shared" si="0"/>
        <v>22.432522197373956</v>
      </c>
      <c r="H25" s="519">
        <v>21648</v>
      </c>
      <c r="I25" s="876">
        <f t="shared" si="1"/>
        <v>20.542992436823276</v>
      </c>
      <c r="J25" s="519">
        <v>29008</v>
      </c>
      <c r="K25" s="876">
        <f t="shared" si="2"/>
        <v>24.08582151516158</v>
      </c>
      <c r="L25" s="519">
        <v>23108</v>
      </c>
      <c r="M25" s="382">
        <f t="shared" si="3"/>
        <v>10.233155459114762</v>
      </c>
      <c r="N25" s="519">
        <v>8962</v>
      </c>
      <c r="O25" s="876">
        <f t="shared" si="4"/>
        <v>8.5045407529014323</v>
      </c>
      <c r="P25" s="519">
        <v>14146</v>
      </c>
      <c r="Q25" s="876">
        <f t="shared" si="5"/>
        <v>11.745657444617889</v>
      </c>
      <c r="R25" s="519">
        <v>7212</v>
      </c>
      <c r="S25" s="382">
        <v>17.5</v>
      </c>
      <c r="T25" s="519">
        <v>1660</v>
      </c>
      <c r="U25" s="382">
        <v>9.3000000000000007</v>
      </c>
      <c r="V25" s="519">
        <v>5552</v>
      </c>
      <c r="W25" s="382">
        <v>23.8</v>
      </c>
      <c r="X25" s="519">
        <v>1781</v>
      </c>
      <c r="Y25" s="519">
        <v>1231</v>
      </c>
      <c r="Z25" s="519">
        <v>1698</v>
      </c>
      <c r="AA25" s="519">
        <v>1158</v>
      </c>
      <c r="AB25" s="519">
        <v>920</v>
      </c>
      <c r="AC25" s="519">
        <v>875</v>
      </c>
      <c r="AD25" s="519">
        <v>796</v>
      </c>
      <c r="AE25" s="520">
        <v>8459</v>
      </c>
      <c r="AF25" s="519">
        <v>104</v>
      </c>
      <c r="AG25" s="519">
        <v>6515</v>
      </c>
      <c r="AH25" s="382">
        <v>9.7063512164598258</v>
      </c>
      <c r="AI25" s="519">
        <v>67121</v>
      </c>
      <c r="AJ25" s="518" t="s">
        <v>13</v>
      </c>
      <c r="AK25" s="517"/>
    </row>
    <row r="26" spans="1:37" ht="22.7" customHeight="1">
      <c r="A26" s="513">
        <v>18</v>
      </c>
      <c r="B26" s="518" t="s">
        <v>521</v>
      </c>
      <c r="C26" s="873">
        <v>156259</v>
      </c>
      <c r="D26" s="873">
        <v>73886</v>
      </c>
      <c r="E26" s="873">
        <v>82373</v>
      </c>
      <c r="F26" s="519">
        <v>40478</v>
      </c>
      <c r="G26" s="382">
        <f t="shared" si="0"/>
        <v>25.904427904952676</v>
      </c>
      <c r="H26" s="519">
        <v>18216</v>
      </c>
      <c r="I26" s="876">
        <f t="shared" si="1"/>
        <v>24.654197006198739</v>
      </c>
      <c r="J26" s="519">
        <v>22262</v>
      </c>
      <c r="K26" s="876">
        <f t="shared" si="2"/>
        <v>27.025845847547131</v>
      </c>
      <c r="L26" s="519">
        <v>17184</v>
      </c>
      <c r="M26" s="382">
        <f t="shared" si="3"/>
        <v>10.997126565509827</v>
      </c>
      <c r="N26" s="519">
        <v>7216</v>
      </c>
      <c r="O26" s="876">
        <f t="shared" si="4"/>
        <v>9.7663968816825921</v>
      </c>
      <c r="P26" s="519">
        <v>9968</v>
      </c>
      <c r="Q26" s="876">
        <f t="shared" si="5"/>
        <v>12.101052529348209</v>
      </c>
      <c r="R26" s="519">
        <v>4653</v>
      </c>
      <c r="S26" s="382">
        <v>14</v>
      </c>
      <c r="T26" s="519">
        <v>1223</v>
      </c>
      <c r="U26" s="382">
        <v>8.1</v>
      </c>
      <c r="V26" s="519">
        <v>3430</v>
      </c>
      <c r="W26" s="382">
        <v>19.100000000000001</v>
      </c>
      <c r="X26" s="519">
        <v>985</v>
      </c>
      <c r="Y26" s="519">
        <v>739</v>
      </c>
      <c r="Z26" s="519">
        <v>1245</v>
      </c>
      <c r="AA26" s="519">
        <v>930</v>
      </c>
      <c r="AB26" s="519">
        <v>839</v>
      </c>
      <c r="AC26" s="519">
        <v>759</v>
      </c>
      <c r="AD26" s="519">
        <v>618</v>
      </c>
      <c r="AE26" s="520">
        <v>6115</v>
      </c>
      <c r="AF26" s="519">
        <v>74</v>
      </c>
      <c r="AG26" s="519">
        <v>4946</v>
      </c>
      <c r="AH26" s="382">
        <v>9.3700861987307</v>
      </c>
      <c r="AI26" s="519">
        <v>52785</v>
      </c>
      <c r="AJ26" s="518" t="s">
        <v>73</v>
      </c>
      <c r="AK26" s="517"/>
    </row>
    <row r="27" spans="1:37" ht="22.7" customHeight="1">
      <c r="A27" s="513">
        <v>20</v>
      </c>
      <c r="B27" s="518" t="s">
        <v>522</v>
      </c>
      <c r="C27" s="873">
        <v>114298</v>
      </c>
      <c r="D27" s="873">
        <v>55198</v>
      </c>
      <c r="E27" s="873">
        <v>59100</v>
      </c>
      <c r="F27" s="519">
        <v>18119</v>
      </c>
      <c r="G27" s="382">
        <f t="shared" si="0"/>
        <v>15.852420864757038</v>
      </c>
      <c r="H27" s="519">
        <v>7945</v>
      </c>
      <c r="I27" s="876">
        <f t="shared" si="1"/>
        <v>14.393637450632269</v>
      </c>
      <c r="J27" s="519">
        <v>10174</v>
      </c>
      <c r="K27" s="876">
        <f t="shared" si="2"/>
        <v>17.214890016920474</v>
      </c>
      <c r="L27" s="519">
        <v>8532</v>
      </c>
      <c r="M27" s="382">
        <f t="shared" si="3"/>
        <v>7.4646975450139115</v>
      </c>
      <c r="N27" s="519">
        <v>3263</v>
      </c>
      <c r="O27" s="876">
        <f t="shared" si="4"/>
        <v>5.911446066886481</v>
      </c>
      <c r="P27" s="519">
        <v>5269</v>
      </c>
      <c r="Q27" s="876">
        <f t="shared" si="5"/>
        <v>8.915397631133672</v>
      </c>
      <c r="R27" s="519">
        <v>1654</v>
      </c>
      <c r="S27" s="382">
        <v>10.3</v>
      </c>
      <c r="T27" s="519">
        <v>429</v>
      </c>
      <c r="U27" s="382">
        <v>6.4</v>
      </c>
      <c r="V27" s="519">
        <v>1225</v>
      </c>
      <c r="W27" s="382">
        <v>13.1</v>
      </c>
      <c r="X27" s="519">
        <v>438</v>
      </c>
      <c r="Y27" s="519">
        <v>414</v>
      </c>
      <c r="Z27" s="519">
        <v>528</v>
      </c>
      <c r="AA27" s="519">
        <v>455</v>
      </c>
      <c r="AB27" s="519">
        <v>434</v>
      </c>
      <c r="AC27" s="519">
        <v>336</v>
      </c>
      <c r="AD27" s="519">
        <v>310</v>
      </c>
      <c r="AE27" s="520">
        <v>2915</v>
      </c>
      <c r="AF27" s="519">
        <v>80</v>
      </c>
      <c r="AG27" s="519">
        <v>5388</v>
      </c>
      <c r="AH27" s="382">
        <v>21.157621927275581</v>
      </c>
      <c r="AI27" s="519">
        <v>25466</v>
      </c>
      <c r="AJ27" s="518" t="s">
        <v>17</v>
      </c>
      <c r="AK27" s="517"/>
    </row>
    <row r="28" spans="1:37" ht="22.7" customHeight="1">
      <c r="A28" s="513">
        <v>23</v>
      </c>
      <c r="B28" s="525" t="s">
        <v>523</v>
      </c>
      <c r="C28" s="874">
        <v>31791</v>
      </c>
      <c r="D28" s="874">
        <v>15013</v>
      </c>
      <c r="E28" s="874">
        <v>16778</v>
      </c>
      <c r="F28" s="522">
        <v>6274</v>
      </c>
      <c r="G28" s="385">
        <f t="shared" si="0"/>
        <v>19.735145166871128</v>
      </c>
      <c r="H28" s="521">
        <v>2811</v>
      </c>
      <c r="I28" s="877">
        <f t="shared" si="1"/>
        <v>18.723772730300407</v>
      </c>
      <c r="J28" s="521">
        <v>3463</v>
      </c>
      <c r="K28" s="877">
        <f t="shared" si="2"/>
        <v>20.640123971867922</v>
      </c>
      <c r="L28" s="522">
        <v>2800</v>
      </c>
      <c r="M28" s="385">
        <f t="shared" si="3"/>
        <v>8.8075241420527828</v>
      </c>
      <c r="N28" s="521">
        <v>1048</v>
      </c>
      <c r="O28" s="877">
        <f t="shared" si="4"/>
        <v>6.9806167987743954</v>
      </c>
      <c r="P28" s="521">
        <v>1752</v>
      </c>
      <c r="Q28" s="877">
        <f t="shared" si="5"/>
        <v>10.4422457980689</v>
      </c>
      <c r="R28" s="522">
        <v>385</v>
      </c>
      <c r="S28" s="385">
        <v>7.4</v>
      </c>
      <c r="T28" s="522">
        <v>80</v>
      </c>
      <c r="U28" s="387">
        <v>3.8</v>
      </c>
      <c r="V28" s="522">
        <v>305</v>
      </c>
      <c r="W28" s="385">
        <v>9.9</v>
      </c>
      <c r="X28" s="522">
        <v>212</v>
      </c>
      <c r="Y28" s="522">
        <v>184</v>
      </c>
      <c r="Z28" s="522">
        <v>204</v>
      </c>
      <c r="AA28" s="522">
        <v>176</v>
      </c>
      <c r="AB28" s="522">
        <v>127</v>
      </c>
      <c r="AC28" s="522">
        <v>131</v>
      </c>
      <c r="AD28" s="522">
        <v>114</v>
      </c>
      <c r="AE28" s="524">
        <v>1148</v>
      </c>
      <c r="AF28" s="522">
        <v>41</v>
      </c>
      <c r="AG28" s="522">
        <v>2045</v>
      </c>
      <c r="AH28" s="385">
        <v>23.589802745414694</v>
      </c>
      <c r="AI28" s="522">
        <v>8669</v>
      </c>
      <c r="AJ28" s="525" t="s">
        <v>19</v>
      </c>
      <c r="AK28" s="517"/>
    </row>
    <row r="29" spans="1:37" ht="22.7" customHeight="1">
      <c r="A29" s="513"/>
      <c r="B29" s="526" t="s">
        <v>192</v>
      </c>
      <c r="C29" s="522">
        <v>724351</v>
      </c>
      <c r="D29" s="522">
        <v>345169</v>
      </c>
      <c r="E29" s="522">
        <v>379182</v>
      </c>
      <c r="F29" s="527">
        <v>154871</v>
      </c>
      <c r="G29" s="390">
        <f t="shared" si="0"/>
        <v>21.380656615370171</v>
      </c>
      <c r="H29" s="527">
        <v>67832</v>
      </c>
      <c r="I29" s="878">
        <f t="shared" si="1"/>
        <v>19.651822730314716</v>
      </c>
      <c r="J29" s="527">
        <v>87039</v>
      </c>
      <c r="K29" s="878">
        <f t="shared" si="2"/>
        <v>22.954412392993337</v>
      </c>
      <c r="L29" s="527">
        <v>68469</v>
      </c>
      <c r="M29" s="390">
        <f t="shared" si="3"/>
        <v>9.4524615828514076</v>
      </c>
      <c r="N29" s="527">
        <v>27122</v>
      </c>
      <c r="O29" s="878">
        <f t="shared" si="4"/>
        <v>7.8576001900518291</v>
      </c>
      <c r="P29" s="527">
        <v>41347</v>
      </c>
      <c r="Q29" s="878">
        <f t="shared" si="5"/>
        <v>10.904262333127628</v>
      </c>
      <c r="R29" s="527">
        <v>19208</v>
      </c>
      <c r="S29" s="390">
        <v>15.1</v>
      </c>
      <c r="T29" s="527">
        <v>4638</v>
      </c>
      <c r="U29" s="390">
        <v>8.3000000000000007</v>
      </c>
      <c r="V29" s="527">
        <v>14570</v>
      </c>
      <c r="W29" s="390">
        <v>20.399999999999999</v>
      </c>
      <c r="X29" s="527">
        <v>4555</v>
      </c>
      <c r="Y29" s="527">
        <v>3482</v>
      </c>
      <c r="Z29" s="527">
        <v>4703</v>
      </c>
      <c r="AA29" s="527">
        <v>3465</v>
      </c>
      <c r="AB29" s="527">
        <v>3023</v>
      </c>
      <c r="AC29" s="527">
        <v>2792</v>
      </c>
      <c r="AD29" s="527">
        <v>2317</v>
      </c>
      <c r="AE29" s="532">
        <v>24337</v>
      </c>
      <c r="AF29" s="527">
        <v>468</v>
      </c>
      <c r="AG29" s="527">
        <v>28539</v>
      </c>
      <c r="AH29" s="390">
        <v>13.786223920467993</v>
      </c>
      <c r="AI29" s="527">
        <v>207011</v>
      </c>
      <c r="AJ29" s="526" t="s">
        <v>74</v>
      </c>
      <c r="AK29" s="517"/>
    </row>
    <row r="30" spans="1:37" ht="22.7" customHeight="1">
      <c r="A30" s="513">
        <v>4</v>
      </c>
      <c r="B30" s="514" t="s">
        <v>524</v>
      </c>
      <c r="C30" s="873">
        <v>291309</v>
      </c>
      <c r="D30" s="873">
        <v>141415</v>
      </c>
      <c r="E30" s="873">
        <v>149894</v>
      </c>
      <c r="F30" s="515">
        <v>62119</v>
      </c>
      <c r="G30" s="379">
        <f t="shared" si="0"/>
        <v>21.324092286884376</v>
      </c>
      <c r="H30" s="515">
        <v>26845</v>
      </c>
      <c r="I30" s="875">
        <f t="shared" si="1"/>
        <v>18.983134745253334</v>
      </c>
      <c r="J30" s="515">
        <v>35274</v>
      </c>
      <c r="K30" s="875">
        <f t="shared" si="2"/>
        <v>23.53262972500567</v>
      </c>
      <c r="L30" s="515">
        <v>27354</v>
      </c>
      <c r="M30" s="379">
        <f t="shared" si="3"/>
        <v>9.3900291443106791</v>
      </c>
      <c r="N30" s="515">
        <v>10476</v>
      </c>
      <c r="O30" s="875">
        <f t="shared" si="4"/>
        <v>7.4079835943853203</v>
      </c>
      <c r="P30" s="515">
        <v>16878</v>
      </c>
      <c r="Q30" s="875">
        <f t="shared" si="5"/>
        <v>11.259957036305655</v>
      </c>
      <c r="R30" s="515">
        <v>9635</v>
      </c>
      <c r="S30" s="379">
        <v>18.600000000000001</v>
      </c>
      <c r="T30" s="515">
        <v>2582</v>
      </c>
      <c r="U30" s="387">
        <v>11.5</v>
      </c>
      <c r="V30" s="515">
        <v>7053</v>
      </c>
      <c r="W30" s="379">
        <v>24</v>
      </c>
      <c r="X30" s="515">
        <v>2129</v>
      </c>
      <c r="Y30" s="515">
        <v>1516</v>
      </c>
      <c r="Z30" s="515">
        <v>2337</v>
      </c>
      <c r="AA30" s="515">
        <v>1313</v>
      </c>
      <c r="AB30" s="515">
        <v>1138</v>
      </c>
      <c r="AC30" s="515">
        <v>1000</v>
      </c>
      <c r="AD30" s="515">
        <v>1024</v>
      </c>
      <c r="AE30" s="516">
        <v>10457</v>
      </c>
      <c r="AF30" s="515">
        <v>214</v>
      </c>
      <c r="AG30" s="515">
        <v>11929</v>
      </c>
      <c r="AH30" s="379">
        <v>14.223541756092908</v>
      </c>
      <c r="AI30" s="515">
        <v>83868</v>
      </c>
      <c r="AJ30" s="514" t="s">
        <v>4</v>
      </c>
      <c r="AK30" s="517"/>
    </row>
    <row r="31" spans="1:37" ht="22.7" customHeight="1">
      <c r="A31" s="513">
        <v>11</v>
      </c>
      <c r="B31" s="518" t="s">
        <v>525</v>
      </c>
      <c r="C31" s="519">
        <v>267074</v>
      </c>
      <c r="D31" s="873">
        <v>130969</v>
      </c>
      <c r="E31" s="873">
        <v>136105</v>
      </c>
      <c r="F31" s="519">
        <v>54694</v>
      </c>
      <c r="G31" s="382">
        <f t="shared" si="0"/>
        <v>20.478968375805955</v>
      </c>
      <c r="H31" s="519">
        <v>24483</v>
      </c>
      <c r="I31" s="876">
        <f t="shared" si="1"/>
        <v>18.693736685780603</v>
      </c>
      <c r="J31" s="519">
        <v>30211</v>
      </c>
      <c r="K31" s="876">
        <f t="shared" si="2"/>
        <v>22.196833327210612</v>
      </c>
      <c r="L31" s="519">
        <v>23112</v>
      </c>
      <c r="M31" s="382">
        <f t="shared" si="3"/>
        <v>8.6537813489894191</v>
      </c>
      <c r="N31" s="519">
        <v>9003</v>
      </c>
      <c r="O31" s="876">
        <f t="shared" si="4"/>
        <v>6.8741457902251684</v>
      </c>
      <c r="P31" s="519">
        <v>14109</v>
      </c>
      <c r="Q31" s="876">
        <f t="shared" si="5"/>
        <v>10.366261342345982</v>
      </c>
      <c r="R31" s="519">
        <v>6213</v>
      </c>
      <c r="S31" s="382">
        <v>13.9</v>
      </c>
      <c r="T31" s="519">
        <v>1679</v>
      </c>
      <c r="U31" s="382">
        <v>8.6</v>
      </c>
      <c r="V31" s="519">
        <v>4534</v>
      </c>
      <c r="W31" s="382">
        <v>18.2</v>
      </c>
      <c r="X31" s="519">
        <v>1800</v>
      </c>
      <c r="Y31" s="519">
        <v>1680</v>
      </c>
      <c r="Z31" s="519">
        <v>1229</v>
      </c>
      <c r="AA31" s="519">
        <v>1297</v>
      </c>
      <c r="AB31" s="519">
        <v>959</v>
      </c>
      <c r="AC31" s="519">
        <v>897</v>
      </c>
      <c r="AD31" s="519">
        <v>865</v>
      </c>
      <c r="AE31" s="520">
        <v>8727</v>
      </c>
      <c r="AF31" s="519">
        <v>179</v>
      </c>
      <c r="AG31" s="519">
        <v>10633</v>
      </c>
      <c r="AH31" s="382">
        <v>14.121412539676214</v>
      </c>
      <c r="AI31" s="519">
        <v>75297</v>
      </c>
      <c r="AJ31" s="518" t="s">
        <v>75</v>
      </c>
      <c r="AK31" s="517"/>
    </row>
    <row r="32" spans="1:37" ht="22.7" customHeight="1">
      <c r="A32" s="513">
        <v>14</v>
      </c>
      <c r="B32" s="518" t="s">
        <v>194</v>
      </c>
      <c r="C32" s="519">
        <v>93722</v>
      </c>
      <c r="D32" s="873">
        <v>45779</v>
      </c>
      <c r="E32" s="873">
        <v>47943</v>
      </c>
      <c r="F32" s="519">
        <v>20263</v>
      </c>
      <c r="G32" s="382">
        <f t="shared" si="0"/>
        <v>21.620323936749109</v>
      </c>
      <c r="H32" s="519">
        <v>8865</v>
      </c>
      <c r="I32" s="876">
        <f t="shared" si="1"/>
        <v>19.364774241464428</v>
      </c>
      <c r="J32" s="519">
        <v>11398</v>
      </c>
      <c r="K32" s="876">
        <f t="shared" si="2"/>
        <v>23.774065035563062</v>
      </c>
      <c r="L32" s="519">
        <v>8895</v>
      </c>
      <c r="M32" s="382">
        <f t="shared" si="3"/>
        <v>9.4908345959326503</v>
      </c>
      <c r="N32" s="519">
        <v>3318</v>
      </c>
      <c r="O32" s="876">
        <f t="shared" si="4"/>
        <v>7.2478647414753485</v>
      </c>
      <c r="P32" s="519">
        <v>5577</v>
      </c>
      <c r="Q32" s="876">
        <f t="shared" si="5"/>
        <v>11.632563669357362</v>
      </c>
      <c r="R32" s="519">
        <v>2511</v>
      </c>
      <c r="S32" s="382">
        <v>15.1</v>
      </c>
      <c r="T32" s="519">
        <v>644</v>
      </c>
      <c r="U32" s="382">
        <v>9.1</v>
      </c>
      <c r="V32" s="519">
        <v>1867</v>
      </c>
      <c r="W32" s="382">
        <v>19.5</v>
      </c>
      <c r="X32" s="519">
        <v>694</v>
      </c>
      <c r="Y32" s="519">
        <v>660</v>
      </c>
      <c r="Z32" s="519">
        <v>765</v>
      </c>
      <c r="AA32" s="519">
        <v>452</v>
      </c>
      <c r="AB32" s="519">
        <v>388</v>
      </c>
      <c r="AC32" s="519">
        <v>360</v>
      </c>
      <c r="AD32" s="519">
        <v>371</v>
      </c>
      <c r="AE32" s="520">
        <v>3690</v>
      </c>
      <c r="AF32" s="519">
        <v>73</v>
      </c>
      <c r="AG32" s="519">
        <v>4184</v>
      </c>
      <c r="AH32" s="382">
        <v>15.047653299766228</v>
      </c>
      <c r="AI32" s="519">
        <v>27805</v>
      </c>
      <c r="AJ32" s="518" t="s">
        <v>15</v>
      </c>
      <c r="AK32" s="517"/>
    </row>
    <row r="33" spans="1:37" ht="22.7" customHeight="1">
      <c r="A33" s="513">
        <v>16</v>
      </c>
      <c r="B33" s="518" t="s">
        <v>195</v>
      </c>
      <c r="C33" s="519">
        <v>31029</v>
      </c>
      <c r="D33" s="519">
        <v>15175</v>
      </c>
      <c r="E33" s="519">
        <v>15854</v>
      </c>
      <c r="F33" s="519">
        <v>7207</v>
      </c>
      <c r="G33" s="382">
        <f t="shared" si="0"/>
        <v>23.22665893196687</v>
      </c>
      <c r="H33" s="519">
        <v>3322</v>
      </c>
      <c r="I33" s="876">
        <f t="shared" si="1"/>
        <v>21.891268533772653</v>
      </c>
      <c r="J33" s="519">
        <v>3885</v>
      </c>
      <c r="K33" s="876">
        <f t="shared" si="2"/>
        <v>24.504856818468525</v>
      </c>
      <c r="L33" s="519">
        <v>3038</v>
      </c>
      <c r="M33" s="382">
        <f t="shared" si="3"/>
        <v>9.7908408263237607</v>
      </c>
      <c r="N33" s="519">
        <v>1201</v>
      </c>
      <c r="O33" s="876">
        <f t="shared" si="4"/>
        <v>7.9143327841845137</v>
      </c>
      <c r="P33" s="519">
        <v>1837</v>
      </c>
      <c r="Q33" s="876">
        <f t="shared" si="5"/>
        <v>11.58698120348177</v>
      </c>
      <c r="R33" s="519">
        <v>470</v>
      </c>
      <c r="S33" s="382">
        <v>8.1999999999999993</v>
      </c>
      <c r="T33" s="519">
        <v>115</v>
      </c>
      <c r="U33" s="382">
        <v>4.5</v>
      </c>
      <c r="V33" s="519">
        <v>355</v>
      </c>
      <c r="W33" s="382">
        <v>11</v>
      </c>
      <c r="X33" s="519">
        <v>127</v>
      </c>
      <c r="Y33" s="519">
        <v>143</v>
      </c>
      <c r="Z33" s="519">
        <v>188</v>
      </c>
      <c r="AA33" s="519">
        <v>141</v>
      </c>
      <c r="AB33" s="519">
        <v>174</v>
      </c>
      <c r="AC33" s="519">
        <v>150</v>
      </c>
      <c r="AD33" s="519">
        <v>114</v>
      </c>
      <c r="AE33" s="520">
        <v>1037</v>
      </c>
      <c r="AF33" s="519">
        <v>55</v>
      </c>
      <c r="AG33" s="519">
        <v>3450</v>
      </c>
      <c r="AH33" s="382">
        <v>34.134758088453552</v>
      </c>
      <c r="AI33" s="519">
        <v>10107</v>
      </c>
      <c r="AJ33" s="518" t="s">
        <v>20</v>
      </c>
      <c r="AK33" s="517"/>
    </row>
    <row r="34" spans="1:37" ht="22.7" customHeight="1">
      <c r="A34" s="513">
        <v>17</v>
      </c>
      <c r="B34" s="536" t="s">
        <v>196</v>
      </c>
      <c r="C34" s="523">
        <v>33247</v>
      </c>
      <c r="D34" s="523">
        <v>16272</v>
      </c>
      <c r="E34" s="523">
        <v>16975</v>
      </c>
      <c r="F34" s="523">
        <v>7146</v>
      </c>
      <c r="G34" s="392">
        <f t="shared" si="0"/>
        <v>21.493668601678348</v>
      </c>
      <c r="H34" s="521">
        <v>3281</v>
      </c>
      <c r="I34" s="877">
        <f t="shared" si="1"/>
        <v>20.163470993117009</v>
      </c>
      <c r="J34" s="521">
        <v>3865</v>
      </c>
      <c r="K34" s="877">
        <f t="shared" si="2"/>
        <v>22.76877761413844</v>
      </c>
      <c r="L34" s="523">
        <v>2882</v>
      </c>
      <c r="M34" s="392">
        <f t="shared" si="3"/>
        <v>8.6684512888380905</v>
      </c>
      <c r="N34" s="521">
        <v>1182</v>
      </c>
      <c r="O34" s="877">
        <f t="shared" si="4"/>
        <v>7.2640117994100288</v>
      </c>
      <c r="P34" s="521">
        <v>1700</v>
      </c>
      <c r="Q34" s="877">
        <f t="shared" si="5"/>
        <v>10.014727540500736</v>
      </c>
      <c r="R34" s="523">
        <v>713</v>
      </c>
      <c r="S34" s="392">
        <v>13.1</v>
      </c>
      <c r="T34" s="523">
        <v>203</v>
      </c>
      <c r="U34" s="392">
        <v>8.1</v>
      </c>
      <c r="V34" s="523">
        <v>510</v>
      </c>
      <c r="W34" s="392">
        <v>17.3</v>
      </c>
      <c r="X34" s="523">
        <v>172</v>
      </c>
      <c r="Y34" s="523">
        <v>133</v>
      </c>
      <c r="Z34" s="523">
        <v>166</v>
      </c>
      <c r="AA34" s="523">
        <v>156</v>
      </c>
      <c r="AB34" s="523">
        <v>119</v>
      </c>
      <c r="AC34" s="523">
        <v>128</v>
      </c>
      <c r="AD34" s="523">
        <v>88</v>
      </c>
      <c r="AE34" s="531">
        <v>962</v>
      </c>
      <c r="AF34" s="523">
        <v>19</v>
      </c>
      <c r="AG34" s="523">
        <v>1450</v>
      </c>
      <c r="AH34" s="392">
        <v>14.680571023590158</v>
      </c>
      <c r="AI34" s="523">
        <v>9877</v>
      </c>
      <c r="AJ34" s="525" t="s">
        <v>21</v>
      </c>
      <c r="AK34" s="517"/>
    </row>
    <row r="35" spans="1:37" ht="22.7" customHeight="1">
      <c r="A35" s="513"/>
      <c r="B35" s="526" t="s">
        <v>197</v>
      </c>
      <c r="C35" s="527">
        <v>716381</v>
      </c>
      <c r="D35" s="527">
        <v>349610</v>
      </c>
      <c r="E35" s="527">
        <v>366771</v>
      </c>
      <c r="F35" s="527">
        <v>151429</v>
      </c>
      <c r="G35" s="390">
        <f t="shared" si="0"/>
        <v>21.138053633471575</v>
      </c>
      <c r="H35" s="527">
        <v>66796</v>
      </c>
      <c r="I35" s="878">
        <f t="shared" si="1"/>
        <v>19.105860816338204</v>
      </c>
      <c r="J35" s="527">
        <v>84633</v>
      </c>
      <c r="K35" s="878">
        <f t="shared" si="2"/>
        <v>23.075161340454944</v>
      </c>
      <c r="L35" s="527">
        <v>65281</v>
      </c>
      <c r="M35" s="390">
        <f t="shared" si="3"/>
        <v>9.1126090725465918</v>
      </c>
      <c r="N35" s="527">
        <v>25180</v>
      </c>
      <c r="O35" s="878">
        <f t="shared" si="4"/>
        <v>7.2023111467063305</v>
      </c>
      <c r="P35" s="527">
        <v>40101</v>
      </c>
      <c r="Q35" s="878">
        <f t="shared" si="5"/>
        <v>10.933525278716147</v>
      </c>
      <c r="R35" s="527">
        <v>19542</v>
      </c>
      <c r="S35" s="390">
        <v>15.7</v>
      </c>
      <c r="T35" s="527">
        <v>5223</v>
      </c>
      <c r="U35" s="390">
        <v>9.6</v>
      </c>
      <c r="V35" s="527">
        <v>14319</v>
      </c>
      <c r="W35" s="390">
        <v>20.399999999999999</v>
      </c>
      <c r="X35" s="527">
        <v>4922</v>
      </c>
      <c r="Y35" s="527">
        <v>4132</v>
      </c>
      <c r="Z35" s="527">
        <v>4685</v>
      </c>
      <c r="AA35" s="527">
        <v>3359</v>
      </c>
      <c r="AB35" s="527">
        <v>2778</v>
      </c>
      <c r="AC35" s="527">
        <v>2535</v>
      </c>
      <c r="AD35" s="527">
        <v>2462</v>
      </c>
      <c r="AE35" s="532">
        <v>24873</v>
      </c>
      <c r="AF35" s="527">
        <v>540</v>
      </c>
      <c r="AG35" s="527">
        <v>31646</v>
      </c>
      <c r="AH35" s="390">
        <v>15.291320776597697</v>
      </c>
      <c r="AI35" s="527">
        <v>206954</v>
      </c>
      <c r="AJ35" s="533" t="s">
        <v>76</v>
      </c>
      <c r="AK35" s="517"/>
    </row>
    <row r="36" spans="1:37" ht="22.7" customHeight="1">
      <c r="A36" s="513">
        <v>19</v>
      </c>
      <c r="B36" s="537" t="s">
        <v>198</v>
      </c>
      <c r="C36" s="534">
        <v>42718</v>
      </c>
      <c r="D36" s="534">
        <v>20507</v>
      </c>
      <c r="E36" s="534">
        <v>22211</v>
      </c>
      <c r="F36" s="534">
        <v>11783</v>
      </c>
      <c r="G36" s="395">
        <f t="shared" si="0"/>
        <v>27.583220188211062</v>
      </c>
      <c r="H36" s="515">
        <v>4927</v>
      </c>
      <c r="I36" s="875">
        <f t="shared" si="1"/>
        <v>24.025942361144974</v>
      </c>
      <c r="J36" s="515">
        <v>6856</v>
      </c>
      <c r="K36" s="877">
        <f t="shared" si="2"/>
        <v>30.867588132006663</v>
      </c>
      <c r="L36" s="534">
        <v>5982</v>
      </c>
      <c r="M36" s="395">
        <f t="shared" si="3"/>
        <v>14.003464581675171</v>
      </c>
      <c r="N36" s="515">
        <v>2258</v>
      </c>
      <c r="O36" s="875">
        <f t="shared" si="4"/>
        <v>11.010874335592725</v>
      </c>
      <c r="P36" s="515">
        <v>3724</v>
      </c>
      <c r="Q36" s="877">
        <f t="shared" si="5"/>
        <v>16.766467065868262</v>
      </c>
      <c r="R36" s="534">
        <v>1177</v>
      </c>
      <c r="S36" s="395">
        <v>11.2</v>
      </c>
      <c r="T36" s="534">
        <v>268</v>
      </c>
      <c r="U36" s="395">
        <v>6</v>
      </c>
      <c r="V36" s="534">
        <v>909</v>
      </c>
      <c r="W36" s="395">
        <v>14.9</v>
      </c>
      <c r="X36" s="534">
        <v>248</v>
      </c>
      <c r="Y36" s="534">
        <v>240</v>
      </c>
      <c r="Z36" s="534">
        <v>437</v>
      </c>
      <c r="AA36" s="534">
        <v>358</v>
      </c>
      <c r="AB36" s="534">
        <v>258</v>
      </c>
      <c r="AC36" s="534">
        <v>255</v>
      </c>
      <c r="AD36" s="534">
        <v>276</v>
      </c>
      <c r="AE36" s="535">
        <v>2072</v>
      </c>
      <c r="AF36" s="534">
        <v>67</v>
      </c>
      <c r="AG36" s="534">
        <v>5738</v>
      </c>
      <c r="AH36" s="395">
        <v>37.879588064430948</v>
      </c>
      <c r="AI36" s="534">
        <v>15148</v>
      </c>
      <c r="AJ36" s="537" t="s">
        <v>12</v>
      </c>
      <c r="AK36" s="517"/>
    </row>
    <row r="37" spans="1:37" ht="22.7" customHeight="1">
      <c r="A37" s="513">
        <v>21</v>
      </c>
      <c r="B37" s="518" t="s">
        <v>199</v>
      </c>
      <c r="C37" s="519">
        <v>80820</v>
      </c>
      <c r="D37" s="519">
        <v>38803</v>
      </c>
      <c r="E37" s="519">
        <v>42017</v>
      </c>
      <c r="F37" s="519">
        <v>20797</v>
      </c>
      <c r="G37" s="382">
        <f t="shared" si="0"/>
        <v>25.732491957436277</v>
      </c>
      <c r="H37" s="519">
        <v>9281</v>
      </c>
      <c r="I37" s="876">
        <f t="shared" si="1"/>
        <v>23.918253743267272</v>
      </c>
      <c r="J37" s="519">
        <v>11516</v>
      </c>
      <c r="K37" s="876">
        <f t="shared" si="2"/>
        <v>27.407953923411952</v>
      </c>
      <c r="L37" s="519">
        <v>9551</v>
      </c>
      <c r="M37" s="382">
        <f t="shared" si="3"/>
        <v>11.817619401138332</v>
      </c>
      <c r="N37" s="519">
        <v>3718</v>
      </c>
      <c r="O37" s="876">
        <f t="shared" si="4"/>
        <v>9.581733371131099</v>
      </c>
      <c r="P37" s="519">
        <v>5833</v>
      </c>
      <c r="Q37" s="876">
        <f t="shared" si="5"/>
        <v>13.882476140609754</v>
      </c>
      <c r="R37" s="519">
        <v>1765</v>
      </c>
      <c r="S37" s="382">
        <v>9.6999999999999993</v>
      </c>
      <c r="T37" s="519">
        <v>473</v>
      </c>
      <c r="U37" s="382">
        <v>6</v>
      </c>
      <c r="V37" s="519">
        <v>1292</v>
      </c>
      <c r="W37" s="382">
        <v>12.7</v>
      </c>
      <c r="X37" s="519">
        <v>376</v>
      </c>
      <c r="Y37" s="519">
        <v>515</v>
      </c>
      <c r="Z37" s="519">
        <v>448</v>
      </c>
      <c r="AA37" s="519">
        <v>560</v>
      </c>
      <c r="AB37" s="519">
        <v>532</v>
      </c>
      <c r="AC37" s="519">
        <v>451</v>
      </c>
      <c r="AD37" s="519">
        <v>359</v>
      </c>
      <c r="AE37" s="520">
        <v>3241</v>
      </c>
      <c r="AF37" s="519">
        <v>109</v>
      </c>
      <c r="AG37" s="519">
        <v>6868</v>
      </c>
      <c r="AH37" s="382">
        <v>24.723712156665105</v>
      </c>
      <c r="AI37" s="519">
        <v>27779</v>
      </c>
      <c r="AJ37" s="518" t="s">
        <v>14</v>
      </c>
      <c r="AK37" s="517"/>
    </row>
    <row r="38" spans="1:37" ht="22.7" customHeight="1">
      <c r="A38" s="513">
        <v>24</v>
      </c>
      <c r="B38" s="518" t="s">
        <v>200</v>
      </c>
      <c r="C38" s="519">
        <v>49683</v>
      </c>
      <c r="D38" s="519">
        <v>24122</v>
      </c>
      <c r="E38" s="519">
        <v>25561</v>
      </c>
      <c r="F38" s="519">
        <v>11021</v>
      </c>
      <c r="G38" s="382">
        <f t="shared" si="0"/>
        <v>22.182637924440957</v>
      </c>
      <c r="H38" s="519">
        <v>4760</v>
      </c>
      <c r="I38" s="876">
        <f t="shared" si="1"/>
        <v>19.733023795705165</v>
      </c>
      <c r="J38" s="519">
        <v>6261</v>
      </c>
      <c r="K38" s="876">
        <f t="shared" si="2"/>
        <v>24.494346856539259</v>
      </c>
      <c r="L38" s="519">
        <v>5435</v>
      </c>
      <c r="M38" s="382">
        <f t="shared" si="3"/>
        <v>10.939355513958498</v>
      </c>
      <c r="N38" s="519">
        <v>2027</v>
      </c>
      <c r="O38" s="876">
        <f t="shared" si="4"/>
        <v>8.4031174861122633</v>
      </c>
      <c r="P38" s="519">
        <v>3408</v>
      </c>
      <c r="Q38" s="876">
        <f t="shared" si="5"/>
        <v>13.332811705332343</v>
      </c>
      <c r="R38" s="519">
        <v>908</v>
      </c>
      <c r="S38" s="382">
        <v>9.3000000000000007</v>
      </c>
      <c r="T38" s="519">
        <v>230</v>
      </c>
      <c r="U38" s="382">
        <v>5.5</v>
      </c>
      <c r="V38" s="519">
        <v>678</v>
      </c>
      <c r="W38" s="382">
        <v>12</v>
      </c>
      <c r="X38" s="519">
        <v>138</v>
      </c>
      <c r="Y38" s="519">
        <v>242</v>
      </c>
      <c r="Z38" s="519">
        <v>242</v>
      </c>
      <c r="AA38" s="519">
        <v>332</v>
      </c>
      <c r="AB38" s="519">
        <v>289</v>
      </c>
      <c r="AC38" s="519">
        <v>228</v>
      </c>
      <c r="AD38" s="519">
        <v>192</v>
      </c>
      <c r="AE38" s="520">
        <v>1663</v>
      </c>
      <c r="AF38" s="519">
        <v>41</v>
      </c>
      <c r="AG38" s="519">
        <v>2775</v>
      </c>
      <c r="AH38" s="382">
        <v>18.75</v>
      </c>
      <c r="AI38" s="519">
        <v>14800</v>
      </c>
      <c r="AJ38" s="518" t="s">
        <v>16</v>
      </c>
      <c r="AK38" s="517"/>
    </row>
    <row r="39" spans="1:37" ht="22.7" customHeight="1">
      <c r="A39" s="513">
        <v>25</v>
      </c>
      <c r="B39" s="518" t="s">
        <v>201</v>
      </c>
      <c r="C39" s="519">
        <v>47694</v>
      </c>
      <c r="D39" s="519">
        <v>23278</v>
      </c>
      <c r="E39" s="519">
        <v>24416</v>
      </c>
      <c r="F39" s="519">
        <v>12168</v>
      </c>
      <c r="G39" s="382">
        <f t="shared" si="0"/>
        <v>25.512643099760979</v>
      </c>
      <c r="H39" s="519">
        <v>5188</v>
      </c>
      <c r="I39" s="876">
        <f t="shared" si="1"/>
        <v>22.28713807028095</v>
      </c>
      <c r="J39" s="519">
        <v>6980</v>
      </c>
      <c r="K39" s="876">
        <f t="shared" si="2"/>
        <v>28.587811271297507</v>
      </c>
      <c r="L39" s="519">
        <v>6570</v>
      </c>
      <c r="M39" s="382">
        <f t="shared" si="3"/>
        <v>13.77531765001887</v>
      </c>
      <c r="N39" s="519">
        <v>2504</v>
      </c>
      <c r="O39" s="876">
        <f t="shared" si="4"/>
        <v>10.756937881261276</v>
      </c>
      <c r="P39" s="519">
        <v>4066</v>
      </c>
      <c r="Q39" s="876">
        <f t="shared" si="5"/>
        <v>16.653014416775886</v>
      </c>
      <c r="R39" s="519">
        <v>815</v>
      </c>
      <c r="S39" s="382">
        <v>7.2</v>
      </c>
      <c r="T39" s="519">
        <v>198</v>
      </c>
      <c r="U39" s="382">
        <v>4.2</v>
      </c>
      <c r="V39" s="519">
        <v>617</v>
      </c>
      <c r="W39" s="382">
        <v>9.4</v>
      </c>
      <c r="X39" s="519">
        <v>301</v>
      </c>
      <c r="Y39" s="519">
        <v>257</v>
      </c>
      <c r="Z39" s="519">
        <v>378</v>
      </c>
      <c r="AA39" s="519">
        <v>359</v>
      </c>
      <c r="AB39" s="519">
        <v>318</v>
      </c>
      <c r="AC39" s="519">
        <v>322</v>
      </c>
      <c r="AD39" s="519">
        <v>225</v>
      </c>
      <c r="AE39" s="520">
        <v>2160</v>
      </c>
      <c r="AF39" s="519">
        <v>139</v>
      </c>
      <c r="AG39" s="519">
        <v>11397</v>
      </c>
      <c r="AH39" s="382">
        <v>71.080204565298743</v>
      </c>
      <c r="AI39" s="519">
        <v>16034</v>
      </c>
      <c r="AJ39" s="518" t="s">
        <v>18</v>
      </c>
      <c r="AK39" s="517"/>
    </row>
    <row r="40" spans="1:37" ht="22.7" customHeight="1">
      <c r="A40" s="513">
        <v>25</v>
      </c>
      <c r="B40" s="518" t="s">
        <v>42</v>
      </c>
      <c r="C40" s="519">
        <v>40228</v>
      </c>
      <c r="D40" s="519">
        <v>19778</v>
      </c>
      <c r="E40" s="519">
        <v>20450</v>
      </c>
      <c r="F40" s="519">
        <v>8731</v>
      </c>
      <c r="G40" s="382">
        <f t="shared" si="0"/>
        <v>21.703788406085316</v>
      </c>
      <c r="H40" s="519">
        <v>3728</v>
      </c>
      <c r="I40" s="876">
        <f t="shared" si="1"/>
        <v>18.849226413186368</v>
      </c>
      <c r="J40" s="519">
        <v>5003</v>
      </c>
      <c r="K40" s="876">
        <f t="shared" si="2"/>
        <v>24.464547677261614</v>
      </c>
      <c r="L40" s="519">
        <v>4634</v>
      </c>
      <c r="M40" s="382">
        <f t="shared" si="3"/>
        <v>11.519339763348912</v>
      </c>
      <c r="N40" s="519">
        <v>1801</v>
      </c>
      <c r="O40" s="876">
        <f t="shared" si="4"/>
        <v>9.1060774598038225</v>
      </c>
      <c r="P40" s="519">
        <v>2833</v>
      </c>
      <c r="Q40" s="876">
        <f t="shared" si="5"/>
        <v>13.853300733496333</v>
      </c>
      <c r="R40" s="519">
        <v>718</v>
      </c>
      <c r="S40" s="382">
        <v>8.9</v>
      </c>
      <c r="T40" s="519">
        <v>170</v>
      </c>
      <c r="U40" s="382">
        <v>5</v>
      </c>
      <c r="V40" s="519">
        <v>548</v>
      </c>
      <c r="W40" s="382">
        <v>11.7</v>
      </c>
      <c r="X40" s="519">
        <v>169</v>
      </c>
      <c r="Y40" s="519">
        <v>174</v>
      </c>
      <c r="Z40" s="519">
        <v>353</v>
      </c>
      <c r="AA40" s="519">
        <v>252</v>
      </c>
      <c r="AB40" s="519">
        <v>240</v>
      </c>
      <c r="AC40" s="519">
        <v>191</v>
      </c>
      <c r="AD40" s="519">
        <v>174</v>
      </c>
      <c r="AE40" s="520">
        <v>1553</v>
      </c>
      <c r="AF40" s="519">
        <v>96</v>
      </c>
      <c r="AG40" s="519">
        <v>5867</v>
      </c>
      <c r="AH40" s="382">
        <v>50.78334631697394</v>
      </c>
      <c r="AI40" s="519">
        <v>11553</v>
      </c>
      <c r="AJ40" s="518" t="s">
        <v>77</v>
      </c>
      <c r="AK40" s="517"/>
    </row>
    <row r="41" spans="1:37" ht="22.7" customHeight="1">
      <c r="A41" s="513">
        <v>30</v>
      </c>
      <c r="B41" s="518" t="s">
        <v>39</v>
      </c>
      <c r="C41" s="519">
        <v>22981</v>
      </c>
      <c r="D41" s="519">
        <v>11055</v>
      </c>
      <c r="E41" s="519">
        <v>11926</v>
      </c>
      <c r="F41" s="519">
        <v>6631</v>
      </c>
      <c r="G41" s="382">
        <f t="shared" si="0"/>
        <v>28.8542709194552</v>
      </c>
      <c r="H41" s="521">
        <v>2806</v>
      </c>
      <c r="I41" s="877">
        <f t="shared" si="1"/>
        <v>25.38218000904568</v>
      </c>
      <c r="J41" s="521">
        <v>3825</v>
      </c>
      <c r="K41" s="877">
        <f t="shared" si="2"/>
        <v>32.07278215663257</v>
      </c>
      <c r="L41" s="519">
        <v>3615</v>
      </c>
      <c r="M41" s="382">
        <f t="shared" si="3"/>
        <v>15.730385971019537</v>
      </c>
      <c r="N41" s="521">
        <v>1369</v>
      </c>
      <c r="O41" s="877">
        <f t="shared" si="4"/>
        <v>12.383536861148801</v>
      </c>
      <c r="P41" s="521">
        <v>2246</v>
      </c>
      <c r="Q41" s="877">
        <f t="shared" si="5"/>
        <v>18.832802280731176</v>
      </c>
      <c r="R41" s="519">
        <v>411</v>
      </c>
      <c r="S41" s="382">
        <v>6.6</v>
      </c>
      <c r="T41" s="519">
        <v>105</v>
      </c>
      <c r="U41" s="392">
        <v>4.0999999999999996</v>
      </c>
      <c r="V41" s="519">
        <v>306</v>
      </c>
      <c r="W41" s="392">
        <v>8.4</v>
      </c>
      <c r="X41" s="519">
        <v>147</v>
      </c>
      <c r="Y41" s="519">
        <v>150</v>
      </c>
      <c r="Z41" s="519">
        <v>220</v>
      </c>
      <c r="AA41" s="519">
        <v>195</v>
      </c>
      <c r="AB41" s="519">
        <v>161</v>
      </c>
      <c r="AC41" s="519">
        <v>177</v>
      </c>
      <c r="AD41" s="519">
        <v>170</v>
      </c>
      <c r="AE41" s="520">
        <v>1220</v>
      </c>
      <c r="AF41" s="519">
        <v>62</v>
      </c>
      <c r="AG41" s="519">
        <v>4506</v>
      </c>
      <c r="AH41" s="382">
        <v>52.769645157512592</v>
      </c>
      <c r="AI41" s="519">
        <v>8539</v>
      </c>
      <c r="AJ41" s="518" t="s">
        <v>78</v>
      </c>
      <c r="AK41" s="517"/>
    </row>
    <row r="42" spans="1:37" ht="22.7" customHeight="1">
      <c r="A42" s="513"/>
      <c r="B42" s="526" t="s">
        <v>211</v>
      </c>
      <c r="C42" s="527">
        <v>284124</v>
      </c>
      <c r="D42" s="527">
        <v>137543</v>
      </c>
      <c r="E42" s="527">
        <v>146581</v>
      </c>
      <c r="F42" s="527">
        <v>71131</v>
      </c>
      <c r="G42" s="390">
        <f t="shared" si="0"/>
        <v>25.035195900381524</v>
      </c>
      <c r="H42" s="527">
        <v>30690</v>
      </c>
      <c r="I42" s="878">
        <f t="shared" si="1"/>
        <v>22.31302210944941</v>
      </c>
      <c r="J42" s="527">
        <v>40441</v>
      </c>
      <c r="K42" s="878">
        <f t="shared" si="2"/>
        <v>27.589523880994125</v>
      </c>
      <c r="L42" s="527">
        <v>35787</v>
      </c>
      <c r="M42" s="390">
        <f t="shared" si="3"/>
        <v>12.595556869535837</v>
      </c>
      <c r="N42" s="527">
        <v>13677</v>
      </c>
      <c r="O42" s="878">
        <f t="shared" si="4"/>
        <v>9.9437993936441682</v>
      </c>
      <c r="P42" s="527">
        <v>22110</v>
      </c>
      <c r="Q42" s="878">
        <f t="shared" si="5"/>
        <v>15.083810316480308</v>
      </c>
      <c r="R42" s="527">
        <v>5794</v>
      </c>
      <c r="S42" s="390">
        <v>9.1</v>
      </c>
      <c r="T42" s="527">
        <v>1444</v>
      </c>
      <c r="U42" s="390">
        <v>5.3</v>
      </c>
      <c r="V42" s="527">
        <v>4350</v>
      </c>
      <c r="W42" s="390">
        <v>11.8</v>
      </c>
      <c r="X42" s="527">
        <v>1379</v>
      </c>
      <c r="Y42" s="527">
        <v>1578</v>
      </c>
      <c r="Z42" s="527">
        <v>2078</v>
      </c>
      <c r="AA42" s="527">
        <v>2056</v>
      </c>
      <c r="AB42" s="527">
        <v>1798</v>
      </c>
      <c r="AC42" s="527">
        <v>1624</v>
      </c>
      <c r="AD42" s="527">
        <v>1396</v>
      </c>
      <c r="AE42" s="532">
        <v>11909</v>
      </c>
      <c r="AF42" s="527">
        <v>514</v>
      </c>
      <c r="AG42" s="527">
        <v>37151</v>
      </c>
      <c r="AH42" s="390">
        <v>39.584243444535602</v>
      </c>
      <c r="AI42" s="527">
        <v>93853</v>
      </c>
      <c r="AJ42" s="526" t="s">
        <v>79</v>
      </c>
      <c r="AK42" s="517"/>
    </row>
    <row r="43" spans="1:37" ht="22.7" customHeight="1">
      <c r="A43" s="513">
        <v>2</v>
      </c>
      <c r="B43" s="514" t="s">
        <v>526</v>
      </c>
      <c r="C43" s="873">
        <v>536417</v>
      </c>
      <c r="D43" s="873">
        <v>259352</v>
      </c>
      <c r="E43" s="873">
        <v>277065</v>
      </c>
      <c r="F43" s="515">
        <v>114360</v>
      </c>
      <c r="G43" s="379">
        <f t="shared" si="0"/>
        <v>21.319234849007394</v>
      </c>
      <c r="H43" s="515">
        <v>48355</v>
      </c>
      <c r="I43" s="875">
        <f t="shared" si="1"/>
        <v>18.644544865665196</v>
      </c>
      <c r="J43" s="515">
        <v>66005</v>
      </c>
      <c r="K43" s="875">
        <f t="shared" si="2"/>
        <v>23.822929637449697</v>
      </c>
      <c r="L43" s="515">
        <v>52629</v>
      </c>
      <c r="M43" s="379">
        <f t="shared" si="3"/>
        <v>9.8112103083981292</v>
      </c>
      <c r="N43" s="515">
        <v>19565</v>
      </c>
      <c r="O43" s="875">
        <f t="shared" si="4"/>
        <v>7.543801474443999</v>
      </c>
      <c r="P43" s="515">
        <v>33064</v>
      </c>
      <c r="Q43" s="875">
        <f t="shared" si="5"/>
        <v>11.933661776117518</v>
      </c>
      <c r="R43" s="515">
        <v>15585</v>
      </c>
      <c r="S43" s="379">
        <v>15.6</v>
      </c>
      <c r="T43" s="515">
        <v>4077</v>
      </c>
      <c r="U43" s="387">
        <v>9.8000000000000007</v>
      </c>
      <c r="V43" s="515">
        <v>11508</v>
      </c>
      <c r="W43" s="387">
        <v>19.899999999999999</v>
      </c>
      <c r="X43" s="515">
        <v>3658</v>
      </c>
      <c r="Y43" s="515">
        <v>3211</v>
      </c>
      <c r="Z43" s="515">
        <v>4052</v>
      </c>
      <c r="AA43" s="515">
        <v>3499</v>
      </c>
      <c r="AB43" s="515">
        <v>2982</v>
      </c>
      <c r="AC43" s="515">
        <v>2383</v>
      </c>
      <c r="AD43" s="515">
        <v>2119</v>
      </c>
      <c r="AE43" s="516">
        <v>21904</v>
      </c>
      <c r="AF43" s="515">
        <v>642</v>
      </c>
      <c r="AG43" s="515">
        <v>54375</v>
      </c>
      <c r="AH43" s="379">
        <v>35.306148951366794</v>
      </c>
      <c r="AI43" s="515">
        <v>154010</v>
      </c>
      <c r="AJ43" s="514" t="s">
        <v>2</v>
      </c>
      <c r="AK43" s="517"/>
    </row>
    <row r="44" spans="1:37" ht="22.7" customHeight="1">
      <c r="A44" s="538">
        <v>34</v>
      </c>
      <c r="B44" s="518" t="s">
        <v>218</v>
      </c>
      <c r="C44" s="519">
        <v>13226</v>
      </c>
      <c r="D44" s="519">
        <v>6383</v>
      </c>
      <c r="E44" s="519">
        <v>6843</v>
      </c>
      <c r="F44" s="519">
        <v>3786</v>
      </c>
      <c r="G44" s="382">
        <f t="shared" si="0"/>
        <v>28.625434749735369</v>
      </c>
      <c r="H44" s="519">
        <v>1631</v>
      </c>
      <c r="I44" s="876">
        <f t="shared" si="1"/>
        <v>25.552248159172802</v>
      </c>
      <c r="J44" s="519">
        <v>2155</v>
      </c>
      <c r="K44" s="876">
        <f t="shared" si="2"/>
        <v>31.49203565687564</v>
      </c>
      <c r="L44" s="519">
        <v>2072</v>
      </c>
      <c r="M44" s="382">
        <f t="shared" si="3"/>
        <v>15.666112203236048</v>
      </c>
      <c r="N44" s="519">
        <v>777</v>
      </c>
      <c r="O44" s="876">
        <f t="shared" si="4"/>
        <v>12.172959423468587</v>
      </c>
      <c r="P44" s="519">
        <v>1295</v>
      </c>
      <c r="Q44" s="876">
        <f t="shared" si="5"/>
        <v>18.924448341370745</v>
      </c>
      <c r="R44" s="519">
        <v>316</v>
      </c>
      <c r="S44" s="382">
        <v>9</v>
      </c>
      <c r="T44" s="519">
        <v>86</v>
      </c>
      <c r="U44" s="382">
        <v>5.9</v>
      </c>
      <c r="V44" s="519">
        <v>230</v>
      </c>
      <c r="W44" s="382">
        <v>11.3</v>
      </c>
      <c r="X44" s="519">
        <v>88</v>
      </c>
      <c r="Y44" s="519">
        <v>59</v>
      </c>
      <c r="Z44" s="519">
        <v>103</v>
      </c>
      <c r="AA44" s="519">
        <v>91</v>
      </c>
      <c r="AB44" s="519">
        <v>88</v>
      </c>
      <c r="AC44" s="519">
        <v>67</v>
      </c>
      <c r="AD44" s="519">
        <v>86</v>
      </c>
      <c r="AE44" s="520">
        <v>582</v>
      </c>
      <c r="AF44" s="519">
        <v>46</v>
      </c>
      <c r="AG44" s="519">
        <v>3769</v>
      </c>
      <c r="AH44" s="382">
        <v>75.957275292220885</v>
      </c>
      <c r="AI44" s="519">
        <v>4962</v>
      </c>
      <c r="AJ44" s="518" t="s">
        <v>22</v>
      </c>
      <c r="AK44" s="517"/>
    </row>
    <row r="45" spans="1:37" ht="22.7" customHeight="1">
      <c r="A45" s="513">
        <v>35</v>
      </c>
      <c r="B45" s="518" t="s">
        <v>219</v>
      </c>
      <c r="C45" s="519">
        <v>19775</v>
      </c>
      <c r="D45" s="519">
        <v>9347</v>
      </c>
      <c r="E45" s="519">
        <v>10428</v>
      </c>
      <c r="F45" s="519">
        <v>4517</v>
      </c>
      <c r="G45" s="382">
        <f t="shared" si="0"/>
        <v>22.841972187104929</v>
      </c>
      <c r="H45" s="519">
        <v>1962</v>
      </c>
      <c r="I45" s="876">
        <f t="shared" si="1"/>
        <v>20.990692200706111</v>
      </c>
      <c r="J45" s="519">
        <v>2555</v>
      </c>
      <c r="K45" s="876">
        <f t="shared" si="2"/>
        <v>24.501342539317221</v>
      </c>
      <c r="L45" s="519">
        <v>2291</v>
      </c>
      <c r="M45" s="382">
        <f t="shared" si="3"/>
        <v>11.585335018963336</v>
      </c>
      <c r="N45" s="519">
        <v>898</v>
      </c>
      <c r="O45" s="876">
        <f t="shared" si="4"/>
        <v>9.6073606504760889</v>
      </c>
      <c r="P45" s="519">
        <v>1393</v>
      </c>
      <c r="Q45" s="876">
        <f t="shared" si="5"/>
        <v>13.358266206367473</v>
      </c>
      <c r="R45" s="519">
        <v>402</v>
      </c>
      <c r="S45" s="382">
        <v>9.5</v>
      </c>
      <c r="T45" s="519">
        <v>101</v>
      </c>
      <c r="U45" s="382">
        <v>5.7</v>
      </c>
      <c r="V45" s="519">
        <v>301</v>
      </c>
      <c r="W45" s="382">
        <v>12.3</v>
      </c>
      <c r="X45" s="519">
        <v>128</v>
      </c>
      <c r="Y45" s="519">
        <v>92</v>
      </c>
      <c r="Z45" s="519">
        <v>171</v>
      </c>
      <c r="AA45" s="519">
        <v>95</v>
      </c>
      <c r="AB45" s="519">
        <v>85</v>
      </c>
      <c r="AC45" s="519">
        <v>62</v>
      </c>
      <c r="AD45" s="519">
        <v>117</v>
      </c>
      <c r="AE45" s="520">
        <v>750</v>
      </c>
      <c r="AF45" s="519">
        <v>54</v>
      </c>
      <c r="AG45" s="519">
        <v>4122</v>
      </c>
      <c r="AH45" s="382">
        <v>68.154761904761912</v>
      </c>
      <c r="AI45" s="519">
        <v>6048</v>
      </c>
      <c r="AJ45" s="518" t="s">
        <v>23</v>
      </c>
      <c r="AK45" s="517"/>
    </row>
    <row r="46" spans="1:37" ht="22.7" customHeight="1">
      <c r="A46" s="513">
        <v>36</v>
      </c>
      <c r="B46" s="518" t="s">
        <v>322</v>
      </c>
      <c r="C46" s="519">
        <v>12242</v>
      </c>
      <c r="D46" s="519">
        <v>5714</v>
      </c>
      <c r="E46" s="519">
        <v>6528</v>
      </c>
      <c r="F46" s="519">
        <v>3689</v>
      </c>
      <c r="G46" s="382">
        <f t="shared" si="0"/>
        <v>30.133965038392418</v>
      </c>
      <c r="H46" s="521">
        <v>1509</v>
      </c>
      <c r="I46" s="877">
        <f t="shared" si="1"/>
        <v>26.408820441022051</v>
      </c>
      <c r="J46" s="521">
        <v>2180</v>
      </c>
      <c r="K46" s="877">
        <f t="shared" si="2"/>
        <v>33.394607843137251</v>
      </c>
      <c r="L46" s="519">
        <v>2151</v>
      </c>
      <c r="M46" s="382">
        <f t="shared" si="3"/>
        <v>17.570658389152101</v>
      </c>
      <c r="N46" s="521">
        <v>777</v>
      </c>
      <c r="O46" s="877">
        <f t="shared" si="4"/>
        <v>13.59817990899545</v>
      </c>
      <c r="P46" s="521">
        <v>1374</v>
      </c>
      <c r="Q46" s="877">
        <f t="shared" si="5"/>
        <v>21.047794117647058</v>
      </c>
      <c r="R46" s="519">
        <v>307</v>
      </c>
      <c r="S46" s="382">
        <v>8.6999999999999993</v>
      </c>
      <c r="T46" s="519">
        <v>48</v>
      </c>
      <c r="U46" s="392">
        <v>3.4</v>
      </c>
      <c r="V46" s="519">
        <v>259</v>
      </c>
      <c r="W46" s="382">
        <v>12.1</v>
      </c>
      <c r="X46" s="519">
        <v>62</v>
      </c>
      <c r="Y46" s="519">
        <v>75</v>
      </c>
      <c r="Z46" s="519">
        <v>128</v>
      </c>
      <c r="AA46" s="519">
        <v>86</v>
      </c>
      <c r="AB46" s="519">
        <v>80</v>
      </c>
      <c r="AC46" s="519">
        <v>62</v>
      </c>
      <c r="AD46" s="519">
        <v>98</v>
      </c>
      <c r="AE46" s="520">
        <v>591</v>
      </c>
      <c r="AF46" s="519">
        <v>41</v>
      </c>
      <c r="AG46" s="519">
        <v>3303</v>
      </c>
      <c r="AH46" s="382">
        <v>70.216836734693871</v>
      </c>
      <c r="AI46" s="519">
        <v>4704</v>
      </c>
      <c r="AJ46" s="518" t="s">
        <v>80</v>
      </c>
      <c r="AK46" s="517"/>
    </row>
    <row r="47" spans="1:37" ht="22.7" customHeight="1">
      <c r="A47" s="513"/>
      <c r="B47" s="526" t="s">
        <v>224</v>
      </c>
      <c r="C47" s="527">
        <v>581660</v>
      </c>
      <c r="D47" s="527">
        <v>280796</v>
      </c>
      <c r="E47" s="527">
        <v>300864</v>
      </c>
      <c r="F47" s="527">
        <v>126352</v>
      </c>
      <c r="G47" s="390">
        <f t="shared" si="0"/>
        <v>21.722655847058419</v>
      </c>
      <c r="H47" s="527">
        <v>53457</v>
      </c>
      <c r="I47" s="878">
        <f t="shared" si="1"/>
        <v>19.03766435419308</v>
      </c>
      <c r="J47" s="527">
        <v>72895</v>
      </c>
      <c r="K47" s="878">
        <f t="shared" si="2"/>
        <v>24.228555094660713</v>
      </c>
      <c r="L47" s="527">
        <v>59143</v>
      </c>
      <c r="M47" s="390">
        <f t="shared" si="3"/>
        <v>10.167967541175257</v>
      </c>
      <c r="N47" s="527">
        <v>22017</v>
      </c>
      <c r="O47" s="878">
        <f t="shared" si="4"/>
        <v>7.8409236598811951</v>
      </c>
      <c r="P47" s="527">
        <v>37126</v>
      </c>
      <c r="Q47" s="878">
        <f t="shared" si="5"/>
        <v>12.339794724526696</v>
      </c>
      <c r="R47" s="527">
        <v>16610</v>
      </c>
      <c r="S47" s="390">
        <v>15</v>
      </c>
      <c r="T47" s="527">
        <v>4312</v>
      </c>
      <c r="U47" s="390">
        <v>9.3000000000000007</v>
      </c>
      <c r="V47" s="527">
        <v>12298</v>
      </c>
      <c r="W47" s="390">
        <v>19.100000000000001</v>
      </c>
      <c r="X47" s="527">
        <v>3936</v>
      </c>
      <c r="Y47" s="527">
        <v>3437</v>
      </c>
      <c r="Z47" s="527">
        <v>4454</v>
      </c>
      <c r="AA47" s="527">
        <v>3771</v>
      </c>
      <c r="AB47" s="527">
        <v>3235</v>
      </c>
      <c r="AC47" s="527">
        <v>2574</v>
      </c>
      <c r="AD47" s="527">
        <v>2420</v>
      </c>
      <c r="AE47" s="532">
        <v>23827</v>
      </c>
      <c r="AF47" s="527">
        <v>783</v>
      </c>
      <c r="AG47" s="527">
        <v>65569</v>
      </c>
      <c r="AH47" s="390">
        <v>38.632721359383467</v>
      </c>
      <c r="AI47" s="527">
        <v>169724</v>
      </c>
      <c r="AJ47" s="533" t="s">
        <v>81</v>
      </c>
      <c r="AK47" s="517"/>
    </row>
    <row r="48" spans="1:37" ht="22.7" customHeight="1">
      <c r="A48" s="513">
        <v>38</v>
      </c>
      <c r="B48" s="537" t="s">
        <v>225</v>
      </c>
      <c r="C48" s="534">
        <v>31092</v>
      </c>
      <c r="D48" s="534">
        <v>14915</v>
      </c>
      <c r="E48" s="534">
        <v>16177</v>
      </c>
      <c r="F48" s="534">
        <v>9030</v>
      </c>
      <c r="G48" s="395">
        <f t="shared" si="0"/>
        <v>29.042840602084137</v>
      </c>
      <c r="H48" s="515">
        <v>3748</v>
      </c>
      <c r="I48" s="875">
        <f t="shared" si="1"/>
        <v>25.129064699966474</v>
      </c>
      <c r="J48" s="515">
        <v>5282</v>
      </c>
      <c r="K48" s="877">
        <f t="shared" si="2"/>
        <v>32.651295048525682</v>
      </c>
      <c r="L48" s="534">
        <v>4433</v>
      </c>
      <c r="M48" s="395">
        <f t="shared" si="3"/>
        <v>14.257686864788369</v>
      </c>
      <c r="N48" s="515">
        <v>1600</v>
      </c>
      <c r="O48" s="875">
        <f t="shared" si="4"/>
        <v>10.727455581629233</v>
      </c>
      <c r="P48" s="515">
        <v>2833</v>
      </c>
      <c r="Q48" s="877">
        <f t="shared" si="5"/>
        <v>17.512517772145639</v>
      </c>
      <c r="R48" s="534">
        <v>1294</v>
      </c>
      <c r="S48" s="395">
        <v>15.7</v>
      </c>
      <c r="T48" s="534">
        <v>260</v>
      </c>
      <c r="U48" s="395">
        <v>7.9</v>
      </c>
      <c r="V48" s="534">
        <v>1034</v>
      </c>
      <c r="W48" s="395">
        <v>20.9</v>
      </c>
      <c r="X48" s="534">
        <v>294</v>
      </c>
      <c r="Y48" s="534">
        <v>202</v>
      </c>
      <c r="Z48" s="534">
        <v>282</v>
      </c>
      <c r="AA48" s="534">
        <v>185</v>
      </c>
      <c r="AB48" s="534">
        <v>195</v>
      </c>
      <c r="AC48" s="534">
        <v>169</v>
      </c>
      <c r="AD48" s="534">
        <v>178</v>
      </c>
      <c r="AE48" s="535">
        <v>1505</v>
      </c>
      <c r="AF48" s="534">
        <v>26</v>
      </c>
      <c r="AG48" s="534">
        <v>1420</v>
      </c>
      <c r="AH48" s="395">
        <v>11.86199983292958</v>
      </c>
      <c r="AI48" s="534">
        <v>11971</v>
      </c>
      <c r="AJ48" s="537" t="s">
        <v>9</v>
      </c>
      <c r="AK48" s="517"/>
    </row>
    <row r="49" spans="1:37" ht="22.7" customHeight="1">
      <c r="A49" s="513">
        <v>40</v>
      </c>
      <c r="B49" s="518" t="s">
        <v>228</v>
      </c>
      <c r="C49" s="519">
        <v>50416</v>
      </c>
      <c r="D49" s="519">
        <v>24140</v>
      </c>
      <c r="E49" s="519">
        <v>26276</v>
      </c>
      <c r="F49" s="519">
        <v>12763</v>
      </c>
      <c r="G49" s="382">
        <f t="shared" si="0"/>
        <v>25.31537607108854</v>
      </c>
      <c r="H49" s="519">
        <v>5376</v>
      </c>
      <c r="I49" s="876">
        <f t="shared" si="1"/>
        <v>22.270091135045568</v>
      </c>
      <c r="J49" s="519">
        <v>7387</v>
      </c>
      <c r="K49" s="876">
        <f t="shared" si="2"/>
        <v>28.113107017810929</v>
      </c>
      <c r="L49" s="519">
        <v>6401</v>
      </c>
      <c r="M49" s="382">
        <f t="shared" si="3"/>
        <v>12.696366232941921</v>
      </c>
      <c r="N49" s="519">
        <v>2391</v>
      </c>
      <c r="O49" s="876">
        <f t="shared" si="4"/>
        <v>9.9047224523612272</v>
      </c>
      <c r="P49" s="519">
        <v>4010</v>
      </c>
      <c r="Q49" s="876">
        <f t="shared" si="5"/>
        <v>15.261074745014461</v>
      </c>
      <c r="R49" s="519">
        <v>1438</v>
      </c>
      <c r="S49" s="382">
        <v>12.5</v>
      </c>
      <c r="T49" s="519">
        <v>350</v>
      </c>
      <c r="U49" s="382">
        <v>7.3</v>
      </c>
      <c r="V49" s="519">
        <v>1088</v>
      </c>
      <c r="W49" s="382">
        <v>16.3</v>
      </c>
      <c r="X49" s="519">
        <v>305</v>
      </c>
      <c r="Y49" s="519">
        <v>272</v>
      </c>
      <c r="Z49" s="519">
        <v>436</v>
      </c>
      <c r="AA49" s="519">
        <v>297</v>
      </c>
      <c r="AB49" s="519">
        <v>232</v>
      </c>
      <c r="AC49" s="519">
        <v>294</v>
      </c>
      <c r="AD49" s="519">
        <v>298</v>
      </c>
      <c r="AE49" s="520">
        <v>2134</v>
      </c>
      <c r="AF49" s="519">
        <v>61</v>
      </c>
      <c r="AG49" s="519">
        <v>3367</v>
      </c>
      <c r="AH49" s="382">
        <v>19.99643663142891</v>
      </c>
      <c r="AI49" s="519">
        <v>16838</v>
      </c>
      <c r="AJ49" s="518" t="s">
        <v>11</v>
      </c>
      <c r="AK49" s="517"/>
    </row>
    <row r="50" spans="1:37" ht="22.7" customHeight="1">
      <c r="A50" s="513"/>
      <c r="B50" s="518" t="s">
        <v>323</v>
      </c>
      <c r="C50" s="519">
        <v>40737</v>
      </c>
      <c r="D50" s="519">
        <v>19254</v>
      </c>
      <c r="E50" s="519">
        <v>21483</v>
      </c>
      <c r="F50" s="519">
        <v>11493</v>
      </c>
      <c r="G50" s="382">
        <f t="shared" si="0"/>
        <v>28.212681346196334</v>
      </c>
      <c r="H50" s="519">
        <v>4634</v>
      </c>
      <c r="I50" s="876">
        <f t="shared" si="1"/>
        <v>24.067726186766386</v>
      </c>
      <c r="J50" s="519">
        <v>6859</v>
      </c>
      <c r="K50" s="876">
        <f t="shared" si="2"/>
        <v>31.927570637248053</v>
      </c>
      <c r="L50" s="519">
        <v>6592</v>
      </c>
      <c r="M50" s="382">
        <f t="shared" si="3"/>
        <v>16.181849424356237</v>
      </c>
      <c r="N50" s="519">
        <v>2410</v>
      </c>
      <c r="O50" s="876">
        <f t="shared" si="4"/>
        <v>12.516879609431806</v>
      </c>
      <c r="P50" s="519">
        <v>4182</v>
      </c>
      <c r="Q50" s="876">
        <f t="shared" si="5"/>
        <v>19.46655495042592</v>
      </c>
      <c r="R50" s="519">
        <v>1043</v>
      </c>
      <c r="S50" s="382">
        <v>9.4</v>
      </c>
      <c r="T50" s="519">
        <v>239</v>
      </c>
      <c r="U50" s="382">
        <v>5.3</v>
      </c>
      <c r="V50" s="519">
        <v>804</v>
      </c>
      <c r="W50" s="382">
        <v>12.1</v>
      </c>
      <c r="X50" s="519">
        <v>151</v>
      </c>
      <c r="Y50" s="519">
        <v>291</v>
      </c>
      <c r="Z50" s="519">
        <v>390</v>
      </c>
      <c r="AA50" s="519">
        <v>467</v>
      </c>
      <c r="AB50" s="519">
        <v>305</v>
      </c>
      <c r="AC50" s="519">
        <v>306</v>
      </c>
      <c r="AD50" s="519">
        <v>338</v>
      </c>
      <c r="AE50" s="520">
        <v>2248</v>
      </c>
      <c r="AF50" s="519">
        <v>118</v>
      </c>
      <c r="AG50" s="519">
        <v>10129</v>
      </c>
      <c r="AH50" s="382">
        <v>67.549183061020329</v>
      </c>
      <c r="AI50" s="519">
        <v>14995</v>
      </c>
      <c r="AJ50" s="518" t="s">
        <v>82</v>
      </c>
      <c r="AK50" s="517"/>
    </row>
    <row r="51" spans="1:37" ht="22.7" customHeight="1">
      <c r="A51" s="539"/>
      <c r="B51" s="518" t="s">
        <v>41</v>
      </c>
      <c r="C51" s="519">
        <v>80380</v>
      </c>
      <c r="D51" s="519">
        <v>38657</v>
      </c>
      <c r="E51" s="519">
        <v>41723</v>
      </c>
      <c r="F51" s="519">
        <v>18917</v>
      </c>
      <c r="G51" s="382">
        <f t="shared" si="0"/>
        <v>23.534461308783282</v>
      </c>
      <c r="H51" s="534">
        <v>7927</v>
      </c>
      <c r="I51" s="879">
        <f t="shared" si="1"/>
        <v>20.505988566107046</v>
      </c>
      <c r="J51" s="534">
        <v>10990</v>
      </c>
      <c r="K51" s="879">
        <f t="shared" si="2"/>
        <v>26.340387795700217</v>
      </c>
      <c r="L51" s="519">
        <v>9123</v>
      </c>
      <c r="M51" s="382">
        <f t="shared" si="3"/>
        <v>11.349838268225927</v>
      </c>
      <c r="N51" s="534">
        <v>3292</v>
      </c>
      <c r="O51" s="879">
        <f t="shared" si="4"/>
        <v>8.5159220839692686</v>
      </c>
      <c r="P51" s="534">
        <v>5831</v>
      </c>
      <c r="Q51" s="879">
        <f t="shared" si="5"/>
        <v>13.975505117081704</v>
      </c>
      <c r="R51" s="519">
        <v>1753</v>
      </c>
      <c r="S51" s="382">
        <v>10.4</v>
      </c>
      <c r="T51" s="519">
        <v>385</v>
      </c>
      <c r="U51" s="382">
        <v>5.6</v>
      </c>
      <c r="V51" s="519">
        <v>1368</v>
      </c>
      <c r="W51" s="382">
        <v>13.7</v>
      </c>
      <c r="X51" s="519">
        <v>287</v>
      </c>
      <c r="Y51" s="519">
        <v>324</v>
      </c>
      <c r="Z51" s="519">
        <v>596</v>
      </c>
      <c r="AA51" s="519">
        <v>669</v>
      </c>
      <c r="AB51" s="519">
        <v>485</v>
      </c>
      <c r="AC51" s="519">
        <v>379</v>
      </c>
      <c r="AD51" s="519">
        <v>401</v>
      </c>
      <c r="AE51" s="520">
        <v>3141</v>
      </c>
      <c r="AF51" s="519">
        <v>203</v>
      </c>
      <c r="AG51" s="519">
        <v>16221</v>
      </c>
      <c r="AH51" s="382">
        <v>63.571876469666087</v>
      </c>
      <c r="AI51" s="519">
        <v>25516</v>
      </c>
      <c r="AJ51" s="518" t="s">
        <v>83</v>
      </c>
      <c r="AK51" s="517"/>
    </row>
    <row r="52" spans="1:37" ht="22.7" customHeight="1">
      <c r="A52" s="513">
        <v>44</v>
      </c>
      <c r="B52" s="537" t="s">
        <v>235</v>
      </c>
      <c r="C52" s="534">
        <v>33527</v>
      </c>
      <c r="D52" s="534">
        <v>16277</v>
      </c>
      <c r="E52" s="534">
        <v>17250</v>
      </c>
      <c r="F52" s="534">
        <v>6590</v>
      </c>
      <c r="G52" s="395">
        <f t="shared" si="0"/>
        <v>19.655799803143733</v>
      </c>
      <c r="H52" s="521">
        <v>2972</v>
      </c>
      <c r="I52" s="877">
        <f t="shared" si="1"/>
        <v>18.258892916385083</v>
      </c>
      <c r="J52" s="521">
        <v>3618</v>
      </c>
      <c r="K52" s="877">
        <f t="shared" si="2"/>
        <v>20.973913043478262</v>
      </c>
      <c r="L52" s="534">
        <v>2681</v>
      </c>
      <c r="M52" s="395">
        <f t="shared" si="3"/>
        <v>7.9965401020073381</v>
      </c>
      <c r="N52" s="521">
        <v>1012</v>
      </c>
      <c r="O52" s="877">
        <f t="shared" si="4"/>
        <v>6.2173619217300482</v>
      </c>
      <c r="P52" s="521">
        <v>1669</v>
      </c>
      <c r="Q52" s="877">
        <f t="shared" si="5"/>
        <v>9.6753623188405804</v>
      </c>
      <c r="R52" s="534">
        <v>577</v>
      </c>
      <c r="S52" s="395">
        <v>11.2</v>
      </c>
      <c r="T52" s="534">
        <v>151</v>
      </c>
      <c r="U52" s="395">
        <v>6.7</v>
      </c>
      <c r="V52" s="534">
        <v>426</v>
      </c>
      <c r="W52" s="395">
        <v>14.7</v>
      </c>
      <c r="X52" s="534">
        <v>97</v>
      </c>
      <c r="Y52" s="534">
        <v>124</v>
      </c>
      <c r="Z52" s="534">
        <v>183</v>
      </c>
      <c r="AA52" s="534">
        <v>121</v>
      </c>
      <c r="AB52" s="534">
        <v>138</v>
      </c>
      <c r="AC52" s="534">
        <v>119</v>
      </c>
      <c r="AD52" s="534">
        <v>122</v>
      </c>
      <c r="AE52" s="535">
        <v>904</v>
      </c>
      <c r="AF52" s="534">
        <v>49</v>
      </c>
      <c r="AG52" s="534">
        <v>4384</v>
      </c>
      <c r="AH52" s="395">
        <v>47.266846361185983</v>
      </c>
      <c r="AI52" s="534">
        <v>9275</v>
      </c>
      <c r="AJ52" s="537" t="s">
        <v>24</v>
      </c>
      <c r="AK52" s="517"/>
    </row>
    <row r="53" spans="1:37" ht="22.7" customHeight="1">
      <c r="A53" s="513">
        <v>45</v>
      </c>
      <c r="B53" s="518" t="s">
        <v>236</v>
      </c>
      <c r="C53" s="519">
        <v>16512</v>
      </c>
      <c r="D53" s="519">
        <v>7933</v>
      </c>
      <c r="E53" s="519">
        <v>8579</v>
      </c>
      <c r="F53" s="519">
        <v>4720</v>
      </c>
      <c r="G53" s="382">
        <f t="shared" si="0"/>
        <v>28.585271317829459</v>
      </c>
      <c r="H53" s="519">
        <v>1965</v>
      </c>
      <c r="I53" s="876">
        <f t="shared" si="1"/>
        <v>24.769948317156182</v>
      </c>
      <c r="J53" s="519">
        <v>2755</v>
      </c>
      <c r="K53" s="876">
        <f t="shared" si="2"/>
        <v>32.11329991840541</v>
      </c>
      <c r="L53" s="519">
        <v>2483</v>
      </c>
      <c r="M53" s="382">
        <f t="shared" si="3"/>
        <v>15.037548449612403</v>
      </c>
      <c r="N53" s="519">
        <v>895</v>
      </c>
      <c r="O53" s="876">
        <f t="shared" si="4"/>
        <v>11.281986638094038</v>
      </c>
      <c r="P53" s="519">
        <v>1588</v>
      </c>
      <c r="Q53" s="876">
        <f t="shared" si="5"/>
        <v>18.510315887632594</v>
      </c>
      <c r="R53" s="519">
        <v>505</v>
      </c>
      <c r="S53" s="382">
        <v>11.9</v>
      </c>
      <c r="T53" s="519">
        <v>115</v>
      </c>
      <c r="U53" s="382">
        <v>6.6</v>
      </c>
      <c r="V53" s="519">
        <v>390</v>
      </c>
      <c r="W53" s="382">
        <v>15.5</v>
      </c>
      <c r="X53" s="519">
        <v>56</v>
      </c>
      <c r="Y53" s="519">
        <v>90</v>
      </c>
      <c r="Z53" s="519">
        <v>162</v>
      </c>
      <c r="AA53" s="519">
        <v>207</v>
      </c>
      <c r="AB53" s="519">
        <v>165</v>
      </c>
      <c r="AC53" s="519">
        <v>110</v>
      </c>
      <c r="AD53" s="519">
        <v>111</v>
      </c>
      <c r="AE53" s="520">
        <v>901</v>
      </c>
      <c r="AF53" s="519">
        <v>39</v>
      </c>
      <c r="AG53" s="519">
        <v>2601</v>
      </c>
      <c r="AH53" s="382">
        <v>41.155063291139236</v>
      </c>
      <c r="AI53" s="519">
        <v>6320</v>
      </c>
      <c r="AJ53" s="518" t="s">
        <v>25</v>
      </c>
      <c r="AK53" s="517"/>
    </row>
    <row r="54" spans="1:37" ht="22.7" customHeight="1">
      <c r="A54" s="513">
        <v>46</v>
      </c>
      <c r="B54" s="536" t="s">
        <v>237</v>
      </c>
      <c r="C54" s="523">
        <v>19212</v>
      </c>
      <c r="D54" s="523">
        <v>9110</v>
      </c>
      <c r="E54" s="523">
        <v>10102</v>
      </c>
      <c r="F54" s="523">
        <v>6365</v>
      </c>
      <c r="G54" s="392">
        <f t="shared" si="0"/>
        <v>33.13033520716219</v>
      </c>
      <c r="H54" s="523">
        <v>2592</v>
      </c>
      <c r="I54" s="880">
        <f t="shared" si="1"/>
        <v>28.452250274423712</v>
      </c>
      <c r="J54" s="523">
        <v>3773</v>
      </c>
      <c r="K54" s="880">
        <f t="shared" si="2"/>
        <v>37.349039794100179</v>
      </c>
      <c r="L54" s="523">
        <v>3845</v>
      </c>
      <c r="M54" s="392">
        <f t="shared" si="3"/>
        <v>20.01353320841141</v>
      </c>
      <c r="N54" s="523">
        <v>1420</v>
      </c>
      <c r="O54" s="880">
        <f t="shared" si="4"/>
        <v>15.587266739846322</v>
      </c>
      <c r="P54" s="523">
        <v>2425</v>
      </c>
      <c r="Q54" s="880">
        <f t="shared" si="5"/>
        <v>24.005147495545437</v>
      </c>
      <c r="R54" s="523">
        <v>767</v>
      </c>
      <c r="S54" s="392">
        <v>11.5</v>
      </c>
      <c r="T54" s="523">
        <v>163</v>
      </c>
      <c r="U54" s="392">
        <v>6.1</v>
      </c>
      <c r="V54" s="523">
        <v>604</v>
      </c>
      <c r="W54" s="392">
        <v>15.1</v>
      </c>
      <c r="X54" s="523">
        <v>126</v>
      </c>
      <c r="Y54" s="523">
        <v>152</v>
      </c>
      <c r="Z54" s="523">
        <v>241</v>
      </c>
      <c r="AA54" s="523">
        <v>236</v>
      </c>
      <c r="AB54" s="523">
        <v>169</v>
      </c>
      <c r="AC54" s="523">
        <v>164</v>
      </c>
      <c r="AD54" s="523">
        <v>169</v>
      </c>
      <c r="AE54" s="531">
        <v>1257</v>
      </c>
      <c r="AF54" s="523">
        <v>85</v>
      </c>
      <c r="AG54" s="523">
        <v>5414</v>
      </c>
      <c r="AH54" s="392">
        <v>67.632729544034973</v>
      </c>
      <c r="AI54" s="523">
        <v>8005</v>
      </c>
      <c r="AJ54" s="536" t="s">
        <v>26</v>
      </c>
      <c r="AK54" s="517"/>
    </row>
    <row r="55" spans="1:37" ht="22.7" customHeight="1">
      <c r="A55" s="540"/>
      <c r="B55" s="526" t="s">
        <v>254</v>
      </c>
      <c r="C55" s="527">
        <v>271876</v>
      </c>
      <c r="D55" s="527">
        <v>130286</v>
      </c>
      <c r="E55" s="527">
        <v>141590</v>
      </c>
      <c r="F55" s="527">
        <v>69878</v>
      </c>
      <c r="G55" s="390">
        <f t="shared" si="0"/>
        <v>25.702158336888875</v>
      </c>
      <c r="H55" s="527">
        <v>29214</v>
      </c>
      <c r="I55" s="878">
        <f t="shared" si="1"/>
        <v>22.422977142593986</v>
      </c>
      <c r="J55" s="527">
        <v>40664</v>
      </c>
      <c r="K55" s="878">
        <f t="shared" si="2"/>
        <v>28.719542340560771</v>
      </c>
      <c r="L55" s="527">
        <v>35558</v>
      </c>
      <c r="M55" s="390">
        <f t="shared" si="3"/>
        <v>13.078756491930143</v>
      </c>
      <c r="N55" s="527">
        <v>13020</v>
      </c>
      <c r="O55" s="878">
        <f t="shared" si="4"/>
        <v>9.9933991372825943</v>
      </c>
      <c r="P55" s="527">
        <v>22538</v>
      </c>
      <c r="Q55" s="878">
        <f t="shared" si="5"/>
        <v>15.917790804435342</v>
      </c>
      <c r="R55" s="527">
        <v>7377</v>
      </c>
      <c r="S55" s="390">
        <v>11.6</v>
      </c>
      <c r="T55" s="527">
        <v>1663</v>
      </c>
      <c r="U55" s="390">
        <v>6.4</v>
      </c>
      <c r="V55" s="527">
        <v>5714</v>
      </c>
      <c r="W55" s="390">
        <v>15.2</v>
      </c>
      <c r="X55" s="527">
        <v>1316</v>
      </c>
      <c r="Y55" s="527">
        <v>1455</v>
      </c>
      <c r="Z55" s="527">
        <v>2290</v>
      </c>
      <c r="AA55" s="527">
        <v>2182</v>
      </c>
      <c r="AB55" s="527">
        <v>1689</v>
      </c>
      <c r="AC55" s="527">
        <v>1541</v>
      </c>
      <c r="AD55" s="527">
        <v>1617</v>
      </c>
      <c r="AE55" s="528">
        <v>12090</v>
      </c>
      <c r="AF55" s="541">
        <v>581</v>
      </c>
      <c r="AG55" s="541">
        <v>43536</v>
      </c>
      <c r="AH55" s="390">
        <v>46.853207059836414</v>
      </c>
      <c r="AI55" s="541">
        <v>92920</v>
      </c>
      <c r="AJ55" s="526" t="s">
        <v>84</v>
      </c>
      <c r="AK55" s="517"/>
    </row>
    <row r="56" spans="1:37" ht="22.7" customHeight="1">
      <c r="A56" s="513">
        <v>10</v>
      </c>
      <c r="B56" s="537" t="s">
        <v>527</v>
      </c>
      <c r="C56" s="534">
        <v>85422</v>
      </c>
      <c r="D56" s="534">
        <v>40738</v>
      </c>
      <c r="E56" s="534">
        <v>44684</v>
      </c>
      <c r="F56" s="534">
        <v>24200</v>
      </c>
      <c r="G56" s="395">
        <f t="shared" si="0"/>
        <v>28.329938423356982</v>
      </c>
      <c r="H56" s="521">
        <v>10018</v>
      </c>
      <c r="I56" s="877">
        <f t="shared" si="1"/>
        <v>24.591290686828025</v>
      </c>
      <c r="J56" s="521">
        <v>14182</v>
      </c>
      <c r="K56" s="877">
        <f t="shared" si="2"/>
        <v>31.738429863038224</v>
      </c>
      <c r="L56" s="534">
        <v>13721</v>
      </c>
      <c r="M56" s="395">
        <f t="shared" si="3"/>
        <v>16.062606822598394</v>
      </c>
      <c r="N56" s="521">
        <v>5148</v>
      </c>
      <c r="O56" s="877">
        <f t="shared" si="4"/>
        <v>12.636850115371399</v>
      </c>
      <c r="P56" s="521">
        <v>8573</v>
      </c>
      <c r="Q56" s="877">
        <f t="shared" si="5"/>
        <v>19.185838331393786</v>
      </c>
      <c r="R56" s="534">
        <v>2265</v>
      </c>
      <c r="S56" s="395">
        <v>9.8000000000000007</v>
      </c>
      <c r="T56" s="534">
        <v>505</v>
      </c>
      <c r="U56" s="395">
        <v>5.3</v>
      </c>
      <c r="V56" s="534">
        <v>1760</v>
      </c>
      <c r="W56" s="395">
        <v>13</v>
      </c>
      <c r="X56" s="534">
        <v>577</v>
      </c>
      <c r="Y56" s="534">
        <v>388</v>
      </c>
      <c r="Z56" s="534">
        <v>737</v>
      </c>
      <c r="AA56" s="534">
        <v>634</v>
      </c>
      <c r="AB56" s="534">
        <v>455</v>
      </c>
      <c r="AC56" s="534">
        <v>563</v>
      </c>
      <c r="AD56" s="534">
        <v>478</v>
      </c>
      <c r="AE56" s="535">
        <v>3832</v>
      </c>
      <c r="AF56" s="534">
        <v>244</v>
      </c>
      <c r="AG56" s="534">
        <v>11301</v>
      </c>
      <c r="AH56" s="395">
        <v>36.236252284605762</v>
      </c>
      <c r="AI56" s="534">
        <v>31187</v>
      </c>
      <c r="AJ56" s="537" t="s">
        <v>10</v>
      </c>
      <c r="AK56" s="517"/>
    </row>
    <row r="57" spans="1:37" ht="22.7" customHeight="1">
      <c r="A57" s="513"/>
      <c r="B57" s="518" t="s">
        <v>53</v>
      </c>
      <c r="C57" s="519">
        <v>26417</v>
      </c>
      <c r="D57" s="519">
        <v>12660</v>
      </c>
      <c r="E57" s="519">
        <v>13757</v>
      </c>
      <c r="F57" s="519">
        <v>8759</v>
      </c>
      <c r="G57" s="382">
        <f t="shared" si="0"/>
        <v>33.156679410985355</v>
      </c>
      <c r="H57" s="519">
        <v>3617</v>
      </c>
      <c r="I57" s="876">
        <f t="shared" si="1"/>
        <v>28.570300157977886</v>
      </c>
      <c r="J57" s="519">
        <v>5142</v>
      </c>
      <c r="K57" s="876">
        <f t="shared" si="2"/>
        <v>37.377335174820089</v>
      </c>
      <c r="L57" s="519">
        <v>5418</v>
      </c>
      <c r="M57" s="382">
        <f t="shared" si="3"/>
        <v>20.509520384600822</v>
      </c>
      <c r="N57" s="519">
        <v>2026</v>
      </c>
      <c r="O57" s="876">
        <f t="shared" si="4"/>
        <v>16.003159557661927</v>
      </c>
      <c r="P57" s="519">
        <v>3392</v>
      </c>
      <c r="Q57" s="876">
        <f t="shared" si="5"/>
        <v>24.656538489496256</v>
      </c>
      <c r="R57" s="519">
        <v>942</v>
      </c>
      <c r="S57" s="382">
        <v>10.8</v>
      </c>
      <c r="T57" s="519">
        <v>231</v>
      </c>
      <c r="U57" s="382">
        <v>6.4</v>
      </c>
      <c r="V57" s="519">
        <v>711</v>
      </c>
      <c r="W57" s="382">
        <v>13.8</v>
      </c>
      <c r="X57" s="519">
        <v>141</v>
      </c>
      <c r="Y57" s="519">
        <v>182</v>
      </c>
      <c r="Z57" s="519">
        <v>340</v>
      </c>
      <c r="AA57" s="519">
        <v>312</v>
      </c>
      <c r="AB57" s="519">
        <v>268</v>
      </c>
      <c r="AC57" s="519">
        <v>244</v>
      </c>
      <c r="AD57" s="519">
        <v>223</v>
      </c>
      <c r="AE57" s="520">
        <v>1710</v>
      </c>
      <c r="AF57" s="519">
        <v>118</v>
      </c>
      <c r="AG57" s="519">
        <v>4631</v>
      </c>
      <c r="AH57" s="382">
        <v>42.199744851467102</v>
      </c>
      <c r="AI57" s="519">
        <v>10974</v>
      </c>
      <c r="AJ57" s="537" t="s">
        <v>85</v>
      </c>
      <c r="AK57" s="517"/>
    </row>
    <row r="58" spans="1:37" ht="22.7" customHeight="1">
      <c r="A58" s="513"/>
      <c r="B58" s="518" t="s">
        <v>57</v>
      </c>
      <c r="C58" s="519">
        <v>32747</v>
      </c>
      <c r="D58" s="519">
        <v>15697</v>
      </c>
      <c r="E58" s="519">
        <v>17050</v>
      </c>
      <c r="F58" s="519">
        <v>9914</v>
      </c>
      <c r="G58" s="382">
        <f t="shared" si="0"/>
        <v>30.274528964485299</v>
      </c>
      <c r="H58" s="519">
        <v>4039</v>
      </c>
      <c r="I58" s="876">
        <f t="shared" si="1"/>
        <v>25.731031407275275</v>
      </c>
      <c r="J58" s="519">
        <v>5875</v>
      </c>
      <c r="K58" s="876">
        <f t="shared" si="2"/>
        <v>34.457478005865106</v>
      </c>
      <c r="L58" s="519">
        <v>5907</v>
      </c>
      <c r="M58" s="382">
        <f t="shared" si="3"/>
        <v>18.038293584145112</v>
      </c>
      <c r="N58" s="519">
        <v>2203</v>
      </c>
      <c r="O58" s="876">
        <f t="shared" si="4"/>
        <v>14.034528890870867</v>
      </c>
      <c r="P58" s="519">
        <v>3704</v>
      </c>
      <c r="Q58" s="876">
        <f t="shared" si="5"/>
        <v>21.724340175953081</v>
      </c>
      <c r="R58" s="519">
        <v>1078</v>
      </c>
      <c r="S58" s="382">
        <v>11.1</v>
      </c>
      <c r="T58" s="519">
        <v>246</v>
      </c>
      <c r="U58" s="382">
        <v>6.1</v>
      </c>
      <c r="V58" s="519">
        <v>832</v>
      </c>
      <c r="W58" s="382">
        <v>14.6</v>
      </c>
      <c r="X58" s="519">
        <v>311</v>
      </c>
      <c r="Y58" s="519">
        <v>221</v>
      </c>
      <c r="Z58" s="519">
        <v>426</v>
      </c>
      <c r="AA58" s="519">
        <v>314</v>
      </c>
      <c r="AB58" s="519">
        <v>220</v>
      </c>
      <c r="AC58" s="519">
        <v>230</v>
      </c>
      <c r="AD58" s="519">
        <v>282</v>
      </c>
      <c r="AE58" s="520">
        <v>2004</v>
      </c>
      <c r="AF58" s="519">
        <v>122</v>
      </c>
      <c r="AG58" s="519">
        <v>5564</v>
      </c>
      <c r="AH58" s="382">
        <v>44.455097475231703</v>
      </c>
      <c r="AI58" s="519">
        <v>12516</v>
      </c>
      <c r="AJ58" s="537" t="s">
        <v>86</v>
      </c>
      <c r="AK58" s="517"/>
    </row>
    <row r="59" spans="1:37" ht="22.7" customHeight="1">
      <c r="A59" s="513">
        <v>63</v>
      </c>
      <c r="B59" s="536" t="s">
        <v>54</v>
      </c>
      <c r="C59" s="523">
        <v>19622</v>
      </c>
      <c r="D59" s="523">
        <v>9325</v>
      </c>
      <c r="E59" s="523">
        <v>10297</v>
      </c>
      <c r="F59" s="523">
        <v>6665</v>
      </c>
      <c r="G59" s="392">
        <f t="shared" si="0"/>
        <v>33.966975843441034</v>
      </c>
      <c r="H59" s="519">
        <v>2684</v>
      </c>
      <c r="I59" s="876">
        <f t="shared" si="1"/>
        <v>28.782841823056298</v>
      </c>
      <c r="J59" s="519">
        <v>3981</v>
      </c>
      <c r="K59" s="880">
        <f t="shared" si="2"/>
        <v>38.661746139652323</v>
      </c>
      <c r="L59" s="523">
        <v>3886</v>
      </c>
      <c r="M59" s="392">
        <f t="shared" si="3"/>
        <v>19.804301294465397</v>
      </c>
      <c r="N59" s="519">
        <v>1456</v>
      </c>
      <c r="O59" s="876">
        <f t="shared" si="4"/>
        <v>15.613941018766756</v>
      </c>
      <c r="P59" s="519">
        <v>2430</v>
      </c>
      <c r="Q59" s="880">
        <f t="shared" si="5"/>
        <v>23.599106535884236</v>
      </c>
      <c r="R59" s="523">
        <v>634</v>
      </c>
      <c r="S59" s="392">
        <v>9.8000000000000007</v>
      </c>
      <c r="T59" s="523">
        <v>115</v>
      </c>
      <c r="U59" s="392">
        <v>4.4000000000000004</v>
      </c>
      <c r="V59" s="523">
        <v>519</v>
      </c>
      <c r="W59" s="392">
        <v>13.5</v>
      </c>
      <c r="X59" s="523">
        <v>224</v>
      </c>
      <c r="Y59" s="523">
        <v>58</v>
      </c>
      <c r="Z59" s="523">
        <v>202</v>
      </c>
      <c r="AA59" s="523">
        <v>123</v>
      </c>
      <c r="AB59" s="523">
        <v>134</v>
      </c>
      <c r="AC59" s="523">
        <v>141</v>
      </c>
      <c r="AD59" s="523">
        <v>151</v>
      </c>
      <c r="AE59" s="531">
        <v>1033</v>
      </c>
      <c r="AF59" s="523">
        <v>95</v>
      </c>
      <c r="AG59" s="523">
        <v>4898</v>
      </c>
      <c r="AH59" s="392">
        <v>59.564635777696708</v>
      </c>
      <c r="AI59" s="523">
        <v>8223</v>
      </c>
      <c r="AJ59" s="536" t="s">
        <v>87</v>
      </c>
      <c r="AK59" s="517"/>
    </row>
    <row r="60" spans="1:37" ht="22.7" customHeight="1">
      <c r="A60" s="513">
        <v>64</v>
      </c>
      <c r="B60" s="518" t="s">
        <v>40</v>
      </c>
      <c r="C60" s="519">
        <v>15940</v>
      </c>
      <c r="D60" s="519">
        <v>7492</v>
      </c>
      <c r="E60" s="519">
        <v>8448</v>
      </c>
      <c r="F60" s="519">
        <v>5245</v>
      </c>
      <c r="G60" s="382">
        <f t="shared" si="0"/>
        <v>32.904642409033883</v>
      </c>
      <c r="H60" s="521">
        <v>2103</v>
      </c>
      <c r="I60" s="877">
        <f t="shared" si="1"/>
        <v>28.069941270688737</v>
      </c>
      <c r="J60" s="521">
        <v>3142</v>
      </c>
      <c r="K60" s="877">
        <f t="shared" si="2"/>
        <v>37.192234848484851</v>
      </c>
      <c r="L60" s="519">
        <v>3152</v>
      </c>
      <c r="M60" s="382">
        <f t="shared" si="3"/>
        <v>19.774153074027602</v>
      </c>
      <c r="N60" s="521">
        <v>1149</v>
      </c>
      <c r="O60" s="877">
        <f t="shared" si="4"/>
        <v>15.336358782701549</v>
      </c>
      <c r="P60" s="521">
        <v>2003</v>
      </c>
      <c r="Q60" s="877">
        <f t="shared" si="5"/>
        <v>23.709753787878789</v>
      </c>
      <c r="R60" s="519">
        <v>557</v>
      </c>
      <c r="S60" s="382">
        <v>10.7</v>
      </c>
      <c r="T60" s="519">
        <v>100</v>
      </c>
      <c r="U60" s="392">
        <v>4.9000000000000004</v>
      </c>
      <c r="V60" s="519">
        <v>457</v>
      </c>
      <c r="W60" s="392">
        <v>14.6</v>
      </c>
      <c r="X60" s="519">
        <v>90</v>
      </c>
      <c r="Y60" s="519">
        <v>116</v>
      </c>
      <c r="Z60" s="519">
        <v>142</v>
      </c>
      <c r="AA60" s="519">
        <v>193</v>
      </c>
      <c r="AB60" s="519">
        <v>153</v>
      </c>
      <c r="AC60" s="519">
        <v>133</v>
      </c>
      <c r="AD60" s="519">
        <v>109</v>
      </c>
      <c r="AE60" s="520">
        <v>936</v>
      </c>
      <c r="AF60" s="519">
        <v>68</v>
      </c>
      <c r="AG60" s="519">
        <v>2956</v>
      </c>
      <c r="AH60" s="382">
        <v>44.457813204993229</v>
      </c>
      <c r="AI60" s="519">
        <v>6649</v>
      </c>
      <c r="AJ60" s="518" t="s">
        <v>88</v>
      </c>
      <c r="AK60" s="517"/>
    </row>
    <row r="61" spans="1:37" ht="22.7" customHeight="1">
      <c r="A61" s="513"/>
      <c r="B61" s="526" t="s">
        <v>270</v>
      </c>
      <c r="C61" s="527">
        <v>180148</v>
      </c>
      <c r="D61" s="527">
        <v>85912</v>
      </c>
      <c r="E61" s="527">
        <v>94236</v>
      </c>
      <c r="F61" s="527">
        <v>54783</v>
      </c>
      <c r="G61" s="390">
        <f t="shared" si="0"/>
        <v>30.409996225325841</v>
      </c>
      <c r="H61" s="527">
        <v>22461</v>
      </c>
      <c r="I61" s="878">
        <f t="shared" si="1"/>
        <v>26.144194059037158</v>
      </c>
      <c r="J61" s="527">
        <v>32322</v>
      </c>
      <c r="K61" s="878">
        <f t="shared" si="2"/>
        <v>34.298994015026103</v>
      </c>
      <c r="L61" s="527">
        <v>32084</v>
      </c>
      <c r="M61" s="390">
        <f t="shared" si="3"/>
        <v>17.809800830428316</v>
      </c>
      <c r="N61" s="527">
        <v>11982</v>
      </c>
      <c r="O61" s="878">
        <f t="shared" si="4"/>
        <v>13.946829313716361</v>
      </c>
      <c r="P61" s="527">
        <v>20102</v>
      </c>
      <c r="Q61" s="878">
        <f t="shared" si="5"/>
        <v>21.331550575151748</v>
      </c>
      <c r="R61" s="527">
        <v>5476</v>
      </c>
      <c r="S61" s="390">
        <v>10.3</v>
      </c>
      <c r="T61" s="527">
        <v>1197</v>
      </c>
      <c r="U61" s="390">
        <v>5.5</v>
      </c>
      <c r="V61" s="527">
        <v>4279</v>
      </c>
      <c r="W61" s="390">
        <v>13.6</v>
      </c>
      <c r="X61" s="527">
        <v>1343</v>
      </c>
      <c r="Y61" s="527">
        <v>965</v>
      </c>
      <c r="Z61" s="527">
        <v>1847</v>
      </c>
      <c r="AA61" s="527">
        <v>1576</v>
      </c>
      <c r="AB61" s="527">
        <v>1230</v>
      </c>
      <c r="AC61" s="527">
        <v>1311</v>
      </c>
      <c r="AD61" s="527">
        <v>1243</v>
      </c>
      <c r="AE61" s="528">
        <v>9515</v>
      </c>
      <c r="AF61" s="527">
        <v>647</v>
      </c>
      <c r="AG61" s="527">
        <v>29350</v>
      </c>
      <c r="AH61" s="390">
        <v>42.200462982932898</v>
      </c>
      <c r="AI61" s="527">
        <v>69549</v>
      </c>
      <c r="AJ61" s="526" t="s">
        <v>89</v>
      </c>
      <c r="AK61" s="517"/>
    </row>
    <row r="62" spans="1:37" ht="22.7" customHeight="1">
      <c r="A62" s="513">
        <v>22</v>
      </c>
      <c r="B62" s="514" t="s">
        <v>55</v>
      </c>
      <c r="C62" s="515">
        <v>43172</v>
      </c>
      <c r="D62" s="515">
        <v>20609</v>
      </c>
      <c r="E62" s="515">
        <v>22563</v>
      </c>
      <c r="F62" s="515">
        <v>12307</v>
      </c>
      <c r="G62" s="379">
        <f t="shared" si="0"/>
        <v>28.506902622069859</v>
      </c>
      <c r="H62" s="515">
        <v>5040</v>
      </c>
      <c r="I62" s="875">
        <f t="shared" si="1"/>
        <v>24.455335047794652</v>
      </c>
      <c r="J62" s="515">
        <v>7267</v>
      </c>
      <c r="K62" s="875">
        <f t="shared" si="2"/>
        <v>32.207596507556616</v>
      </c>
      <c r="L62" s="515">
        <v>6993</v>
      </c>
      <c r="M62" s="379">
        <f t="shared" si="3"/>
        <v>16.197998702862968</v>
      </c>
      <c r="N62" s="515">
        <v>2593</v>
      </c>
      <c r="O62" s="875">
        <f t="shared" si="4"/>
        <v>12.581881702168957</v>
      </c>
      <c r="P62" s="515">
        <v>4400</v>
      </c>
      <c r="Q62" s="875">
        <f t="shared" si="5"/>
        <v>19.500952887470639</v>
      </c>
      <c r="R62" s="515">
        <v>1419</v>
      </c>
      <c r="S62" s="379">
        <v>11.9</v>
      </c>
      <c r="T62" s="515">
        <v>327</v>
      </c>
      <c r="U62" s="387">
        <v>6.8</v>
      </c>
      <c r="V62" s="515">
        <v>1092</v>
      </c>
      <c r="W62" s="387">
        <v>15.3</v>
      </c>
      <c r="X62" s="515">
        <v>270</v>
      </c>
      <c r="Y62" s="515">
        <v>262</v>
      </c>
      <c r="Z62" s="515">
        <v>438</v>
      </c>
      <c r="AA62" s="515">
        <v>349</v>
      </c>
      <c r="AB62" s="515">
        <v>290</v>
      </c>
      <c r="AC62" s="515">
        <v>221</v>
      </c>
      <c r="AD62" s="515">
        <v>194</v>
      </c>
      <c r="AE62" s="516">
        <v>2024</v>
      </c>
      <c r="AF62" s="515">
        <v>117</v>
      </c>
      <c r="AG62" s="515">
        <v>7096</v>
      </c>
      <c r="AH62" s="379">
        <v>44.795151821223406</v>
      </c>
      <c r="AI62" s="515">
        <v>15841</v>
      </c>
      <c r="AJ62" s="514" t="s">
        <v>36</v>
      </c>
      <c r="AK62" s="517"/>
    </row>
    <row r="63" spans="1:37" ht="22.7" customHeight="1">
      <c r="A63" s="513">
        <v>73</v>
      </c>
      <c r="B63" s="518" t="s">
        <v>56</v>
      </c>
      <c r="C63" s="519">
        <v>67636</v>
      </c>
      <c r="D63" s="519">
        <v>32093</v>
      </c>
      <c r="E63" s="519">
        <v>35543</v>
      </c>
      <c r="F63" s="519">
        <v>19216</v>
      </c>
      <c r="G63" s="382">
        <f t="shared" si="0"/>
        <v>28.410905434975458</v>
      </c>
      <c r="H63" s="542">
        <v>7954</v>
      </c>
      <c r="I63" s="881">
        <f t="shared" si="1"/>
        <v>24.784220858131057</v>
      </c>
      <c r="J63" s="542">
        <v>11262</v>
      </c>
      <c r="K63" s="880">
        <f t="shared" si="2"/>
        <v>31.68556396477506</v>
      </c>
      <c r="L63" s="519">
        <v>10980</v>
      </c>
      <c r="M63" s="382">
        <f t="shared" si="3"/>
        <v>16.233958247087347</v>
      </c>
      <c r="N63" s="542">
        <v>4031</v>
      </c>
      <c r="O63" s="881">
        <f t="shared" si="4"/>
        <v>12.560371420558999</v>
      </c>
      <c r="P63" s="542">
        <v>6949</v>
      </c>
      <c r="Q63" s="880">
        <f t="shared" si="5"/>
        <v>19.550966435022367</v>
      </c>
      <c r="R63" s="519">
        <v>1843</v>
      </c>
      <c r="S63" s="382">
        <v>9.8000000000000007</v>
      </c>
      <c r="T63" s="519">
        <v>445</v>
      </c>
      <c r="U63" s="392">
        <v>5.8</v>
      </c>
      <c r="V63" s="519">
        <v>1398</v>
      </c>
      <c r="W63" s="392">
        <v>12.6</v>
      </c>
      <c r="X63" s="519">
        <v>333</v>
      </c>
      <c r="Y63" s="519">
        <v>373</v>
      </c>
      <c r="Z63" s="519">
        <v>681</v>
      </c>
      <c r="AA63" s="519">
        <v>614</v>
      </c>
      <c r="AB63" s="519">
        <v>499</v>
      </c>
      <c r="AC63" s="519">
        <v>387</v>
      </c>
      <c r="AD63" s="519">
        <v>354</v>
      </c>
      <c r="AE63" s="520">
        <v>3241</v>
      </c>
      <c r="AF63" s="519">
        <v>156</v>
      </c>
      <c r="AG63" s="519">
        <v>6465</v>
      </c>
      <c r="AH63" s="382">
        <v>26.09380045205037</v>
      </c>
      <c r="AI63" s="519">
        <v>24776</v>
      </c>
      <c r="AJ63" s="518" t="s">
        <v>90</v>
      </c>
      <c r="AK63" s="517"/>
    </row>
    <row r="64" spans="1:37" ht="22.7" customHeight="1">
      <c r="A64" s="513"/>
      <c r="B64" s="526" t="s">
        <v>273</v>
      </c>
      <c r="C64" s="527">
        <v>110808</v>
      </c>
      <c r="D64" s="527">
        <v>52702</v>
      </c>
      <c r="E64" s="527">
        <v>58106</v>
      </c>
      <c r="F64" s="527">
        <v>31523</v>
      </c>
      <c r="G64" s="390">
        <f t="shared" si="0"/>
        <v>28.448306981445381</v>
      </c>
      <c r="H64" s="527">
        <v>12994</v>
      </c>
      <c r="I64" s="878">
        <f t="shared" si="1"/>
        <v>24.65561079275929</v>
      </c>
      <c r="J64" s="527">
        <v>18529</v>
      </c>
      <c r="K64" s="878">
        <f t="shared" si="2"/>
        <v>31.888273155956355</v>
      </c>
      <c r="L64" s="527">
        <v>17973</v>
      </c>
      <c r="M64" s="390">
        <f t="shared" si="3"/>
        <v>16.219948018193634</v>
      </c>
      <c r="N64" s="527">
        <v>6624</v>
      </c>
      <c r="O64" s="878">
        <f t="shared" si="4"/>
        <v>12.568782968388295</v>
      </c>
      <c r="P64" s="527">
        <v>11349</v>
      </c>
      <c r="Q64" s="878">
        <f t="shared" si="5"/>
        <v>19.53154579561491</v>
      </c>
      <c r="R64" s="527">
        <v>3262</v>
      </c>
      <c r="S64" s="390">
        <v>10.6</v>
      </c>
      <c r="T64" s="527">
        <v>772</v>
      </c>
      <c r="U64" s="390">
        <v>6.2</v>
      </c>
      <c r="V64" s="527">
        <v>2490</v>
      </c>
      <c r="W64" s="390">
        <v>13.7</v>
      </c>
      <c r="X64" s="527">
        <v>603</v>
      </c>
      <c r="Y64" s="527">
        <v>635</v>
      </c>
      <c r="Z64" s="527">
        <v>1119</v>
      </c>
      <c r="AA64" s="527">
        <v>963</v>
      </c>
      <c r="AB64" s="527">
        <v>789</v>
      </c>
      <c r="AC64" s="527">
        <v>608</v>
      </c>
      <c r="AD64" s="527">
        <v>548</v>
      </c>
      <c r="AE64" s="528">
        <v>5265</v>
      </c>
      <c r="AF64" s="527">
        <v>273</v>
      </c>
      <c r="AG64" s="527">
        <v>13561</v>
      </c>
      <c r="AH64" s="390">
        <v>33.387497845729619</v>
      </c>
      <c r="AI64" s="527">
        <v>40617</v>
      </c>
      <c r="AJ64" s="526" t="s">
        <v>91</v>
      </c>
      <c r="AK64" s="517"/>
    </row>
    <row r="65" spans="1:37" ht="22.7" customHeight="1">
      <c r="A65" s="513">
        <v>6</v>
      </c>
      <c r="B65" s="514" t="s">
        <v>528</v>
      </c>
      <c r="C65" s="543">
        <v>47138</v>
      </c>
      <c r="D65" s="543">
        <v>22392</v>
      </c>
      <c r="E65" s="543">
        <v>24746</v>
      </c>
      <c r="F65" s="543">
        <v>13660</v>
      </c>
      <c r="G65" s="399">
        <f t="shared" si="0"/>
        <v>28.978743264457552</v>
      </c>
      <c r="H65" s="515">
        <v>5713</v>
      </c>
      <c r="I65" s="875">
        <f t="shared" si="1"/>
        <v>25.513576277241874</v>
      </c>
      <c r="J65" s="515">
        <v>7947</v>
      </c>
      <c r="K65" s="875">
        <f t="shared" si="2"/>
        <v>32.1142810959347</v>
      </c>
      <c r="L65" s="543">
        <v>7745</v>
      </c>
      <c r="M65" s="399">
        <f t="shared" si="3"/>
        <v>16.430480716195</v>
      </c>
      <c r="N65" s="515">
        <v>2952</v>
      </c>
      <c r="O65" s="875">
        <f t="shared" si="4"/>
        <v>13.183279742765272</v>
      </c>
      <c r="P65" s="515">
        <v>4793</v>
      </c>
      <c r="Q65" s="875">
        <f t="shared" si="5"/>
        <v>19.368786874646407</v>
      </c>
      <c r="R65" s="543">
        <v>2141</v>
      </c>
      <c r="S65" s="399">
        <v>16.600000000000001</v>
      </c>
      <c r="T65" s="543">
        <v>505</v>
      </c>
      <c r="U65" s="395">
        <v>9.5</v>
      </c>
      <c r="V65" s="543">
        <v>1636</v>
      </c>
      <c r="W65" s="395">
        <v>21.7</v>
      </c>
      <c r="X65" s="543">
        <v>243</v>
      </c>
      <c r="Y65" s="543">
        <v>298</v>
      </c>
      <c r="Z65" s="543">
        <v>484</v>
      </c>
      <c r="AA65" s="543">
        <v>467</v>
      </c>
      <c r="AB65" s="543">
        <v>363</v>
      </c>
      <c r="AC65" s="543">
        <v>313</v>
      </c>
      <c r="AD65" s="543">
        <v>223</v>
      </c>
      <c r="AE65" s="544">
        <v>2391</v>
      </c>
      <c r="AF65" s="543">
        <v>94</v>
      </c>
      <c r="AG65" s="543">
        <v>5972</v>
      </c>
      <c r="AH65" s="399">
        <v>33.281319661168077</v>
      </c>
      <c r="AI65" s="543">
        <v>17944</v>
      </c>
      <c r="AJ65" s="545" t="s">
        <v>6</v>
      </c>
      <c r="AK65" s="517"/>
    </row>
    <row r="66" spans="1:37" ht="22.7" customHeight="1">
      <c r="A66" s="513"/>
      <c r="B66" s="518" t="s">
        <v>37</v>
      </c>
      <c r="C66" s="521">
        <v>49616</v>
      </c>
      <c r="D66" s="521">
        <v>23723</v>
      </c>
      <c r="E66" s="521">
        <v>25893</v>
      </c>
      <c r="F66" s="521">
        <v>14299</v>
      </c>
      <c r="G66" s="387">
        <f t="shared" si="0"/>
        <v>28.819332473395683</v>
      </c>
      <c r="H66" s="519">
        <v>6058</v>
      </c>
      <c r="I66" s="876">
        <f t="shared" si="1"/>
        <v>25.53639927496522</v>
      </c>
      <c r="J66" s="519">
        <v>8241</v>
      </c>
      <c r="K66" s="877">
        <f t="shared" si="2"/>
        <v>31.827134746842777</v>
      </c>
      <c r="L66" s="521">
        <v>8198</v>
      </c>
      <c r="M66" s="387">
        <f t="shared" si="3"/>
        <v>16.522895840051596</v>
      </c>
      <c r="N66" s="519">
        <v>3195</v>
      </c>
      <c r="O66" s="876">
        <f t="shared" si="4"/>
        <v>13.467942503056104</v>
      </c>
      <c r="P66" s="519">
        <v>5003</v>
      </c>
      <c r="Q66" s="877">
        <f t="shared" si="5"/>
        <v>19.321824431313484</v>
      </c>
      <c r="R66" s="521">
        <v>1498</v>
      </c>
      <c r="S66" s="387">
        <v>10.7</v>
      </c>
      <c r="T66" s="521">
        <v>389</v>
      </c>
      <c r="U66" s="387">
        <v>6.6</v>
      </c>
      <c r="V66" s="521">
        <v>1109</v>
      </c>
      <c r="W66" s="387">
        <v>13.6</v>
      </c>
      <c r="X66" s="521">
        <v>277</v>
      </c>
      <c r="Y66" s="521">
        <v>381</v>
      </c>
      <c r="Z66" s="521">
        <v>424</v>
      </c>
      <c r="AA66" s="521">
        <v>529</v>
      </c>
      <c r="AB66" s="521">
        <v>431</v>
      </c>
      <c r="AC66" s="521">
        <v>365</v>
      </c>
      <c r="AD66" s="521">
        <v>327</v>
      </c>
      <c r="AE66" s="546">
        <v>2734</v>
      </c>
      <c r="AF66" s="521">
        <v>202</v>
      </c>
      <c r="AG66" s="521">
        <v>12625</v>
      </c>
      <c r="AH66" s="387">
        <v>67.283095288850987</v>
      </c>
      <c r="AI66" s="521">
        <v>18764</v>
      </c>
      <c r="AJ66" s="529" t="s">
        <v>92</v>
      </c>
      <c r="AK66" s="517"/>
    </row>
    <row r="67" spans="1:37" ht="22.7" customHeight="1">
      <c r="A67" s="513">
        <v>79</v>
      </c>
      <c r="B67" s="518" t="s">
        <v>38</v>
      </c>
      <c r="C67" s="519">
        <v>46238</v>
      </c>
      <c r="D67" s="519">
        <v>21898</v>
      </c>
      <c r="E67" s="519">
        <v>24340</v>
      </c>
      <c r="F67" s="519">
        <v>14993</v>
      </c>
      <c r="G67" s="382">
        <f t="shared" si="0"/>
        <v>32.425710454604442</v>
      </c>
      <c r="H67" s="521">
        <v>6228</v>
      </c>
      <c r="I67" s="877">
        <f t="shared" si="1"/>
        <v>28.440953511736232</v>
      </c>
      <c r="J67" s="521">
        <v>8765</v>
      </c>
      <c r="K67" s="877">
        <f t="shared" si="2"/>
        <v>36.010682004930153</v>
      </c>
      <c r="L67" s="519">
        <v>8813</v>
      </c>
      <c r="M67" s="382">
        <f t="shared" si="3"/>
        <v>19.060080453306803</v>
      </c>
      <c r="N67" s="521">
        <v>3316</v>
      </c>
      <c r="O67" s="877">
        <f t="shared" si="4"/>
        <v>15.14293542789296</v>
      </c>
      <c r="P67" s="521">
        <v>5497</v>
      </c>
      <c r="Q67" s="877">
        <f t="shared" si="5"/>
        <v>22.584223500410847</v>
      </c>
      <c r="R67" s="519">
        <v>2076</v>
      </c>
      <c r="S67" s="382">
        <v>14.3</v>
      </c>
      <c r="T67" s="519">
        <v>480</v>
      </c>
      <c r="U67" s="392">
        <v>8</v>
      </c>
      <c r="V67" s="519">
        <v>1596</v>
      </c>
      <c r="W67" s="392">
        <v>18.8</v>
      </c>
      <c r="X67" s="519">
        <v>411</v>
      </c>
      <c r="Y67" s="519">
        <v>400</v>
      </c>
      <c r="Z67" s="519">
        <v>463</v>
      </c>
      <c r="AA67" s="519">
        <v>575</v>
      </c>
      <c r="AB67" s="519">
        <v>469</v>
      </c>
      <c r="AC67" s="519">
        <v>317</v>
      </c>
      <c r="AD67" s="519">
        <v>280</v>
      </c>
      <c r="AE67" s="520">
        <v>2915</v>
      </c>
      <c r="AF67" s="519">
        <v>143</v>
      </c>
      <c r="AG67" s="519">
        <v>8009</v>
      </c>
      <c r="AH67" s="382">
        <v>41.663632107371377</v>
      </c>
      <c r="AI67" s="519">
        <v>19223</v>
      </c>
      <c r="AJ67" s="518" t="s">
        <v>93</v>
      </c>
      <c r="AK67" s="517"/>
    </row>
    <row r="68" spans="1:37" ht="22.7" customHeight="1">
      <c r="A68" s="517"/>
      <c r="B68" s="526" t="s">
        <v>282</v>
      </c>
      <c r="C68" s="527">
        <v>142992</v>
      </c>
      <c r="D68" s="527">
        <v>68013</v>
      </c>
      <c r="E68" s="527">
        <v>74979</v>
      </c>
      <c r="F68" s="527">
        <v>42952</v>
      </c>
      <c r="G68" s="390">
        <f t="shared" si="0"/>
        <v>30.038044086382452</v>
      </c>
      <c r="H68" s="527">
        <v>17999</v>
      </c>
      <c r="I68" s="878">
        <f t="shared" si="1"/>
        <v>26.464058341787599</v>
      </c>
      <c r="J68" s="527">
        <v>24953</v>
      </c>
      <c r="K68" s="878">
        <f t="shared" si="2"/>
        <v>33.279985062484165</v>
      </c>
      <c r="L68" s="527">
        <v>24756</v>
      </c>
      <c r="M68" s="390">
        <f t="shared" si="3"/>
        <v>17.312856663309837</v>
      </c>
      <c r="N68" s="527">
        <v>9463</v>
      </c>
      <c r="O68" s="878">
        <f t="shared" si="4"/>
        <v>13.91351653360387</v>
      </c>
      <c r="P68" s="527">
        <v>15293</v>
      </c>
      <c r="Q68" s="878">
        <f t="shared" si="5"/>
        <v>20.396377652409342</v>
      </c>
      <c r="R68" s="527">
        <v>5715</v>
      </c>
      <c r="S68" s="390">
        <v>13.8</v>
      </c>
      <c r="T68" s="527">
        <v>1374</v>
      </c>
      <c r="U68" s="390">
        <v>8</v>
      </c>
      <c r="V68" s="527">
        <v>4341</v>
      </c>
      <c r="W68" s="390">
        <v>18</v>
      </c>
      <c r="X68" s="527">
        <v>931</v>
      </c>
      <c r="Y68" s="527">
        <v>1079</v>
      </c>
      <c r="Z68" s="527">
        <v>1371</v>
      </c>
      <c r="AA68" s="527">
        <v>1571</v>
      </c>
      <c r="AB68" s="527">
        <v>1263</v>
      </c>
      <c r="AC68" s="527">
        <v>995</v>
      </c>
      <c r="AD68" s="527">
        <v>830</v>
      </c>
      <c r="AE68" s="528">
        <v>8040</v>
      </c>
      <c r="AF68" s="527">
        <v>439</v>
      </c>
      <c r="AG68" s="527">
        <v>26606</v>
      </c>
      <c r="AH68" s="390">
        <v>47.569326491569967</v>
      </c>
      <c r="AI68" s="527">
        <v>55931</v>
      </c>
      <c r="AJ68" s="526" t="s">
        <v>94</v>
      </c>
      <c r="AK68" s="517"/>
    </row>
    <row r="69" spans="1:37" ht="22.7" customHeight="1">
      <c r="A69" s="517"/>
      <c r="B69" s="547" t="s">
        <v>283</v>
      </c>
      <c r="C69" s="548">
        <f>D69+E69</f>
        <v>5585899</v>
      </c>
      <c r="D69" s="548">
        <f>D19+D23+D29+D35+D42+D47+D55+D61+D68+D64</f>
        <v>2672217</v>
      </c>
      <c r="E69" s="548">
        <f>E19+E23+E29+E35+E42+E47+E55+E61+E68+E64</f>
        <v>2913682</v>
      </c>
      <c r="F69" s="548">
        <v>1265156</v>
      </c>
      <c r="G69" s="549">
        <f t="shared" si="0"/>
        <v>22.649102678011186</v>
      </c>
      <c r="H69" s="548">
        <v>538510</v>
      </c>
      <c r="I69" s="882">
        <f t="shared" si="1"/>
        <v>20.152180754781519</v>
      </c>
      <c r="J69" s="548">
        <v>726646</v>
      </c>
      <c r="K69" s="882">
        <f t="shared" si="2"/>
        <v>24.939097677783643</v>
      </c>
      <c r="L69" s="548">
        <v>602898</v>
      </c>
      <c r="M69" s="549">
        <f t="shared" si="3"/>
        <v>10.793213411126839</v>
      </c>
      <c r="N69" s="548">
        <v>227962</v>
      </c>
      <c r="O69" s="882">
        <f t="shared" si="4"/>
        <v>8.5308191662578299</v>
      </c>
      <c r="P69" s="548">
        <v>374936</v>
      </c>
      <c r="Q69" s="882">
        <f t="shared" si="5"/>
        <v>12.868116699076976</v>
      </c>
      <c r="R69" s="548">
        <v>194292</v>
      </c>
      <c r="S69" s="549">
        <v>17.5</v>
      </c>
      <c r="T69" s="548">
        <v>52110</v>
      </c>
      <c r="U69" s="549">
        <v>11.1</v>
      </c>
      <c r="V69" s="548">
        <v>142182</v>
      </c>
      <c r="W69" s="549">
        <v>22.3</v>
      </c>
      <c r="X69" s="548">
        <v>39935</v>
      </c>
      <c r="Y69" s="548">
        <v>33861</v>
      </c>
      <c r="Z69" s="548">
        <v>39760</v>
      </c>
      <c r="AA69" s="548">
        <v>34983</v>
      </c>
      <c r="AB69" s="548">
        <v>28748</v>
      </c>
      <c r="AC69" s="548">
        <v>24517</v>
      </c>
      <c r="AD69" s="548">
        <v>23225</v>
      </c>
      <c r="AE69" s="550">
        <v>225029</v>
      </c>
      <c r="AF69" s="548">
        <v>5525</v>
      </c>
      <c r="AG69" s="548">
        <v>366698</v>
      </c>
      <c r="AH69" s="549">
        <v>21.714295865556569</v>
      </c>
      <c r="AI69" s="548">
        <v>1688740</v>
      </c>
      <c r="AJ69" s="547" t="s">
        <v>95</v>
      </c>
      <c r="AK69" s="517"/>
    </row>
    <row r="70" spans="1:37" ht="22.7" customHeight="1">
      <c r="A70" s="517"/>
      <c r="B70" s="547" t="s">
        <v>541</v>
      </c>
      <c r="C70" s="548">
        <f>D70+E70</f>
        <v>4042129</v>
      </c>
      <c r="D70" s="548">
        <f>D69-D19</f>
        <v>1941234</v>
      </c>
      <c r="E70" s="548">
        <f>E69-E19</f>
        <v>2100895</v>
      </c>
      <c r="F70" s="548">
        <v>920960</v>
      </c>
      <c r="G70" s="549">
        <f t="shared" si="0"/>
        <v>22.784032869806975</v>
      </c>
      <c r="H70" s="548">
        <v>393787</v>
      </c>
      <c r="I70" s="882">
        <f t="shared" si="1"/>
        <v>20.285395784330998</v>
      </c>
      <c r="J70" s="548">
        <v>527173</v>
      </c>
      <c r="K70" s="882">
        <f t="shared" si="2"/>
        <v>25.092781885815331</v>
      </c>
      <c r="L70" s="548">
        <v>438278</v>
      </c>
      <c r="M70" s="549">
        <f t="shared" si="3"/>
        <v>10.842751431238341</v>
      </c>
      <c r="N70" s="548">
        <v>166217</v>
      </c>
      <c r="O70" s="882">
        <f t="shared" si="4"/>
        <v>8.562440179803156</v>
      </c>
      <c r="P70" s="548">
        <v>272061</v>
      </c>
      <c r="Q70" s="882">
        <f t="shared" si="5"/>
        <v>12.949766647071842</v>
      </c>
      <c r="R70" s="548">
        <v>124182</v>
      </c>
      <c r="S70" s="549">
        <v>15.5</v>
      </c>
      <c r="T70" s="548">
        <v>32024</v>
      </c>
      <c r="U70" s="549">
        <v>9.4</v>
      </c>
      <c r="V70" s="548">
        <v>92158</v>
      </c>
      <c r="W70" s="551">
        <v>19.899999999999999</v>
      </c>
      <c r="X70" s="548">
        <v>25952</v>
      </c>
      <c r="Y70" s="548">
        <v>22347</v>
      </c>
      <c r="Z70" s="548">
        <v>29062</v>
      </c>
      <c r="AA70" s="548">
        <v>25495</v>
      </c>
      <c r="AB70" s="548">
        <v>21053</v>
      </c>
      <c r="AC70" s="548">
        <v>17874</v>
      </c>
      <c r="AD70" s="548">
        <v>16874</v>
      </c>
      <c r="AE70" s="552">
        <v>158657</v>
      </c>
      <c r="AF70" s="548">
        <v>5019</v>
      </c>
      <c r="AG70" s="548">
        <v>325879</v>
      </c>
      <c r="AH70" s="549">
        <v>26.525087317033069</v>
      </c>
      <c r="AI70" s="548">
        <v>1228569</v>
      </c>
      <c r="AJ70" s="547" t="s">
        <v>542</v>
      </c>
      <c r="AK70" s="517"/>
    </row>
    <row r="71" spans="1:37" ht="28.5" customHeight="1">
      <c r="A71" s="553"/>
      <c r="B71" s="554" t="s">
        <v>580</v>
      </c>
      <c r="C71" s="548">
        <f>D71+E71</f>
        <v>2569393</v>
      </c>
      <c r="D71" s="548">
        <f>D70-D43-D20-D21</f>
        <v>1233265</v>
      </c>
      <c r="E71" s="548">
        <f>E70-E43-E20-E21</f>
        <v>1336128</v>
      </c>
      <c r="F71" s="548">
        <v>610376</v>
      </c>
      <c r="G71" s="549">
        <f t="shared" si="0"/>
        <v>23.755649680683337</v>
      </c>
      <c r="H71" s="548">
        <v>262085</v>
      </c>
      <c r="I71" s="882">
        <f t="shared" si="1"/>
        <v>21.251312572723624</v>
      </c>
      <c r="J71" s="548">
        <v>348291</v>
      </c>
      <c r="K71" s="882">
        <f t="shared" si="2"/>
        <v>26.067188173588157</v>
      </c>
      <c r="L71" s="548">
        <v>297105</v>
      </c>
      <c r="M71" s="549">
        <f t="shared" si="3"/>
        <v>11.563236920159742</v>
      </c>
      <c r="N71" s="548">
        <v>113591</v>
      </c>
      <c r="O71" s="882">
        <f t="shared" si="4"/>
        <v>9.2105913976314895</v>
      </c>
      <c r="P71" s="548">
        <v>183514</v>
      </c>
      <c r="Q71" s="882">
        <f t="shared" si="5"/>
        <v>13.734761938975906</v>
      </c>
      <c r="R71" s="548">
        <v>71232</v>
      </c>
      <c r="S71" s="549">
        <v>13.3</v>
      </c>
      <c r="T71" s="548">
        <v>17229</v>
      </c>
      <c r="U71" s="549">
        <v>7.6</v>
      </c>
      <c r="V71" s="548">
        <v>54003</v>
      </c>
      <c r="W71" s="551">
        <v>17.600000000000001</v>
      </c>
      <c r="X71" s="548">
        <v>16192</v>
      </c>
      <c r="Y71" s="548">
        <v>14102</v>
      </c>
      <c r="Z71" s="548">
        <v>19194</v>
      </c>
      <c r="AA71" s="548">
        <v>15956</v>
      </c>
      <c r="AB71" s="548">
        <v>13352</v>
      </c>
      <c r="AC71" s="548">
        <v>11929</v>
      </c>
      <c r="AD71" s="548">
        <v>11081</v>
      </c>
      <c r="AE71" s="552">
        <v>101806</v>
      </c>
      <c r="AF71" s="548">
        <v>3654</v>
      </c>
      <c r="AG71" s="548">
        <v>224905</v>
      </c>
      <c r="AH71" s="549">
        <v>27.717834039306933</v>
      </c>
      <c r="AI71" s="548">
        <v>811409</v>
      </c>
      <c r="AJ71" s="555" t="s">
        <v>566</v>
      </c>
      <c r="AK71" s="517"/>
    </row>
    <row r="72" spans="1:37" ht="7.5" customHeight="1">
      <c r="B72" s="556"/>
    </row>
    <row r="73" spans="1:37" ht="15" customHeight="1">
      <c r="B73" s="557" t="s">
        <v>586</v>
      </c>
      <c r="C73" s="482"/>
      <c r="D73" s="482"/>
      <c r="E73" s="482"/>
    </row>
    <row r="74" spans="1:37" ht="15" customHeight="1">
      <c r="B74" s="557" t="s">
        <v>587</v>
      </c>
      <c r="C74" s="482"/>
      <c r="D74" s="482"/>
      <c r="E74" s="482"/>
    </row>
    <row r="75" spans="1:37" ht="15" customHeight="1">
      <c r="B75" s="557" t="s">
        <v>588</v>
      </c>
      <c r="C75" s="482"/>
      <c r="D75" s="482"/>
      <c r="E75" s="482"/>
    </row>
    <row r="76" spans="1:37" ht="15" customHeight="1">
      <c r="B76" s="482" t="s">
        <v>589</v>
      </c>
    </row>
    <row r="77" spans="1:37" ht="15" customHeight="1">
      <c r="B77" s="558"/>
    </row>
    <row r="78" spans="1:37" ht="15" customHeight="1">
      <c r="B78" s="558"/>
      <c r="C78" s="883"/>
      <c r="D78" s="883"/>
      <c r="E78" s="883"/>
      <c r="F78" s="883"/>
      <c r="G78" s="883"/>
      <c r="H78" s="883"/>
      <c r="I78" s="883"/>
      <c r="J78" s="883"/>
      <c r="K78" s="883"/>
      <c r="L78" s="883"/>
      <c r="M78" s="883"/>
      <c r="N78" s="883"/>
      <c r="O78" s="883"/>
      <c r="P78" s="883"/>
      <c r="Q78" s="883"/>
      <c r="R78" s="883"/>
      <c r="S78" s="883"/>
      <c r="T78" s="883"/>
      <c r="U78" s="883"/>
      <c r="V78" s="883"/>
      <c r="W78" s="883"/>
      <c r="X78" s="883"/>
      <c r="Y78" s="883"/>
      <c r="Z78" s="883"/>
      <c r="AA78" s="883"/>
      <c r="AB78" s="883"/>
      <c r="AC78" s="883"/>
      <c r="AD78" s="883"/>
      <c r="AE78" s="883"/>
      <c r="AF78" s="883"/>
      <c r="AG78" s="883"/>
      <c r="AH78" s="883"/>
      <c r="AI78" s="883"/>
    </row>
    <row r="79" spans="1:37" ht="15" customHeight="1">
      <c r="B79" s="558"/>
    </row>
    <row r="80" spans="1:37" ht="15" customHeight="1">
      <c r="B80" s="558"/>
    </row>
    <row r="81" spans="2:2" ht="15" customHeight="1">
      <c r="B81" s="558"/>
    </row>
    <row r="82" spans="2:2" ht="15" customHeight="1">
      <c r="B82" s="558"/>
    </row>
    <row r="83" spans="2:2" ht="15" customHeight="1">
      <c r="B83" s="558"/>
    </row>
    <row r="84" spans="2:2" ht="15" customHeight="1">
      <c r="B84" s="558"/>
    </row>
    <row r="85" spans="2:2">
      <c r="B85" s="558"/>
    </row>
    <row r="86" spans="2:2">
      <c r="B86" s="558"/>
    </row>
    <row r="87" spans="2:2">
      <c r="B87" s="558"/>
    </row>
    <row r="88" spans="2:2">
      <c r="B88" s="558"/>
    </row>
    <row r="89" spans="2:2">
      <c r="B89" s="558"/>
    </row>
    <row r="90" spans="2:2">
      <c r="B90" s="558"/>
    </row>
    <row r="91" spans="2:2">
      <c r="B91" s="558"/>
    </row>
  </sheetData>
  <mergeCells count="28">
    <mergeCell ref="R7:R8"/>
    <mergeCell ref="T7:T8"/>
    <mergeCell ref="V7:V8"/>
    <mergeCell ref="R5:W5"/>
    <mergeCell ref="AH5:AH6"/>
    <mergeCell ref="R6:S6"/>
    <mergeCell ref="T6:U6"/>
    <mergeCell ref="V6:W6"/>
    <mergeCell ref="C4:E4"/>
    <mergeCell ref="F4:Q4"/>
    <mergeCell ref="L5:Q5"/>
    <mergeCell ref="F6:G6"/>
    <mergeCell ref="H6:I6"/>
    <mergeCell ref="J6:K6"/>
    <mergeCell ref="L6:M6"/>
    <mergeCell ref="N6:O6"/>
    <mergeCell ref="L7:L8"/>
    <mergeCell ref="N7:N8"/>
    <mergeCell ref="P7:P8"/>
    <mergeCell ref="B5:B6"/>
    <mergeCell ref="C5:C7"/>
    <mergeCell ref="D5:D7"/>
    <mergeCell ref="E5:E7"/>
    <mergeCell ref="F5:K5"/>
    <mergeCell ref="F7:F8"/>
    <mergeCell ref="H7:H8"/>
    <mergeCell ref="J7:J8"/>
    <mergeCell ref="P6:Q6"/>
  </mergeCells>
  <phoneticPr fontId="19"/>
  <printOptions horizontalCentered="1" verticalCentered="1"/>
  <pageMargins left="0.31496062992125984" right="0.31496062992125984" top="0.35433070866141736" bottom="0.35433070866141736" header="0" footer="0"/>
  <pageSetup paperSize="9" scale="48" orientation="portrait" blackAndWhite="1" horizontalDpi="300" verticalDpi="300" r:id="rId1"/>
  <headerFooter alignWithMargins="0">
    <oddFooter>&amp;L&amp;P/&amp;N&amp;R&amp;"游ゴシック Medium,標準"&amp;F&amp;A</oddFooter>
  </headerFooter>
  <colBreaks count="1" manualBreakCount="1">
    <brk id="17" max="81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E8FBD-3532-46D5-9405-0E5ACE279D41}">
  <dimension ref="A1:AK87"/>
  <sheetViews>
    <sheetView topLeftCell="B2" zoomScaleNormal="100" workbookViewId="0">
      <selection activeCell="B2" sqref="B2"/>
    </sheetView>
  </sheetViews>
  <sheetFormatPr defaultColWidth="9" defaultRowHeight="13.5"/>
  <cols>
    <col min="1" max="1" width="3.125" style="409" hidden="1" customWidth="1"/>
    <col min="2" max="2" width="26.125" style="410" customWidth="1"/>
    <col min="3" max="5" width="13.125" style="409" customWidth="1"/>
    <col min="6" max="6" width="11.75" style="409" customWidth="1"/>
    <col min="7" max="7" width="9" style="409"/>
    <col min="8" max="8" width="11" style="409" customWidth="1"/>
    <col min="9" max="9" width="9" style="409"/>
    <col min="10" max="10" width="11" style="409" customWidth="1"/>
    <col min="11" max="11" width="9" style="409"/>
    <col min="12" max="12" width="11" style="409" customWidth="1"/>
    <col min="13" max="13" width="9" style="409"/>
    <col min="14" max="14" width="11" style="409" customWidth="1"/>
    <col min="15" max="15" width="9" style="409"/>
    <col min="16" max="16" width="11" style="409" customWidth="1"/>
    <col min="17" max="17" width="9" style="409"/>
    <col min="18" max="18" width="11" style="409" customWidth="1"/>
    <col min="19" max="19" width="9" style="409"/>
    <col min="20" max="20" width="11" style="409" customWidth="1"/>
    <col min="21" max="21" width="9" style="409"/>
    <col min="22" max="22" width="11" style="409" customWidth="1"/>
    <col min="23" max="23" width="9" style="409"/>
    <col min="24" max="30" width="8.5" style="409" customWidth="1"/>
    <col min="31" max="31" width="9.5" style="409" customWidth="1"/>
    <col min="32" max="33" width="10.375" style="409" customWidth="1"/>
    <col min="34" max="34" width="8.75" style="409" customWidth="1"/>
    <col min="35" max="35" width="11.875" style="409" customWidth="1"/>
    <col min="36" max="36" width="18.875" style="409" customWidth="1"/>
    <col min="37" max="16384" width="9" style="409"/>
  </cols>
  <sheetData>
    <row r="1" spans="1:37" ht="20.45" hidden="1" customHeight="1">
      <c r="C1" s="411"/>
      <c r="D1" s="411"/>
      <c r="E1" s="411"/>
      <c r="F1" s="411"/>
      <c r="G1" s="412"/>
      <c r="H1" s="412"/>
      <c r="I1" s="412"/>
      <c r="J1" s="412"/>
      <c r="K1" s="412"/>
    </row>
    <row r="2" spans="1:37" ht="24.75" customHeight="1">
      <c r="B2" s="413" t="s">
        <v>561</v>
      </c>
      <c r="C2" s="411"/>
      <c r="D2" s="411"/>
      <c r="E2" s="411"/>
      <c r="F2" s="411"/>
      <c r="G2" s="411"/>
      <c r="H2" s="411"/>
      <c r="I2" s="411"/>
      <c r="J2" s="411"/>
      <c r="K2" s="411"/>
    </row>
    <row r="3" spans="1:37" ht="21" customHeight="1">
      <c r="B3" s="414" t="s">
        <v>34</v>
      </c>
      <c r="AJ3" s="415" t="s">
        <v>562</v>
      </c>
    </row>
    <row r="4" spans="1:37" s="428" customFormat="1" ht="21.75" customHeight="1">
      <c r="A4" s="416"/>
      <c r="B4" s="417"/>
      <c r="C4" s="1304" t="s">
        <v>530</v>
      </c>
      <c r="D4" s="1305"/>
      <c r="E4" s="1306"/>
      <c r="F4" s="1307" t="s">
        <v>166</v>
      </c>
      <c r="G4" s="1308"/>
      <c r="H4" s="1308"/>
      <c r="I4" s="1308"/>
      <c r="J4" s="1308"/>
      <c r="K4" s="1308"/>
      <c r="L4" s="1308"/>
      <c r="M4" s="1308"/>
      <c r="N4" s="1308"/>
      <c r="O4" s="1308"/>
      <c r="P4" s="1308"/>
      <c r="Q4" s="1309"/>
      <c r="R4" s="418" t="s">
        <v>52</v>
      </c>
      <c r="S4" s="419"/>
      <c r="T4" s="420"/>
      <c r="U4" s="420"/>
      <c r="V4" s="420"/>
      <c r="W4" s="420"/>
      <c r="X4" s="421" t="s">
        <v>563</v>
      </c>
      <c r="Y4" s="420"/>
      <c r="Z4" s="422"/>
      <c r="AA4" s="422"/>
      <c r="AB4" s="422"/>
      <c r="AC4" s="422"/>
      <c r="AD4" s="422"/>
      <c r="AE4" s="423"/>
      <c r="AF4" s="424" t="s">
        <v>27</v>
      </c>
      <c r="AG4" s="422"/>
      <c r="AH4" s="423"/>
      <c r="AI4" s="425" t="s">
        <v>169</v>
      </c>
      <c r="AJ4" s="426"/>
      <c r="AK4" s="427"/>
    </row>
    <row r="5" spans="1:37" s="428" customFormat="1" ht="16.5" customHeight="1">
      <c r="A5" s="427"/>
      <c r="B5" s="1298" t="s">
        <v>35</v>
      </c>
      <c r="C5" s="1299" t="s">
        <v>45</v>
      </c>
      <c r="D5" s="1299" t="s">
        <v>46</v>
      </c>
      <c r="E5" s="1299" t="s">
        <v>47</v>
      </c>
      <c r="F5" s="1301" t="s">
        <v>510</v>
      </c>
      <c r="G5" s="1302"/>
      <c r="H5" s="1302"/>
      <c r="I5" s="1302"/>
      <c r="J5" s="1302"/>
      <c r="K5" s="1303"/>
      <c r="L5" s="1301" t="s">
        <v>511</v>
      </c>
      <c r="M5" s="1302"/>
      <c r="N5" s="1302"/>
      <c r="O5" s="1302"/>
      <c r="P5" s="1302"/>
      <c r="Q5" s="1303"/>
      <c r="R5" s="1310" t="s">
        <v>50</v>
      </c>
      <c r="S5" s="1311"/>
      <c r="T5" s="1311"/>
      <c r="U5" s="1311"/>
      <c r="V5" s="1311"/>
      <c r="W5" s="1312"/>
      <c r="X5" s="429"/>
      <c r="Y5" s="429"/>
      <c r="Z5" s="429"/>
      <c r="AA5" s="429"/>
      <c r="AB5" s="429"/>
      <c r="AC5" s="429"/>
      <c r="AD5" s="429"/>
      <c r="AE5" s="429"/>
      <c r="AF5" s="430" t="s">
        <v>28</v>
      </c>
      <c r="AG5" s="430" t="s">
        <v>1</v>
      </c>
      <c r="AH5" s="1313" t="s">
        <v>29</v>
      </c>
      <c r="AI5" s="431" t="s">
        <v>170</v>
      </c>
      <c r="AJ5" s="432"/>
      <c r="AK5" s="427"/>
    </row>
    <row r="6" spans="1:37" s="428" customFormat="1" ht="16.5" customHeight="1">
      <c r="A6" s="427"/>
      <c r="B6" s="1298"/>
      <c r="C6" s="1300"/>
      <c r="D6" s="1300"/>
      <c r="E6" s="1300"/>
      <c r="F6" s="1301" t="s">
        <v>45</v>
      </c>
      <c r="G6" s="1303"/>
      <c r="H6" s="1301" t="s">
        <v>46</v>
      </c>
      <c r="I6" s="1303"/>
      <c r="J6" s="1301" t="s">
        <v>47</v>
      </c>
      <c r="K6" s="1303"/>
      <c r="L6" s="1301" t="s">
        <v>45</v>
      </c>
      <c r="M6" s="1303"/>
      <c r="N6" s="1301" t="s">
        <v>46</v>
      </c>
      <c r="O6" s="1303"/>
      <c r="P6" s="1301" t="s">
        <v>47</v>
      </c>
      <c r="Q6" s="1303"/>
      <c r="R6" s="1310" t="s">
        <v>45</v>
      </c>
      <c r="S6" s="1312"/>
      <c r="T6" s="1310" t="s">
        <v>46</v>
      </c>
      <c r="U6" s="1312"/>
      <c r="V6" s="1310" t="s">
        <v>47</v>
      </c>
      <c r="W6" s="1312"/>
      <c r="X6" s="433" t="s">
        <v>43</v>
      </c>
      <c r="Y6" s="433" t="s">
        <v>44</v>
      </c>
      <c r="Z6" s="433" t="s">
        <v>172</v>
      </c>
      <c r="AA6" s="433" t="s">
        <v>173</v>
      </c>
      <c r="AB6" s="433" t="s">
        <v>174</v>
      </c>
      <c r="AC6" s="433" t="s">
        <v>175</v>
      </c>
      <c r="AD6" s="433" t="s">
        <v>176</v>
      </c>
      <c r="AE6" s="433" t="s">
        <v>45</v>
      </c>
      <c r="AF6" s="434" t="s">
        <v>564</v>
      </c>
      <c r="AG6" s="434" t="s">
        <v>564</v>
      </c>
      <c r="AH6" s="1314"/>
      <c r="AI6" s="431" t="s">
        <v>565</v>
      </c>
      <c r="AJ6" s="432"/>
      <c r="AK6" s="427"/>
    </row>
    <row r="7" spans="1:37" s="428" customFormat="1" ht="13.7" customHeight="1">
      <c r="A7" s="427"/>
      <c r="B7" s="408"/>
      <c r="C7" s="1300"/>
      <c r="D7" s="1300"/>
      <c r="E7" s="1300"/>
      <c r="F7" s="1296" t="s">
        <v>30</v>
      </c>
      <c r="G7" s="435" t="s">
        <v>48</v>
      </c>
      <c r="H7" s="1296" t="s">
        <v>30</v>
      </c>
      <c r="I7" s="435" t="s">
        <v>48</v>
      </c>
      <c r="J7" s="1296" t="s">
        <v>30</v>
      </c>
      <c r="K7" s="435" t="s">
        <v>48</v>
      </c>
      <c r="L7" s="1296" t="s">
        <v>30</v>
      </c>
      <c r="M7" s="435" t="s">
        <v>48</v>
      </c>
      <c r="N7" s="1296" t="s">
        <v>30</v>
      </c>
      <c r="O7" s="435" t="s">
        <v>48</v>
      </c>
      <c r="P7" s="1296" t="s">
        <v>30</v>
      </c>
      <c r="Q7" s="435" t="s">
        <v>48</v>
      </c>
      <c r="R7" s="1296" t="s">
        <v>30</v>
      </c>
      <c r="S7" s="435" t="s">
        <v>48</v>
      </c>
      <c r="T7" s="1296" t="s">
        <v>30</v>
      </c>
      <c r="U7" s="435" t="s">
        <v>48</v>
      </c>
      <c r="V7" s="1296" t="s">
        <v>30</v>
      </c>
      <c r="W7" s="435" t="s">
        <v>48</v>
      </c>
      <c r="X7" s="433"/>
      <c r="Y7" s="433"/>
      <c r="Z7" s="433"/>
      <c r="AA7" s="433"/>
      <c r="AB7" s="433"/>
      <c r="AC7" s="433"/>
      <c r="AD7" s="433"/>
      <c r="AE7" s="433"/>
      <c r="AF7" s="433"/>
      <c r="AG7" s="433"/>
      <c r="AH7" s="436"/>
      <c r="AI7" s="431"/>
      <c r="AJ7" s="432"/>
      <c r="AK7" s="427"/>
    </row>
    <row r="8" spans="1:37" s="428" customFormat="1" ht="13.7" customHeight="1">
      <c r="A8" s="427"/>
      <c r="B8" s="437"/>
      <c r="C8" s="438" t="s">
        <v>30</v>
      </c>
      <c r="D8" s="438" t="s">
        <v>30</v>
      </c>
      <c r="E8" s="438" t="s">
        <v>30</v>
      </c>
      <c r="F8" s="1297"/>
      <c r="G8" s="439" t="s">
        <v>514</v>
      </c>
      <c r="H8" s="1297"/>
      <c r="I8" s="439" t="s">
        <v>514</v>
      </c>
      <c r="J8" s="1297"/>
      <c r="K8" s="439" t="s">
        <v>514</v>
      </c>
      <c r="L8" s="1297"/>
      <c r="M8" s="439" t="s">
        <v>514</v>
      </c>
      <c r="N8" s="1297"/>
      <c r="O8" s="439" t="s">
        <v>514</v>
      </c>
      <c r="P8" s="1297"/>
      <c r="Q8" s="439" t="s">
        <v>514</v>
      </c>
      <c r="R8" s="1297"/>
      <c r="S8" s="439" t="s">
        <v>514</v>
      </c>
      <c r="T8" s="1297"/>
      <c r="U8" s="439" t="s">
        <v>514</v>
      </c>
      <c r="V8" s="1297"/>
      <c r="W8" s="439" t="s">
        <v>514</v>
      </c>
      <c r="X8" s="440"/>
      <c r="Y8" s="440"/>
      <c r="Z8" s="440"/>
      <c r="AA8" s="440"/>
      <c r="AB8" s="440"/>
      <c r="AC8" s="440"/>
      <c r="AD8" s="440"/>
      <c r="AE8" s="440"/>
      <c r="AF8" s="441" t="s">
        <v>32</v>
      </c>
      <c r="AG8" s="441" t="s">
        <v>30</v>
      </c>
      <c r="AH8" s="441" t="s">
        <v>31</v>
      </c>
      <c r="AI8" s="442" t="s">
        <v>30</v>
      </c>
      <c r="AJ8" s="443"/>
      <c r="AK8" s="427"/>
    </row>
    <row r="9" spans="1:37" ht="22.7" customHeight="1">
      <c r="A9" s="444">
        <v>1</v>
      </c>
      <c r="B9" s="445" t="s">
        <v>179</v>
      </c>
      <c r="C9" s="446">
        <v>1537228</v>
      </c>
      <c r="D9" s="446">
        <v>728165</v>
      </c>
      <c r="E9" s="446">
        <v>809063</v>
      </c>
      <c r="F9" s="446">
        <v>346903</v>
      </c>
      <c r="G9" s="52">
        <v>22.6</v>
      </c>
      <c r="H9" s="446">
        <v>145989</v>
      </c>
      <c r="I9" s="52">
        <v>20</v>
      </c>
      <c r="J9" s="446">
        <v>200914</v>
      </c>
      <c r="K9" s="53">
        <v>24.8</v>
      </c>
      <c r="L9" s="446">
        <v>160156</v>
      </c>
      <c r="M9" s="52">
        <v>10.4</v>
      </c>
      <c r="N9" s="446">
        <v>60004</v>
      </c>
      <c r="O9" s="52">
        <v>8.1999999999999993</v>
      </c>
      <c r="P9" s="446">
        <v>100152</v>
      </c>
      <c r="Q9" s="53">
        <v>12.4</v>
      </c>
      <c r="R9" s="446">
        <v>70110</v>
      </c>
      <c r="S9" s="52">
        <v>23</v>
      </c>
      <c r="T9" s="446">
        <v>20086</v>
      </c>
      <c r="U9" s="52">
        <v>15.5</v>
      </c>
      <c r="V9" s="446">
        <v>50024</v>
      </c>
      <c r="W9" s="52">
        <v>28.4</v>
      </c>
      <c r="X9" s="446">
        <v>12633</v>
      </c>
      <c r="Y9" s="446">
        <v>10161</v>
      </c>
      <c r="Z9" s="446">
        <v>11060</v>
      </c>
      <c r="AA9" s="446">
        <v>8953</v>
      </c>
      <c r="AB9" s="446">
        <v>8010</v>
      </c>
      <c r="AC9" s="446">
        <v>6472</v>
      </c>
      <c r="AD9" s="446">
        <v>6004</v>
      </c>
      <c r="AE9" s="54">
        <v>63293</v>
      </c>
      <c r="AF9" s="446">
        <v>515</v>
      </c>
      <c r="AG9" s="446">
        <v>42342</v>
      </c>
      <c r="AH9" s="52">
        <v>9.5</v>
      </c>
      <c r="AI9" s="446">
        <v>445581</v>
      </c>
      <c r="AJ9" s="445" t="s">
        <v>0</v>
      </c>
      <c r="AK9" s="447"/>
    </row>
    <row r="10" spans="1:37" ht="22.7" customHeight="1">
      <c r="A10" s="444"/>
      <c r="B10" s="448" t="s">
        <v>180</v>
      </c>
      <c r="C10" s="449">
        <v>208885</v>
      </c>
      <c r="D10" s="449">
        <v>98376</v>
      </c>
      <c r="E10" s="449">
        <v>110509</v>
      </c>
      <c r="F10" s="449">
        <v>40838</v>
      </c>
      <c r="G10" s="56">
        <v>19.600000000000001</v>
      </c>
      <c r="H10" s="449">
        <v>16772</v>
      </c>
      <c r="I10" s="56">
        <v>17</v>
      </c>
      <c r="J10" s="449">
        <v>24066</v>
      </c>
      <c r="K10" s="56">
        <v>21.8</v>
      </c>
      <c r="L10" s="449">
        <v>19352</v>
      </c>
      <c r="M10" s="56">
        <v>9.3000000000000007</v>
      </c>
      <c r="N10" s="449">
        <v>7161</v>
      </c>
      <c r="O10" s="56">
        <v>7.3</v>
      </c>
      <c r="P10" s="449">
        <v>12191</v>
      </c>
      <c r="Q10" s="56">
        <v>11</v>
      </c>
      <c r="R10" s="449">
        <v>8015</v>
      </c>
      <c r="S10" s="56">
        <v>22.8</v>
      </c>
      <c r="T10" s="449">
        <v>1822</v>
      </c>
      <c r="U10" s="56">
        <v>12.5</v>
      </c>
      <c r="V10" s="449">
        <v>6193</v>
      </c>
      <c r="W10" s="56">
        <v>30</v>
      </c>
      <c r="X10" s="449">
        <v>1615</v>
      </c>
      <c r="Y10" s="449">
        <v>1052</v>
      </c>
      <c r="Z10" s="449">
        <v>1405</v>
      </c>
      <c r="AA10" s="449">
        <v>1041</v>
      </c>
      <c r="AB10" s="449">
        <v>939</v>
      </c>
      <c r="AC10" s="449">
        <v>722</v>
      </c>
      <c r="AD10" s="449">
        <v>711</v>
      </c>
      <c r="AE10" s="57">
        <v>7485</v>
      </c>
      <c r="AF10" s="449">
        <v>43</v>
      </c>
      <c r="AG10" s="449">
        <v>4152</v>
      </c>
      <c r="AH10" s="56">
        <v>7.8</v>
      </c>
      <c r="AI10" s="449">
        <v>53211</v>
      </c>
      <c r="AJ10" s="448" t="s">
        <v>62</v>
      </c>
      <c r="AK10" s="447"/>
    </row>
    <row r="11" spans="1:37" ht="22.7" customHeight="1">
      <c r="A11" s="444"/>
      <c r="B11" s="448" t="s">
        <v>181</v>
      </c>
      <c r="C11" s="449">
        <v>131191</v>
      </c>
      <c r="D11" s="449">
        <v>61861</v>
      </c>
      <c r="E11" s="449">
        <v>69330</v>
      </c>
      <c r="F11" s="449">
        <v>29151</v>
      </c>
      <c r="G11" s="56">
        <v>22.2</v>
      </c>
      <c r="H11" s="449">
        <v>11659</v>
      </c>
      <c r="I11" s="56">
        <v>18.8</v>
      </c>
      <c r="J11" s="449">
        <v>17492</v>
      </c>
      <c r="K11" s="56">
        <v>25.2</v>
      </c>
      <c r="L11" s="449">
        <v>14566</v>
      </c>
      <c r="M11" s="56">
        <v>11.1</v>
      </c>
      <c r="N11" s="449">
        <v>5263</v>
      </c>
      <c r="O11" s="56">
        <v>8.5</v>
      </c>
      <c r="P11" s="449">
        <v>9303</v>
      </c>
      <c r="Q11" s="56">
        <v>13.4</v>
      </c>
      <c r="R11" s="449">
        <v>7043</v>
      </c>
      <c r="S11" s="56">
        <v>26.2</v>
      </c>
      <c r="T11" s="449">
        <v>1984</v>
      </c>
      <c r="U11" s="56">
        <v>18.2</v>
      </c>
      <c r="V11" s="449">
        <v>5059</v>
      </c>
      <c r="W11" s="56">
        <v>31.6</v>
      </c>
      <c r="X11" s="449">
        <v>1111</v>
      </c>
      <c r="Y11" s="449">
        <v>773</v>
      </c>
      <c r="Z11" s="449">
        <v>953</v>
      </c>
      <c r="AA11" s="449">
        <v>810</v>
      </c>
      <c r="AB11" s="449">
        <v>760</v>
      </c>
      <c r="AC11" s="449">
        <v>594</v>
      </c>
      <c r="AD11" s="449">
        <v>558</v>
      </c>
      <c r="AE11" s="57">
        <v>5559</v>
      </c>
      <c r="AF11" s="449">
        <v>47</v>
      </c>
      <c r="AG11" s="449">
        <v>4342</v>
      </c>
      <c r="AH11" s="56">
        <v>11.8</v>
      </c>
      <c r="AI11" s="449">
        <v>36865</v>
      </c>
      <c r="AJ11" s="448" t="s">
        <v>63</v>
      </c>
      <c r="AK11" s="447"/>
    </row>
    <row r="12" spans="1:37" ht="22.7" customHeight="1">
      <c r="A12" s="444"/>
      <c r="B12" s="448" t="s">
        <v>182</v>
      </c>
      <c r="C12" s="449">
        <v>108305</v>
      </c>
      <c r="D12" s="449">
        <v>52320</v>
      </c>
      <c r="E12" s="449">
        <v>55985</v>
      </c>
      <c r="F12" s="449">
        <v>30140</v>
      </c>
      <c r="G12" s="56">
        <v>27.8</v>
      </c>
      <c r="H12" s="449">
        <v>12555</v>
      </c>
      <c r="I12" s="56">
        <v>24</v>
      </c>
      <c r="J12" s="449">
        <v>17585</v>
      </c>
      <c r="K12" s="56">
        <v>31.4</v>
      </c>
      <c r="L12" s="449">
        <v>14893</v>
      </c>
      <c r="M12" s="56">
        <v>13.8</v>
      </c>
      <c r="N12" s="449">
        <v>5469</v>
      </c>
      <c r="O12" s="56">
        <v>10.5</v>
      </c>
      <c r="P12" s="449">
        <v>9424</v>
      </c>
      <c r="Q12" s="56">
        <v>16.8</v>
      </c>
      <c r="R12" s="449">
        <v>8594</v>
      </c>
      <c r="S12" s="56">
        <v>31</v>
      </c>
      <c r="T12" s="449">
        <v>2937</v>
      </c>
      <c r="U12" s="56">
        <v>25.2</v>
      </c>
      <c r="V12" s="449">
        <v>5657</v>
      </c>
      <c r="W12" s="56">
        <v>35.1</v>
      </c>
      <c r="X12" s="449">
        <v>1124</v>
      </c>
      <c r="Y12" s="449">
        <v>1011</v>
      </c>
      <c r="Z12" s="449">
        <v>1213</v>
      </c>
      <c r="AA12" s="449">
        <v>928</v>
      </c>
      <c r="AB12" s="449">
        <v>795</v>
      </c>
      <c r="AC12" s="449">
        <v>652</v>
      </c>
      <c r="AD12" s="449">
        <v>562</v>
      </c>
      <c r="AE12" s="57">
        <v>6285</v>
      </c>
      <c r="AF12" s="449">
        <v>63</v>
      </c>
      <c r="AG12" s="449">
        <v>5029</v>
      </c>
      <c r="AH12" s="56">
        <v>13.4</v>
      </c>
      <c r="AI12" s="449">
        <v>37426</v>
      </c>
      <c r="AJ12" s="448" t="s">
        <v>64</v>
      </c>
      <c r="AK12" s="447"/>
    </row>
    <row r="13" spans="1:37" ht="22.7" customHeight="1">
      <c r="A13" s="444"/>
      <c r="B13" s="448" t="s">
        <v>183</v>
      </c>
      <c r="C13" s="449">
        <v>101336</v>
      </c>
      <c r="D13" s="449">
        <v>47378</v>
      </c>
      <c r="E13" s="449">
        <v>53958</v>
      </c>
      <c r="F13" s="449">
        <v>30202</v>
      </c>
      <c r="G13" s="56">
        <v>29.8</v>
      </c>
      <c r="H13" s="449">
        <v>12163</v>
      </c>
      <c r="I13" s="56">
        <v>25.7</v>
      </c>
      <c r="J13" s="449">
        <v>18039</v>
      </c>
      <c r="K13" s="56">
        <v>33.4</v>
      </c>
      <c r="L13" s="449">
        <v>14311</v>
      </c>
      <c r="M13" s="56">
        <v>14.1</v>
      </c>
      <c r="N13" s="449">
        <v>5158</v>
      </c>
      <c r="O13" s="56">
        <v>10.9</v>
      </c>
      <c r="P13" s="449">
        <v>9153</v>
      </c>
      <c r="Q13" s="56">
        <v>17</v>
      </c>
      <c r="R13" s="449">
        <v>7429</v>
      </c>
      <c r="S13" s="56">
        <v>26.9</v>
      </c>
      <c r="T13" s="449">
        <v>2038</v>
      </c>
      <c r="U13" s="56">
        <v>18.100000000000001</v>
      </c>
      <c r="V13" s="449">
        <v>5391</v>
      </c>
      <c r="W13" s="56">
        <v>33</v>
      </c>
      <c r="X13" s="449">
        <v>1159</v>
      </c>
      <c r="Y13" s="449">
        <v>1053</v>
      </c>
      <c r="Z13" s="449">
        <v>1218</v>
      </c>
      <c r="AA13" s="449">
        <v>886</v>
      </c>
      <c r="AB13" s="449">
        <v>784</v>
      </c>
      <c r="AC13" s="449">
        <v>581</v>
      </c>
      <c r="AD13" s="449">
        <v>581</v>
      </c>
      <c r="AE13" s="57">
        <v>6262</v>
      </c>
      <c r="AF13" s="449">
        <v>51</v>
      </c>
      <c r="AG13" s="449">
        <v>4837</v>
      </c>
      <c r="AH13" s="56">
        <v>13.4</v>
      </c>
      <c r="AI13" s="449">
        <v>35998</v>
      </c>
      <c r="AJ13" s="448" t="s">
        <v>65</v>
      </c>
      <c r="AK13" s="447"/>
    </row>
    <row r="14" spans="1:37" ht="22.7" customHeight="1">
      <c r="A14" s="444"/>
      <c r="B14" s="448" t="s">
        <v>184</v>
      </c>
      <c r="C14" s="449">
        <v>168203</v>
      </c>
      <c r="D14" s="449">
        <v>77776</v>
      </c>
      <c r="E14" s="449">
        <v>90427</v>
      </c>
      <c r="F14" s="449">
        <v>41618</v>
      </c>
      <c r="G14" s="56">
        <v>24.7</v>
      </c>
      <c r="H14" s="449">
        <v>17738</v>
      </c>
      <c r="I14" s="56">
        <v>22.8</v>
      </c>
      <c r="J14" s="449">
        <v>23880</v>
      </c>
      <c r="K14" s="56">
        <v>26.4</v>
      </c>
      <c r="L14" s="449">
        <v>18423</v>
      </c>
      <c r="M14" s="56">
        <v>11</v>
      </c>
      <c r="N14" s="449">
        <v>7124</v>
      </c>
      <c r="O14" s="56">
        <v>9.1999999999999993</v>
      </c>
      <c r="P14" s="449">
        <v>11299</v>
      </c>
      <c r="Q14" s="56">
        <v>12.5</v>
      </c>
      <c r="R14" s="449">
        <v>7392</v>
      </c>
      <c r="S14" s="56">
        <v>20.7</v>
      </c>
      <c r="T14" s="449">
        <v>1825</v>
      </c>
      <c r="U14" s="56">
        <v>11.9</v>
      </c>
      <c r="V14" s="449">
        <v>5567</v>
      </c>
      <c r="W14" s="56">
        <v>27.2</v>
      </c>
      <c r="X14" s="449">
        <v>1390</v>
      </c>
      <c r="Y14" s="449">
        <v>1360</v>
      </c>
      <c r="Z14" s="449">
        <v>1101</v>
      </c>
      <c r="AA14" s="449">
        <v>1015</v>
      </c>
      <c r="AB14" s="449">
        <v>899</v>
      </c>
      <c r="AC14" s="449">
        <v>687</v>
      </c>
      <c r="AD14" s="449">
        <v>610</v>
      </c>
      <c r="AE14" s="57">
        <v>7062</v>
      </c>
      <c r="AF14" s="449">
        <v>49</v>
      </c>
      <c r="AG14" s="449">
        <v>4168</v>
      </c>
      <c r="AH14" s="56">
        <v>7.8</v>
      </c>
      <c r="AI14" s="449">
        <v>53455</v>
      </c>
      <c r="AJ14" s="448" t="s">
        <v>66</v>
      </c>
      <c r="AK14" s="447"/>
    </row>
    <row r="15" spans="1:37" ht="22.7" customHeight="1">
      <c r="A15" s="444"/>
      <c r="B15" s="448" t="s">
        <v>185</v>
      </c>
      <c r="C15" s="449">
        <v>220109</v>
      </c>
      <c r="D15" s="449">
        <v>103505</v>
      </c>
      <c r="E15" s="449">
        <v>116604</v>
      </c>
      <c r="F15" s="449">
        <v>54491</v>
      </c>
      <c r="G15" s="56">
        <v>24.8</v>
      </c>
      <c r="H15" s="449">
        <v>22981</v>
      </c>
      <c r="I15" s="56">
        <v>22.2</v>
      </c>
      <c r="J15" s="449">
        <v>31510</v>
      </c>
      <c r="K15" s="56">
        <v>27</v>
      </c>
      <c r="L15" s="449">
        <v>25201</v>
      </c>
      <c r="M15" s="56">
        <v>11.4</v>
      </c>
      <c r="N15" s="449">
        <v>9700</v>
      </c>
      <c r="O15" s="56">
        <v>9.4</v>
      </c>
      <c r="P15" s="449">
        <v>15501</v>
      </c>
      <c r="Q15" s="56">
        <v>13.3</v>
      </c>
      <c r="R15" s="449">
        <v>10851</v>
      </c>
      <c r="S15" s="56">
        <v>22.7</v>
      </c>
      <c r="T15" s="449">
        <v>2934</v>
      </c>
      <c r="U15" s="56">
        <v>14.2</v>
      </c>
      <c r="V15" s="449">
        <v>7917</v>
      </c>
      <c r="W15" s="56">
        <v>29.2</v>
      </c>
      <c r="X15" s="449">
        <v>1957</v>
      </c>
      <c r="Y15" s="449">
        <v>1472</v>
      </c>
      <c r="Z15" s="449">
        <v>1383</v>
      </c>
      <c r="AA15" s="449">
        <v>1217</v>
      </c>
      <c r="AB15" s="449">
        <v>1104</v>
      </c>
      <c r="AC15" s="449">
        <v>928</v>
      </c>
      <c r="AD15" s="449">
        <v>808</v>
      </c>
      <c r="AE15" s="57">
        <v>8869</v>
      </c>
      <c r="AF15" s="449">
        <v>50</v>
      </c>
      <c r="AG15" s="449">
        <v>3840</v>
      </c>
      <c r="AH15" s="56">
        <v>5.5</v>
      </c>
      <c r="AI15" s="449">
        <v>69867</v>
      </c>
      <c r="AJ15" s="448" t="s">
        <v>67</v>
      </c>
      <c r="AK15" s="447"/>
    </row>
    <row r="16" spans="1:37" ht="22.7" customHeight="1">
      <c r="A16" s="444"/>
      <c r="B16" s="448" t="s">
        <v>186</v>
      </c>
      <c r="C16" s="449">
        <v>226896</v>
      </c>
      <c r="D16" s="449">
        <v>107788</v>
      </c>
      <c r="E16" s="449">
        <v>119108</v>
      </c>
      <c r="F16" s="449">
        <v>50582</v>
      </c>
      <c r="G16" s="56">
        <v>22.3</v>
      </c>
      <c r="H16" s="449">
        <v>22359</v>
      </c>
      <c r="I16" s="56">
        <v>20.7</v>
      </c>
      <c r="J16" s="449">
        <v>28223</v>
      </c>
      <c r="K16" s="56">
        <v>23.7</v>
      </c>
      <c r="L16" s="449">
        <v>21591</v>
      </c>
      <c r="M16" s="56">
        <v>9.5</v>
      </c>
      <c r="N16" s="449">
        <v>8349</v>
      </c>
      <c r="O16" s="56">
        <v>7.7</v>
      </c>
      <c r="P16" s="449">
        <v>13242</v>
      </c>
      <c r="Q16" s="56">
        <v>11.1</v>
      </c>
      <c r="R16" s="449">
        <v>7011</v>
      </c>
      <c r="S16" s="56">
        <v>16.3</v>
      </c>
      <c r="T16" s="449">
        <v>1913</v>
      </c>
      <c r="U16" s="56">
        <v>10.199999999999999</v>
      </c>
      <c r="V16" s="449">
        <v>5098</v>
      </c>
      <c r="W16" s="56">
        <v>21.1</v>
      </c>
      <c r="X16" s="449">
        <v>1615</v>
      </c>
      <c r="Y16" s="449">
        <v>1258</v>
      </c>
      <c r="Z16" s="449">
        <v>1602</v>
      </c>
      <c r="AA16" s="449">
        <v>1121</v>
      </c>
      <c r="AB16" s="449">
        <v>1056</v>
      </c>
      <c r="AC16" s="449">
        <v>915</v>
      </c>
      <c r="AD16" s="449">
        <v>832</v>
      </c>
      <c r="AE16" s="57">
        <v>8399</v>
      </c>
      <c r="AF16" s="449">
        <v>66</v>
      </c>
      <c r="AG16" s="449">
        <v>5856</v>
      </c>
      <c r="AH16" s="56">
        <v>8.8000000000000007</v>
      </c>
      <c r="AI16" s="449">
        <v>66747</v>
      </c>
      <c r="AJ16" s="448" t="s">
        <v>68</v>
      </c>
      <c r="AK16" s="447"/>
    </row>
    <row r="17" spans="1:37" ht="22.7" customHeight="1">
      <c r="A17" s="444"/>
      <c r="B17" s="448" t="s">
        <v>187</v>
      </c>
      <c r="C17" s="449">
        <v>122801</v>
      </c>
      <c r="D17" s="449">
        <v>57668</v>
      </c>
      <c r="E17" s="449">
        <v>65133</v>
      </c>
      <c r="F17" s="449">
        <v>27295</v>
      </c>
      <c r="G17" s="56">
        <v>22.2</v>
      </c>
      <c r="H17" s="449">
        <v>10958</v>
      </c>
      <c r="I17" s="56">
        <v>19</v>
      </c>
      <c r="J17" s="449">
        <v>16337</v>
      </c>
      <c r="K17" s="56">
        <v>25.1</v>
      </c>
      <c r="L17" s="449">
        <v>13056</v>
      </c>
      <c r="M17" s="56">
        <v>10.6</v>
      </c>
      <c r="N17" s="449">
        <v>4638</v>
      </c>
      <c r="O17" s="56">
        <v>8</v>
      </c>
      <c r="P17" s="449">
        <v>8418</v>
      </c>
      <c r="Q17" s="56">
        <v>12.9</v>
      </c>
      <c r="R17" s="449">
        <v>8788</v>
      </c>
      <c r="S17" s="56">
        <v>34.6</v>
      </c>
      <c r="T17" s="449">
        <v>2922</v>
      </c>
      <c r="U17" s="56">
        <v>28</v>
      </c>
      <c r="V17" s="449">
        <v>5866</v>
      </c>
      <c r="W17" s="56">
        <v>39.200000000000003</v>
      </c>
      <c r="X17" s="449">
        <v>1112</v>
      </c>
      <c r="Y17" s="449">
        <v>931</v>
      </c>
      <c r="Z17" s="449">
        <v>980</v>
      </c>
      <c r="AA17" s="449">
        <v>828</v>
      </c>
      <c r="AB17" s="449">
        <v>691</v>
      </c>
      <c r="AC17" s="449">
        <v>562</v>
      </c>
      <c r="AD17" s="449">
        <v>520</v>
      </c>
      <c r="AE17" s="57">
        <v>5624</v>
      </c>
      <c r="AF17" s="449">
        <v>40</v>
      </c>
      <c r="AG17" s="449">
        <v>2820</v>
      </c>
      <c r="AH17" s="56">
        <v>8.4</v>
      </c>
      <c r="AI17" s="449">
        <v>33435</v>
      </c>
      <c r="AJ17" s="448" t="s">
        <v>69</v>
      </c>
      <c r="AK17" s="447"/>
    </row>
    <row r="18" spans="1:37" ht="22.7" customHeight="1">
      <c r="A18" s="444"/>
      <c r="B18" s="448" t="s">
        <v>188</v>
      </c>
      <c r="C18" s="450">
        <v>249502</v>
      </c>
      <c r="D18" s="450">
        <v>121493</v>
      </c>
      <c r="E18" s="450">
        <v>128009</v>
      </c>
      <c r="F18" s="450">
        <v>42586</v>
      </c>
      <c r="G18" s="59">
        <v>17.100000000000001</v>
      </c>
      <c r="H18" s="451">
        <v>18804</v>
      </c>
      <c r="I18" s="59">
        <v>15.5</v>
      </c>
      <c r="J18" s="451">
        <v>23782</v>
      </c>
      <c r="K18" s="59">
        <v>18.600000000000001</v>
      </c>
      <c r="L18" s="450">
        <v>18763</v>
      </c>
      <c r="M18" s="59">
        <v>7.5</v>
      </c>
      <c r="N18" s="451">
        <v>7142</v>
      </c>
      <c r="O18" s="59">
        <v>5.9</v>
      </c>
      <c r="P18" s="451">
        <v>11621</v>
      </c>
      <c r="Q18" s="59">
        <v>9.1</v>
      </c>
      <c r="R18" s="450">
        <v>4987</v>
      </c>
      <c r="S18" s="59">
        <v>13.9</v>
      </c>
      <c r="T18" s="452">
        <v>1711</v>
      </c>
      <c r="U18" s="67">
        <v>10.9</v>
      </c>
      <c r="V18" s="452">
        <v>3276</v>
      </c>
      <c r="W18" s="59">
        <v>16.2</v>
      </c>
      <c r="X18" s="450">
        <v>1550</v>
      </c>
      <c r="Y18" s="450">
        <v>1251</v>
      </c>
      <c r="Z18" s="450">
        <v>1205</v>
      </c>
      <c r="AA18" s="450">
        <v>1107</v>
      </c>
      <c r="AB18" s="450">
        <v>982</v>
      </c>
      <c r="AC18" s="450">
        <v>831</v>
      </c>
      <c r="AD18" s="450">
        <v>822</v>
      </c>
      <c r="AE18" s="61">
        <v>7748</v>
      </c>
      <c r="AF18" s="450">
        <v>106</v>
      </c>
      <c r="AG18" s="450">
        <v>7298</v>
      </c>
      <c r="AH18" s="59">
        <v>12.5</v>
      </c>
      <c r="AI18" s="450">
        <v>58577</v>
      </c>
      <c r="AJ18" s="453" t="s">
        <v>70</v>
      </c>
      <c r="AK18" s="447"/>
    </row>
    <row r="19" spans="1:37" ht="22.7" customHeight="1">
      <c r="A19" s="444"/>
      <c r="B19" s="454" t="s">
        <v>49</v>
      </c>
      <c r="C19" s="455">
        <v>1537228</v>
      </c>
      <c r="D19" s="455">
        <v>728165</v>
      </c>
      <c r="E19" s="455">
        <v>809063</v>
      </c>
      <c r="F19" s="455">
        <v>346903</v>
      </c>
      <c r="G19" s="63">
        <v>22.6</v>
      </c>
      <c r="H19" s="455">
        <v>145989</v>
      </c>
      <c r="I19" s="63">
        <v>20</v>
      </c>
      <c r="J19" s="455">
        <v>200914</v>
      </c>
      <c r="K19" s="63">
        <v>24.8</v>
      </c>
      <c r="L19" s="455">
        <v>160156</v>
      </c>
      <c r="M19" s="63">
        <v>10.4</v>
      </c>
      <c r="N19" s="455">
        <v>60004</v>
      </c>
      <c r="O19" s="456">
        <v>8.1999999999999993</v>
      </c>
      <c r="P19" s="455">
        <v>100152</v>
      </c>
      <c r="Q19" s="63">
        <v>12.4</v>
      </c>
      <c r="R19" s="455">
        <v>70110</v>
      </c>
      <c r="S19" s="63">
        <v>23</v>
      </c>
      <c r="T19" s="455">
        <v>20086</v>
      </c>
      <c r="U19" s="63">
        <v>15.5</v>
      </c>
      <c r="V19" s="455">
        <v>50024</v>
      </c>
      <c r="W19" s="63">
        <v>28.4</v>
      </c>
      <c r="X19" s="455">
        <v>12633</v>
      </c>
      <c r="Y19" s="455">
        <v>10161</v>
      </c>
      <c r="Z19" s="455">
        <v>11060</v>
      </c>
      <c r="AA19" s="455">
        <v>8953</v>
      </c>
      <c r="AB19" s="455">
        <v>8010</v>
      </c>
      <c r="AC19" s="455">
        <v>6472</v>
      </c>
      <c r="AD19" s="455">
        <v>6004</v>
      </c>
      <c r="AE19" s="64">
        <v>63293</v>
      </c>
      <c r="AF19" s="455">
        <v>515</v>
      </c>
      <c r="AG19" s="455">
        <v>42342</v>
      </c>
      <c r="AH19" s="63">
        <v>9.5</v>
      </c>
      <c r="AI19" s="455">
        <v>445581</v>
      </c>
      <c r="AJ19" s="454" t="s">
        <v>71</v>
      </c>
      <c r="AK19" s="447"/>
    </row>
    <row r="20" spans="1:37" ht="22.7" customHeight="1">
      <c r="A20" s="444">
        <v>3</v>
      </c>
      <c r="B20" s="457" t="s">
        <v>516</v>
      </c>
      <c r="C20" s="446">
        <v>462626</v>
      </c>
      <c r="D20" s="446">
        <v>225280</v>
      </c>
      <c r="E20" s="446">
        <v>237346</v>
      </c>
      <c r="F20" s="446">
        <v>103490</v>
      </c>
      <c r="G20" s="52">
        <v>22.4</v>
      </c>
      <c r="H20" s="446">
        <v>44365</v>
      </c>
      <c r="I20" s="52">
        <v>19.7</v>
      </c>
      <c r="J20" s="446">
        <v>59125</v>
      </c>
      <c r="K20" s="52">
        <v>24.9</v>
      </c>
      <c r="L20" s="446">
        <v>44156</v>
      </c>
      <c r="M20" s="52">
        <v>9.5</v>
      </c>
      <c r="N20" s="446">
        <v>16347</v>
      </c>
      <c r="O20" s="52">
        <v>7.3</v>
      </c>
      <c r="P20" s="446">
        <v>27809</v>
      </c>
      <c r="Q20" s="52">
        <v>11.7</v>
      </c>
      <c r="R20" s="446">
        <v>21563</v>
      </c>
      <c r="S20" s="52">
        <v>23.6</v>
      </c>
      <c r="T20" s="446">
        <v>6874</v>
      </c>
      <c r="U20" s="67">
        <v>17.5</v>
      </c>
      <c r="V20" s="446">
        <v>14689</v>
      </c>
      <c r="W20" s="52">
        <v>28.2</v>
      </c>
      <c r="X20" s="446">
        <v>2704</v>
      </c>
      <c r="Y20" s="446">
        <v>3442</v>
      </c>
      <c r="Z20" s="446">
        <v>2617</v>
      </c>
      <c r="AA20" s="446">
        <v>3686</v>
      </c>
      <c r="AB20" s="446">
        <v>2921</v>
      </c>
      <c r="AC20" s="446">
        <v>2416</v>
      </c>
      <c r="AD20" s="446">
        <v>1949</v>
      </c>
      <c r="AE20" s="54">
        <v>19735</v>
      </c>
      <c r="AF20" s="446">
        <v>384</v>
      </c>
      <c r="AG20" s="446">
        <v>26734</v>
      </c>
      <c r="AH20" s="52">
        <v>19.7</v>
      </c>
      <c r="AI20" s="446">
        <v>136009</v>
      </c>
      <c r="AJ20" s="445" t="s">
        <v>3</v>
      </c>
      <c r="AK20" s="447"/>
    </row>
    <row r="21" spans="1:37" ht="22.7" customHeight="1">
      <c r="A21" s="444">
        <v>5</v>
      </c>
      <c r="B21" s="448" t="s">
        <v>517</v>
      </c>
      <c r="C21" s="449">
        <v>481024</v>
      </c>
      <c r="D21" s="449">
        <v>227793</v>
      </c>
      <c r="E21" s="449">
        <v>253231</v>
      </c>
      <c r="F21" s="449">
        <v>90041</v>
      </c>
      <c r="G21" s="56">
        <v>18.7</v>
      </c>
      <c r="H21" s="449">
        <v>37873</v>
      </c>
      <c r="I21" s="56">
        <v>16.600000000000001</v>
      </c>
      <c r="J21" s="449">
        <v>52168</v>
      </c>
      <c r="K21" s="56">
        <v>20.6</v>
      </c>
      <c r="L21" s="449">
        <v>40372</v>
      </c>
      <c r="M21" s="56">
        <v>8.4</v>
      </c>
      <c r="N21" s="449">
        <v>15004</v>
      </c>
      <c r="O21" s="56">
        <v>6.6</v>
      </c>
      <c r="P21" s="449">
        <v>25368</v>
      </c>
      <c r="Q21" s="56">
        <v>10</v>
      </c>
      <c r="R21" s="449">
        <v>15802</v>
      </c>
      <c r="S21" s="56">
        <v>20.3</v>
      </c>
      <c r="T21" s="449">
        <v>3844</v>
      </c>
      <c r="U21" s="56">
        <v>11.7</v>
      </c>
      <c r="V21" s="449">
        <v>11958</v>
      </c>
      <c r="W21" s="56">
        <v>26.5</v>
      </c>
      <c r="X21" s="449">
        <v>2786</v>
      </c>
      <c r="Y21" s="449">
        <v>1422</v>
      </c>
      <c r="Z21" s="449">
        <v>2532</v>
      </c>
      <c r="AA21" s="449">
        <v>1939</v>
      </c>
      <c r="AB21" s="449">
        <v>1862</v>
      </c>
      <c r="AC21" s="449">
        <v>1312</v>
      </c>
      <c r="AD21" s="449">
        <v>1506</v>
      </c>
      <c r="AE21" s="57">
        <v>13359</v>
      </c>
      <c r="AF21" s="449">
        <v>344</v>
      </c>
      <c r="AG21" s="449">
        <v>21271</v>
      </c>
      <c r="AH21" s="56">
        <v>17.899999999999999</v>
      </c>
      <c r="AI21" s="449">
        <v>118726</v>
      </c>
      <c r="AJ21" s="448" t="s">
        <v>5</v>
      </c>
      <c r="AK21" s="447"/>
    </row>
    <row r="22" spans="1:37" ht="22.7" customHeight="1">
      <c r="A22" s="444">
        <v>7</v>
      </c>
      <c r="B22" s="448" t="s">
        <v>518</v>
      </c>
      <c r="C22" s="452">
        <v>93342</v>
      </c>
      <c r="D22" s="452">
        <v>42379</v>
      </c>
      <c r="E22" s="452">
        <v>50963</v>
      </c>
      <c r="F22" s="452">
        <v>21498</v>
      </c>
      <c r="G22" s="66">
        <v>23</v>
      </c>
      <c r="H22" s="451">
        <v>8860</v>
      </c>
      <c r="I22" s="67">
        <v>20.9</v>
      </c>
      <c r="J22" s="451">
        <v>12638</v>
      </c>
      <c r="K22" s="68">
        <v>24.8</v>
      </c>
      <c r="L22" s="452">
        <v>10229</v>
      </c>
      <c r="M22" s="66">
        <v>11</v>
      </c>
      <c r="N22" s="451">
        <v>3832</v>
      </c>
      <c r="O22" s="67">
        <v>9</v>
      </c>
      <c r="P22" s="451">
        <v>6397</v>
      </c>
      <c r="Q22" s="68">
        <v>12.6</v>
      </c>
      <c r="R22" s="452">
        <v>3833</v>
      </c>
      <c r="S22" s="68">
        <v>20.8</v>
      </c>
      <c r="T22" s="452">
        <v>683</v>
      </c>
      <c r="U22" s="68">
        <v>9</v>
      </c>
      <c r="V22" s="452">
        <v>3150</v>
      </c>
      <c r="W22" s="68">
        <v>29.2</v>
      </c>
      <c r="X22" s="452">
        <v>809</v>
      </c>
      <c r="Y22" s="452">
        <v>504</v>
      </c>
      <c r="Z22" s="452">
        <v>700</v>
      </c>
      <c r="AA22" s="452">
        <v>475</v>
      </c>
      <c r="AB22" s="452">
        <v>480</v>
      </c>
      <c r="AC22" s="452">
        <v>318</v>
      </c>
      <c r="AD22" s="452">
        <v>346</v>
      </c>
      <c r="AE22" s="69">
        <v>3632</v>
      </c>
      <c r="AF22" s="452">
        <v>51</v>
      </c>
      <c r="AG22" s="452">
        <v>3418</v>
      </c>
      <c r="AH22" s="68">
        <v>12.2</v>
      </c>
      <c r="AI22" s="452">
        <v>27985</v>
      </c>
      <c r="AJ22" s="453" t="s">
        <v>7</v>
      </c>
      <c r="AK22" s="447"/>
    </row>
    <row r="23" spans="1:37" ht="22.7" customHeight="1">
      <c r="A23" s="444"/>
      <c r="B23" s="454" t="s">
        <v>190</v>
      </c>
      <c r="C23" s="455">
        <v>1036992</v>
      </c>
      <c r="D23" s="455">
        <v>495452</v>
      </c>
      <c r="E23" s="455">
        <v>541540</v>
      </c>
      <c r="F23" s="455">
        <v>215029</v>
      </c>
      <c r="G23" s="59">
        <v>20.7</v>
      </c>
      <c r="H23" s="455">
        <v>91098</v>
      </c>
      <c r="I23" s="63">
        <v>18.399999999999999</v>
      </c>
      <c r="J23" s="455">
        <v>123931</v>
      </c>
      <c r="K23" s="63">
        <v>22.9</v>
      </c>
      <c r="L23" s="455">
        <v>94757</v>
      </c>
      <c r="M23" s="59">
        <v>9.1</v>
      </c>
      <c r="N23" s="455">
        <v>35183</v>
      </c>
      <c r="O23" s="456">
        <v>7.1</v>
      </c>
      <c r="P23" s="455">
        <v>59574</v>
      </c>
      <c r="Q23" s="63">
        <v>11</v>
      </c>
      <c r="R23" s="455">
        <v>41198</v>
      </c>
      <c r="S23" s="63">
        <v>21.9</v>
      </c>
      <c r="T23" s="455">
        <v>11401</v>
      </c>
      <c r="U23" s="63">
        <v>14.3</v>
      </c>
      <c r="V23" s="455">
        <v>29797</v>
      </c>
      <c r="W23" s="63">
        <v>27.6</v>
      </c>
      <c r="X23" s="455">
        <v>6299</v>
      </c>
      <c r="Y23" s="455">
        <v>5368</v>
      </c>
      <c r="Z23" s="455">
        <v>5849</v>
      </c>
      <c r="AA23" s="455">
        <v>6100</v>
      </c>
      <c r="AB23" s="455">
        <v>5263</v>
      </c>
      <c r="AC23" s="455">
        <v>4046</v>
      </c>
      <c r="AD23" s="455">
        <v>3801</v>
      </c>
      <c r="AE23" s="456">
        <v>36726</v>
      </c>
      <c r="AF23" s="455">
        <v>779</v>
      </c>
      <c r="AG23" s="455">
        <v>51423</v>
      </c>
      <c r="AH23" s="63">
        <v>18.2</v>
      </c>
      <c r="AI23" s="455">
        <v>282720</v>
      </c>
      <c r="AJ23" s="458" t="s">
        <v>72</v>
      </c>
      <c r="AK23" s="447"/>
    </row>
    <row r="24" spans="1:37" ht="22.7" customHeight="1">
      <c r="A24" s="444">
        <v>8</v>
      </c>
      <c r="B24" s="448" t="s">
        <v>519</v>
      </c>
      <c r="C24" s="459">
        <v>195932</v>
      </c>
      <c r="D24" s="459">
        <v>95753</v>
      </c>
      <c r="E24" s="459">
        <v>100179</v>
      </c>
      <c r="F24" s="459">
        <v>38584</v>
      </c>
      <c r="G24" s="71">
        <v>19.7</v>
      </c>
      <c r="H24" s="446">
        <v>16922</v>
      </c>
      <c r="I24" s="67">
        <v>17.7</v>
      </c>
      <c r="J24" s="446">
        <v>21662</v>
      </c>
      <c r="K24" s="71">
        <v>21.6</v>
      </c>
      <c r="L24" s="459">
        <v>15857</v>
      </c>
      <c r="M24" s="71">
        <v>8.1</v>
      </c>
      <c r="N24" s="446">
        <v>6212</v>
      </c>
      <c r="O24" s="67">
        <v>6.5</v>
      </c>
      <c r="P24" s="446">
        <v>9645</v>
      </c>
      <c r="Q24" s="71">
        <v>9.6</v>
      </c>
      <c r="R24" s="459">
        <v>5304</v>
      </c>
      <c r="S24" s="71">
        <v>16.7</v>
      </c>
      <c r="T24" s="459">
        <v>1246</v>
      </c>
      <c r="U24" s="71">
        <v>9</v>
      </c>
      <c r="V24" s="459">
        <v>4058</v>
      </c>
      <c r="W24" s="71">
        <v>22.8</v>
      </c>
      <c r="X24" s="459">
        <v>1064</v>
      </c>
      <c r="Y24" s="459">
        <v>872</v>
      </c>
      <c r="Z24" s="459">
        <v>924</v>
      </c>
      <c r="AA24" s="459">
        <v>705</v>
      </c>
      <c r="AB24" s="459">
        <v>710</v>
      </c>
      <c r="AC24" s="459">
        <v>652</v>
      </c>
      <c r="AD24" s="459">
        <v>465</v>
      </c>
      <c r="AE24" s="72">
        <v>5392</v>
      </c>
      <c r="AF24" s="459">
        <v>171</v>
      </c>
      <c r="AG24" s="459">
        <v>9894</v>
      </c>
      <c r="AH24" s="71">
        <v>19.399999999999999</v>
      </c>
      <c r="AI24" s="459">
        <v>51077</v>
      </c>
      <c r="AJ24" s="445" t="s">
        <v>8</v>
      </c>
      <c r="AK24" s="447"/>
    </row>
    <row r="25" spans="1:37" ht="22.7" customHeight="1">
      <c r="A25" s="444">
        <v>15</v>
      </c>
      <c r="B25" s="448" t="s">
        <v>520</v>
      </c>
      <c r="C25" s="449">
        <v>225069</v>
      </c>
      <c r="D25" s="449">
        <v>105346</v>
      </c>
      <c r="E25" s="449">
        <v>119723</v>
      </c>
      <c r="F25" s="449">
        <v>49038</v>
      </c>
      <c r="G25" s="56">
        <v>21.8</v>
      </c>
      <c r="H25" s="449">
        <v>21030</v>
      </c>
      <c r="I25" s="56">
        <v>20</v>
      </c>
      <c r="J25" s="449">
        <v>28008</v>
      </c>
      <c r="K25" s="56">
        <v>23.4</v>
      </c>
      <c r="L25" s="449">
        <v>21674</v>
      </c>
      <c r="M25" s="56">
        <v>9.6</v>
      </c>
      <c r="N25" s="449">
        <v>8342</v>
      </c>
      <c r="O25" s="56">
        <v>7.9</v>
      </c>
      <c r="P25" s="449">
        <v>13332</v>
      </c>
      <c r="Q25" s="56">
        <v>11.1</v>
      </c>
      <c r="R25" s="449">
        <v>7212</v>
      </c>
      <c r="S25" s="56">
        <v>17.5</v>
      </c>
      <c r="T25" s="449">
        <v>1660</v>
      </c>
      <c r="U25" s="56">
        <v>9.3000000000000007</v>
      </c>
      <c r="V25" s="449">
        <v>5552</v>
      </c>
      <c r="W25" s="56">
        <v>23.8</v>
      </c>
      <c r="X25" s="449">
        <v>1615</v>
      </c>
      <c r="Y25" s="449">
        <v>1081</v>
      </c>
      <c r="Z25" s="449">
        <v>1584</v>
      </c>
      <c r="AA25" s="449">
        <v>1134</v>
      </c>
      <c r="AB25" s="449">
        <v>931</v>
      </c>
      <c r="AC25" s="449">
        <v>839</v>
      </c>
      <c r="AD25" s="449">
        <v>705</v>
      </c>
      <c r="AE25" s="57">
        <v>7889</v>
      </c>
      <c r="AF25" s="449">
        <v>108</v>
      </c>
      <c r="AG25" s="449">
        <v>6851</v>
      </c>
      <c r="AH25" s="56">
        <v>10.6</v>
      </c>
      <c r="AI25" s="449">
        <v>64786</v>
      </c>
      <c r="AJ25" s="448" t="s">
        <v>13</v>
      </c>
      <c r="AK25" s="447"/>
    </row>
    <row r="26" spans="1:37" ht="22.7" customHeight="1">
      <c r="A26" s="444">
        <v>18</v>
      </c>
      <c r="B26" s="448" t="s">
        <v>521</v>
      </c>
      <c r="C26" s="449">
        <v>158039</v>
      </c>
      <c r="D26" s="449">
        <v>74873</v>
      </c>
      <c r="E26" s="449">
        <v>83166</v>
      </c>
      <c r="F26" s="449">
        <v>39694</v>
      </c>
      <c r="G26" s="56">
        <v>25.1</v>
      </c>
      <c r="H26" s="449">
        <v>17899</v>
      </c>
      <c r="I26" s="56">
        <v>23.9</v>
      </c>
      <c r="J26" s="449">
        <v>21795</v>
      </c>
      <c r="K26" s="56">
        <v>26.2</v>
      </c>
      <c r="L26" s="449">
        <v>16099</v>
      </c>
      <c r="M26" s="56">
        <v>10.199999999999999</v>
      </c>
      <c r="N26" s="449">
        <v>6614</v>
      </c>
      <c r="O26" s="56">
        <v>8.8000000000000007</v>
      </c>
      <c r="P26" s="449">
        <v>9485</v>
      </c>
      <c r="Q26" s="56">
        <v>11.4</v>
      </c>
      <c r="R26" s="449">
        <v>4653</v>
      </c>
      <c r="S26" s="56">
        <v>14</v>
      </c>
      <c r="T26" s="449">
        <v>1223</v>
      </c>
      <c r="U26" s="56">
        <v>8.1</v>
      </c>
      <c r="V26" s="449">
        <v>3430</v>
      </c>
      <c r="W26" s="56">
        <v>19.100000000000001</v>
      </c>
      <c r="X26" s="449">
        <v>837</v>
      </c>
      <c r="Y26" s="449">
        <v>614</v>
      </c>
      <c r="Z26" s="449">
        <v>1213</v>
      </c>
      <c r="AA26" s="449">
        <v>976</v>
      </c>
      <c r="AB26" s="449">
        <v>793</v>
      </c>
      <c r="AC26" s="449">
        <v>727</v>
      </c>
      <c r="AD26" s="449">
        <v>631</v>
      </c>
      <c r="AE26" s="57">
        <v>5791</v>
      </c>
      <c r="AF26" s="449">
        <v>75</v>
      </c>
      <c r="AG26" s="449">
        <v>4949</v>
      </c>
      <c r="AH26" s="56">
        <v>9.6999999999999993</v>
      </c>
      <c r="AI26" s="449">
        <v>51166</v>
      </c>
      <c r="AJ26" s="448" t="s">
        <v>73</v>
      </c>
      <c r="AK26" s="447"/>
    </row>
    <row r="27" spans="1:37" ht="22.7" customHeight="1">
      <c r="A27" s="444">
        <v>20</v>
      </c>
      <c r="B27" s="448" t="s">
        <v>522</v>
      </c>
      <c r="C27" s="449">
        <v>114163</v>
      </c>
      <c r="D27" s="449">
        <v>55019</v>
      </c>
      <c r="E27" s="449">
        <v>59144</v>
      </c>
      <c r="F27" s="449">
        <v>17731</v>
      </c>
      <c r="G27" s="56">
        <v>15.5</v>
      </c>
      <c r="H27" s="449">
        <v>7734</v>
      </c>
      <c r="I27" s="56">
        <v>14.1</v>
      </c>
      <c r="J27" s="449">
        <v>9997</v>
      </c>
      <c r="K27" s="56">
        <v>16.899999999999999</v>
      </c>
      <c r="L27" s="449">
        <v>8141</v>
      </c>
      <c r="M27" s="56">
        <v>7.1</v>
      </c>
      <c r="N27" s="449">
        <v>3099</v>
      </c>
      <c r="O27" s="56">
        <v>5.6</v>
      </c>
      <c r="P27" s="449">
        <v>5042</v>
      </c>
      <c r="Q27" s="56">
        <v>8.5</v>
      </c>
      <c r="R27" s="449">
        <v>1654</v>
      </c>
      <c r="S27" s="56">
        <v>10.3</v>
      </c>
      <c r="T27" s="449">
        <v>429</v>
      </c>
      <c r="U27" s="56">
        <v>6.4</v>
      </c>
      <c r="V27" s="449">
        <v>1225</v>
      </c>
      <c r="W27" s="56">
        <v>13.1</v>
      </c>
      <c r="X27" s="449">
        <v>540</v>
      </c>
      <c r="Y27" s="449">
        <v>307</v>
      </c>
      <c r="Z27" s="449">
        <v>446</v>
      </c>
      <c r="AA27" s="449">
        <v>454</v>
      </c>
      <c r="AB27" s="449">
        <v>404</v>
      </c>
      <c r="AC27" s="449">
        <v>348</v>
      </c>
      <c r="AD27" s="449">
        <v>305</v>
      </c>
      <c r="AE27" s="57">
        <v>2804</v>
      </c>
      <c r="AF27" s="449">
        <v>85</v>
      </c>
      <c r="AG27" s="449">
        <v>5681</v>
      </c>
      <c r="AH27" s="56">
        <v>23.6</v>
      </c>
      <c r="AI27" s="449">
        <v>24056</v>
      </c>
      <c r="AJ27" s="448" t="s">
        <v>17</v>
      </c>
      <c r="AK27" s="447"/>
    </row>
    <row r="28" spans="1:37" ht="22.7" customHeight="1">
      <c r="A28" s="444">
        <v>23</v>
      </c>
      <c r="B28" s="453" t="s">
        <v>523</v>
      </c>
      <c r="C28" s="450">
        <v>31906</v>
      </c>
      <c r="D28" s="450">
        <v>14999</v>
      </c>
      <c r="E28" s="450">
        <v>16907</v>
      </c>
      <c r="F28" s="450">
        <v>6053</v>
      </c>
      <c r="G28" s="59">
        <v>19</v>
      </c>
      <c r="H28" s="451">
        <v>2694</v>
      </c>
      <c r="I28" s="59">
        <v>18</v>
      </c>
      <c r="J28" s="451">
        <v>3359</v>
      </c>
      <c r="K28" s="59">
        <v>19.899999999999999</v>
      </c>
      <c r="L28" s="450">
        <v>2644</v>
      </c>
      <c r="M28" s="59">
        <v>8.3000000000000007</v>
      </c>
      <c r="N28" s="451">
        <v>974</v>
      </c>
      <c r="O28" s="59">
        <v>6.5</v>
      </c>
      <c r="P28" s="451">
        <v>1670</v>
      </c>
      <c r="Q28" s="59">
        <v>9.9</v>
      </c>
      <c r="R28" s="450">
        <v>385</v>
      </c>
      <c r="S28" s="59">
        <v>7.4</v>
      </c>
      <c r="T28" s="450">
        <v>80</v>
      </c>
      <c r="U28" s="67">
        <v>3.8</v>
      </c>
      <c r="V28" s="450">
        <v>305</v>
      </c>
      <c r="W28" s="59">
        <v>9.9</v>
      </c>
      <c r="X28" s="450">
        <v>168</v>
      </c>
      <c r="Y28" s="450">
        <v>190</v>
      </c>
      <c r="Z28" s="450">
        <v>180</v>
      </c>
      <c r="AA28" s="450">
        <v>147</v>
      </c>
      <c r="AB28" s="450">
        <v>137</v>
      </c>
      <c r="AC28" s="450">
        <v>114</v>
      </c>
      <c r="AD28" s="450">
        <v>110</v>
      </c>
      <c r="AE28" s="61">
        <v>1046</v>
      </c>
      <c r="AF28" s="450">
        <v>41</v>
      </c>
      <c r="AG28" s="450">
        <v>2087</v>
      </c>
      <c r="AH28" s="59">
        <v>25.3</v>
      </c>
      <c r="AI28" s="450">
        <v>8250</v>
      </c>
      <c r="AJ28" s="453" t="s">
        <v>19</v>
      </c>
      <c r="AK28" s="447"/>
    </row>
    <row r="29" spans="1:37" ht="22.7" customHeight="1">
      <c r="A29" s="444"/>
      <c r="B29" s="454" t="s">
        <v>192</v>
      </c>
      <c r="C29" s="450">
        <v>725109</v>
      </c>
      <c r="D29" s="450">
        <v>345990</v>
      </c>
      <c r="E29" s="450">
        <v>379119</v>
      </c>
      <c r="F29" s="455">
        <v>151100</v>
      </c>
      <c r="G29" s="63">
        <v>20.8</v>
      </c>
      <c r="H29" s="455">
        <v>66279</v>
      </c>
      <c r="I29" s="63">
        <v>19.2</v>
      </c>
      <c r="J29" s="455">
        <v>84821</v>
      </c>
      <c r="K29" s="63">
        <v>22.4</v>
      </c>
      <c r="L29" s="455">
        <v>64415</v>
      </c>
      <c r="M29" s="63">
        <v>8.9</v>
      </c>
      <c r="N29" s="455">
        <v>25241</v>
      </c>
      <c r="O29" s="456">
        <v>7.3</v>
      </c>
      <c r="P29" s="455">
        <v>39174</v>
      </c>
      <c r="Q29" s="63">
        <v>10.3</v>
      </c>
      <c r="R29" s="455">
        <v>19208</v>
      </c>
      <c r="S29" s="63">
        <v>15.1</v>
      </c>
      <c r="T29" s="455">
        <v>4638</v>
      </c>
      <c r="U29" s="63">
        <v>8.3000000000000007</v>
      </c>
      <c r="V29" s="455">
        <v>14570</v>
      </c>
      <c r="W29" s="63">
        <v>20.399999999999999</v>
      </c>
      <c r="X29" s="455">
        <v>4224</v>
      </c>
      <c r="Y29" s="455">
        <v>3064</v>
      </c>
      <c r="Z29" s="455">
        <v>4347</v>
      </c>
      <c r="AA29" s="455">
        <v>3416</v>
      </c>
      <c r="AB29" s="455">
        <v>2975</v>
      </c>
      <c r="AC29" s="455">
        <v>2680</v>
      </c>
      <c r="AD29" s="455">
        <v>2216</v>
      </c>
      <c r="AE29" s="456">
        <v>22922</v>
      </c>
      <c r="AF29" s="455">
        <v>480</v>
      </c>
      <c r="AG29" s="455">
        <v>29462</v>
      </c>
      <c r="AH29" s="63">
        <v>14.8</v>
      </c>
      <c r="AI29" s="455">
        <v>199335</v>
      </c>
      <c r="AJ29" s="454" t="s">
        <v>74</v>
      </c>
      <c r="AK29" s="447"/>
    </row>
    <row r="30" spans="1:37" ht="22.7" customHeight="1">
      <c r="A30" s="444">
        <v>4</v>
      </c>
      <c r="B30" s="445" t="s">
        <v>524</v>
      </c>
      <c r="C30" s="446">
        <v>293206</v>
      </c>
      <c r="D30" s="446">
        <v>142455</v>
      </c>
      <c r="E30" s="446">
        <v>150751</v>
      </c>
      <c r="F30" s="446">
        <v>60726</v>
      </c>
      <c r="G30" s="52">
        <v>20.7</v>
      </c>
      <c r="H30" s="446">
        <v>26307</v>
      </c>
      <c r="I30" s="52">
        <v>18.5</v>
      </c>
      <c r="J30" s="446">
        <v>34419</v>
      </c>
      <c r="K30" s="52">
        <v>22.8</v>
      </c>
      <c r="L30" s="446">
        <v>25916</v>
      </c>
      <c r="M30" s="52">
        <v>8.8000000000000007</v>
      </c>
      <c r="N30" s="446">
        <v>9881</v>
      </c>
      <c r="O30" s="52">
        <v>6.9</v>
      </c>
      <c r="P30" s="446">
        <v>16035</v>
      </c>
      <c r="Q30" s="52">
        <v>10.6</v>
      </c>
      <c r="R30" s="446">
        <v>9635</v>
      </c>
      <c r="S30" s="52">
        <v>18.600000000000001</v>
      </c>
      <c r="T30" s="446">
        <v>2582</v>
      </c>
      <c r="U30" s="67">
        <v>11.5</v>
      </c>
      <c r="V30" s="446">
        <v>7053</v>
      </c>
      <c r="W30" s="52">
        <v>24</v>
      </c>
      <c r="X30" s="446">
        <v>1996</v>
      </c>
      <c r="Y30" s="446">
        <v>1217</v>
      </c>
      <c r="Z30" s="446">
        <v>2215</v>
      </c>
      <c r="AA30" s="446">
        <v>1204</v>
      </c>
      <c r="AB30" s="446">
        <v>1124</v>
      </c>
      <c r="AC30" s="446">
        <v>983</v>
      </c>
      <c r="AD30" s="446">
        <v>931</v>
      </c>
      <c r="AE30" s="54">
        <v>9670</v>
      </c>
      <c r="AF30" s="446">
        <v>217</v>
      </c>
      <c r="AG30" s="446">
        <v>12479</v>
      </c>
      <c r="AH30" s="52">
        <v>15.4</v>
      </c>
      <c r="AI30" s="446">
        <v>80979</v>
      </c>
      <c r="AJ30" s="445" t="s">
        <v>4</v>
      </c>
      <c r="AK30" s="447"/>
    </row>
    <row r="31" spans="1:37" ht="22.7" customHeight="1">
      <c r="A31" s="444">
        <v>11</v>
      </c>
      <c r="B31" s="448" t="s">
        <v>525</v>
      </c>
      <c r="C31" s="449">
        <v>268302</v>
      </c>
      <c r="D31" s="449">
        <v>131223</v>
      </c>
      <c r="E31" s="449">
        <v>137079</v>
      </c>
      <c r="F31" s="449">
        <v>53540</v>
      </c>
      <c r="G31" s="56">
        <v>20</v>
      </c>
      <c r="H31" s="449">
        <v>23945</v>
      </c>
      <c r="I31" s="56">
        <v>18.2</v>
      </c>
      <c r="J31" s="449">
        <v>29595</v>
      </c>
      <c r="K31" s="56">
        <v>21.6</v>
      </c>
      <c r="L31" s="449">
        <v>22039</v>
      </c>
      <c r="M31" s="56">
        <v>8.1999999999999993</v>
      </c>
      <c r="N31" s="449">
        <v>8498</v>
      </c>
      <c r="O31" s="56">
        <v>6.5</v>
      </c>
      <c r="P31" s="449">
        <v>13541</v>
      </c>
      <c r="Q31" s="56">
        <v>9.9</v>
      </c>
      <c r="R31" s="449">
        <v>6213</v>
      </c>
      <c r="S31" s="56">
        <v>13.9</v>
      </c>
      <c r="T31" s="449">
        <v>1679</v>
      </c>
      <c r="U31" s="56">
        <v>8.6</v>
      </c>
      <c r="V31" s="449">
        <v>4534</v>
      </c>
      <c r="W31" s="56">
        <v>18.2</v>
      </c>
      <c r="X31" s="449">
        <v>1814</v>
      </c>
      <c r="Y31" s="449">
        <v>1265</v>
      </c>
      <c r="Z31" s="449">
        <v>1160</v>
      </c>
      <c r="AA31" s="449">
        <v>1260</v>
      </c>
      <c r="AB31" s="449">
        <v>1065</v>
      </c>
      <c r="AC31" s="449">
        <v>860</v>
      </c>
      <c r="AD31" s="449">
        <v>809</v>
      </c>
      <c r="AE31" s="57">
        <v>8233</v>
      </c>
      <c r="AF31" s="449">
        <v>180</v>
      </c>
      <c r="AG31" s="449">
        <v>10732</v>
      </c>
      <c r="AH31" s="56">
        <v>14.8</v>
      </c>
      <c r="AI31" s="449">
        <v>72297</v>
      </c>
      <c r="AJ31" s="448" t="s">
        <v>75</v>
      </c>
      <c r="AK31" s="447"/>
    </row>
    <row r="32" spans="1:37" ht="22.7" customHeight="1">
      <c r="A32" s="444">
        <v>14</v>
      </c>
      <c r="B32" s="448" t="s">
        <v>194</v>
      </c>
      <c r="C32" s="449">
        <v>94193</v>
      </c>
      <c r="D32" s="449">
        <v>45823</v>
      </c>
      <c r="E32" s="449">
        <v>48370</v>
      </c>
      <c r="F32" s="449">
        <v>19906</v>
      </c>
      <c r="G32" s="56">
        <v>21.1</v>
      </c>
      <c r="H32" s="449">
        <v>8711</v>
      </c>
      <c r="I32" s="56">
        <v>19</v>
      </c>
      <c r="J32" s="449">
        <v>11195</v>
      </c>
      <c r="K32" s="56">
        <v>23.1</v>
      </c>
      <c r="L32" s="449">
        <v>8571</v>
      </c>
      <c r="M32" s="56">
        <v>9.1</v>
      </c>
      <c r="N32" s="449">
        <v>3194</v>
      </c>
      <c r="O32" s="56">
        <v>7</v>
      </c>
      <c r="P32" s="449">
        <v>5377</v>
      </c>
      <c r="Q32" s="56">
        <v>11.1</v>
      </c>
      <c r="R32" s="449">
        <v>2511</v>
      </c>
      <c r="S32" s="56">
        <v>15.1</v>
      </c>
      <c r="T32" s="449">
        <v>644</v>
      </c>
      <c r="U32" s="56">
        <v>9.1</v>
      </c>
      <c r="V32" s="449">
        <v>1867</v>
      </c>
      <c r="W32" s="56">
        <v>19.5</v>
      </c>
      <c r="X32" s="449">
        <v>756</v>
      </c>
      <c r="Y32" s="449">
        <v>573</v>
      </c>
      <c r="Z32" s="449">
        <v>661</v>
      </c>
      <c r="AA32" s="449">
        <v>440</v>
      </c>
      <c r="AB32" s="449">
        <v>346</v>
      </c>
      <c r="AC32" s="449">
        <v>415</v>
      </c>
      <c r="AD32" s="449">
        <v>338</v>
      </c>
      <c r="AE32" s="57">
        <v>3529</v>
      </c>
      <c r="AF32" s="449">
        <v>73</v>
      </c>
      <c r="AG32" s="449">
        <v>4228</v>
      </c>
      <c r="AH32" s="56">
        <v>15.8</v>
      </c>
      <c r="AI32" s="449">
        <v>26788</v>
      </c>
      <c r="AJ32" s="448" t="s">
        <v>15</v>
      </c>
      <c r="AK32" s="447"/>
    </row>
    <row r="33" spans="1:37" ht="22.7" customHeight="1">
      <c r="A33" s="444">
        <v>16</v>
      </c>
      <c r="B33" s="448" t="s">
        <v>195</v>
      </c>
      <c r="C33" s="449">
        <v>31147</v>
      </c>
      <c r="D33" s="449">
        <v>15230</v>
      </c>
      <c r="E33" s="449">
        <v>15917</v>
      </c>
      <c r="F33" s="449">
        <v>7055</v>
      </c>
      <c r="G33" s="56">
        <v>22.7</v>
      </c>
      <c r="H33" s="449">
        <v>3243</v>
      </c>
      <c r="I33" s="56">
        <v>21.3</v>
      </c>
      <c r="J33" s="449">
        <v>3812</v>
      </c>
      <c r="K33" s="56">
        <v>23.9</v>
      </c>
      <c r="L33" s="449">
        <v>2915</v>
      </c>
      <c r="M33" s="56">
        <v>9.4</v>
      </c>
      <c r="N33" s="449">
        <v>1134</v>
      </c>
      <c r="O33" s="56">
        <v>7.4</v>
      </c>
      <c r="P33" s="449">
        <v>1781</v>
      </c>
      <c r="Q33" s="56">
        <v>11.2</v>
      </c>
      <c r="R33" s="449">
        <v>470</v>
      </c>
      <c r="S33" s="56">
        <v>8.1999999999999993</v>
      </c>
      <c r="T33" s="449">
        <v>115</v>
      </c>
      <c r="U33" s="56">
        <v>4.5</v>
      </c>
      <c r="V33" s="449">
        <v>355</v>
      </c>
      <c r="W33" s="56">
        <v>11</v>
      </c>
      <c r="X33" s="449">
        <v>101</v>
      </c>
      <c r="Y33" s="449">
        <v>152</v>
      </c>
      <c r="Z33" s="449">
        <v>170</v>
      </c>
      <c r="AA33" s="449">
        <v>142</v>
      </c>
      <c r="AB33" s="449">
        <v>177</v>
      </c>
      <c r="AC33" s="449">
        <v>146</v>
      </c>
      <c r="AD33" s="449">
        <v>96</v>
      </c>
      <c r="AE33" s="57">
        <v>984</v>
      </c>
      <c r="AF33" s="449">
        <v>55</v>
      </c>
      <c r="AG33" s="449">
        <v>3430</v>
      </c>
      <c r="AH33" s="56">
        <v>35.299999999999997</v>
      </c>
      <c r="AI33" s="449">
        <v>9717</v>
      </c>
      <c r="AJ33" s="448" t="s">
        <v>20</v>
      </c>
      <c r="AK33" s="447"/>
    </row>
    <row r="34" spans="1:37" ht="22.7" customHeight="1">
      <c r="A34" s="444">
        <v>17</v>
      </c>
      <c r="B34" s="460" t="s">
        <v>196</v>
      </c>
      <c r="C34" s="452">
        <v>33434</v>
      </c>
      <c r="D34" s="452">
        <v>16402</v>
      </c>
      <c r="E34" s="452">
        <v>17032</v>
      </c>
      <c r="F34" s="452">
        <v>7037</v>
      </c>
      <c r="G34" s="68">
        <v>21</v>
      </c>
      <c r="H34" s="451">
        <v>3237</v>
      </c>
      <c r="I34" s="67">
        <v>19.7</v>
      </c>
      <c r="J34" s="451">
        <v>3800</v>
      </c>
      <c r="K34" s="68">
        <v>22.3</v>
      </c>
      <c r="L34" s="452">
        <v>2749</v>
      </c>
      <c r="M34" s="68">
        <v>8.1999999999999993</v>
      </c>
      <c r="N34" s="451">
        <v>1114</v>
      </c>
      <c r="O34" s="67">
        <v>6.8</v>
      </c>
      <c r="P34" s="451">
        <v>1635</v>
      </c>
      <c r="Q34" s="68">
        <v>9.6</v>
      </c>
      <c r="R34" s="452">
        <v>713</v>
      </c>
      <c r="S34" s="68">
        <v>13.1</v>
      </c>
      <c r="T34" s="452">
        <v>203</v>
      </c>
      <c r="U34" s="68">
        <v>8.1</v>
      </c>
      <c r="V34" s="452">
        <v>510</v>
      </c>
      <c r="W34" s="68">
        <v>17.3</v>
      </c>
      <c r="X34" s="452">
        <v>153</v>
      </c>
      <c r="Y34" s="452">
        <v>125</v>
      </c>
      <c r="Z34" s="452">
        <v>163</v>
      </c>
      <c r="AA34" s="452">
        <v>140</v>
      </c>
      <c r="AB34" s="452">
        <v>109</v>
      </c>
      <c r="AC34" s="452">
        <v>104</v>
      </c>
      <c r="AD34" s="452">
        <v>96</v>
      </c>
      <c r="AE34" s="69">
        <v>890</v>
      </c>
      <c r="AF34" s="452">
        <v>19</v>
      </c>
      <c r="AG34" s="452">
        <v>1440</v>
      </c>
      <c r="AH34" s="68">
        <v>15.2</v>
      </c>
      <c r="AI34" s="452">
        <v>9468</v>
      </c>
      <c r="AJ34" s="453" t="s">
        <v>21</v>
      </c>
      <c r="AK34" s="447"/>
    </row>
    <row r="35" spans="1:37" ht="22.7" customHeight="1">
      <c r="A35" s="444"/>
      <c r="B35" s="454" t="s">
        <v>197</v>
      </c>
      <c r="C35" s="455">
        <v>720282</v>
      </c>
      <c r="D35" s="455">
        <v>351133</v>
      </c>
      <c r="E35" s="455">
        <v>369149</v>
      </c>
      <c r="F35" s="455">
        <v>148264</v>
      </c>
      <c r="G35" s="63">
        <v>20.6</v>
      </c>
      <c r="H35" s="455">
        <v>65443</v>
      </c>
      <c r="I35" s="63">
        <v>18.600000000000001</v>
      </c>
      <c r="J35" s="455">
        <v>82821</v>
      </c>
      <c r="K35" s="63">
        <v>22.4</v>
      </c>
      <c r="L35" s="455">
        <v>62190</v>
      </c>
      <c r="M35" s="63">
        <v>8.6</v>
      </c>
      <c r="N35" s="455">
        <v>23821</v>
      </c>
      <c r="O35" s="63">
        <v>6.8</v>
      </c>
      <c r="P35" s="455">
        <v>38369</v>
      </c>
      <c r="Q35" s="63">
        <v>10.4</v>
      </c>
      <c r="R35" s="455">
        <v>19542</v>
      </c>
      <c r="S35" s="63">
        <v>15.7</v>
      </c>
      <c r="T35" s="455">
        <v>5223</v>
      </c>
      <c r="U35" s="63">
        <v>9.6</v>
      </c>
      <c r="V35" s="455">
        <v>14319</v>
      </c>
      <c r="W35" s="63">
        <v>20.399999999999999</v>
      </c>
      <c r="X35" s="455">
        <v>4820</v>
      </c>
      <c r="Y35" s="455">
        <v>3332</v>
      </c>
      <c r="Z35" s="455">
        <v>4369</v>
      </c>
      <c r="AA35" s="455">
        <v>3186</v>
      </c>
      <c r="AB35" s="455">
        <v>2821</v>
      </c>
      <c r="AC35" s="455">
        <v>2508</v>
      </c>
      <c r="AD35" s="455">
        <v>2270</v>
      </c>
      <c r="AE35" s="456">
        <v>23306</v>
      </c>
      <c r="AF35" s="455">
        <v>544</v>
      </c>
      <c r="AG35" s="455">
        <v>32309</v>
      </c>
      <c r="AH35" s="63">
        <v>16.2</v>
      </c>
      <c r="AI35" s="455">
        <v>199249</v>
      </c>
      <c r="AJ35" s="458" t="s">
        <v>76</v>
      </c>
      <c r="AK35" s="447"/>
    </row>
    <row r="36" spans="1:37" ht="22.7" customHeight="1">
      <c r="A36" s="444">
        <v>19</v>
      </c>
      <c r="B36" s="461" t="s">
        <v>198</v>
      </c>
      <c r="C36" s="459">
        <v>42471</v>
      </c>
      <c r="D36" s="459">
        <v>20266</v>
      </c>
      <c r="E36" s="459">
        <v>22205</v>
      </c>
      <c r="F36" s="459">
        <v>11784</v>
      </c>
      <c r="G36" s="71">
        <v>27.7</v>
      </c>
      <c r="H36" s="446">
        <v>4928</v>
      </c>
      <c r="I36" s="67">
        <v>24.3</v>
      </c>
      <c r="J36" s="446">
        <v>6856</v>
      </c>
      <c r="K36" s="71">
        <v>30.9</v>
      </c>
      <c r="L36" s="459">
        <v>5758</v>
      </c>
      <c r="M36" s="71">
        <v>13.6</v>
      </c>
      <c r="N36" s="446">
        <v>2148</v>
      </c>
      <c r="O36" s="67">
        <v>10.6</v>
      </c>
      <c r="P36" s="446">
        <v>3610</v>
      </c>
      <c r="Q36" s="71">
        <v>16.3</v>
      </c>
      <c r="R36" s="459">
        <v>1177</v>
      </c>
      <c r="S36" s="71">
        <v>11.2</v>
      </c>
      <c r="T36" s="459">
        <v>268</v>
      </c>
      <c r="U36" s="71">
        <v>6</v>
      </c>
      <c r="V36" s="459">
        <v>909</v>
      </c>
      <c r="W36" s="71">
        <v>14.9</v>
      </c>
      <c r="X36" s="459">
        <v>157</v>
      </c>
      <c r="Y36" s="459">
        <v>293</v>
      </c>
      <c r="Z36" s="459">
        <v>401</v>
      </c>
      <c r="AA36" s="459">
        <v>371</v>
      </c>
      <c r="AB36" s="459">
        <v>254</v>
      </c>
      <c r="AC36" s="459">
        <v>278</v>
      </c>
      <c r="AD36" s="459">
        <v>222</v>
      </c>
      <c r="AE36" s="72">
        <v>1976</v>
      </c>
      <c r="AF36" s="459">
        <v>67</v>
      </c>
      <c r="AG36" s="459">
        <v>5852</v>
      </c>
      <c r="AH36" s="71">
        <v>39.5</v>
      </c>
      <c r="AI36" s="459">
        <v>14811</v>
      </c>
      <c r="AJ36" s="461" t="s">
        <v>12</v>
      </c>
      <c r="AK36" s="447"/>
    </row>
    <row r="37" spans="1:37" ht="22.7" customHeight="1">
      <c r="A37" s="444">
        <v>21</v>
      </c>
      <c r="B37" s="448" t="s">
        <v>199</v>
      </c>
      <c r="C37" s="449">
        <v>82219</v>
      </c>
      <c r="D37" s="449">
        <v>39430</v>
      </c>
      <c r="E37" s="449">
        <v>42789</v>
      </c>
      <c r="F37" s="449">
        <v>20507</v>
      </c>
      <c r="G37" s="56">
        <v>24.9</v>
      </c>
      <c r="H37" s="449">
        <v>9155</v>
      </c>
      <c r="I37" s="56">
        <v>23.2</v>
      </c>
      <c r="J37" s="449">
        <v>11352</v>
      </c>
      <c r="K37" s="56">
        <v>26.5</v>
      </c>
      <c r="L37" s="449">
        <v>9199</v>
      </c>
      <c r="M37" s="56">
        <v>11.2</v>
      </c>
      <c r="N37" s="449">
        <v>3556</v>
      </c>
      <c r="O37" s="56">
        <v>9</v>
      </c>
      <c r="P37" s="449">
        <v>5643</v>
      </c>
      <c r="Q37" s="56">
        <v>13.2</v>
      </c>
      <c r="R37" s="449">
        <v>1765</v>
      </c>
      <c r="S37" s="56">
        <v>9.6999999999999993</v>
      </c>
      <c r="T37" s="449">
        <v>473</v>
      </c>
      <c r="U37" s="56">
        <v>6</v>
      </c>
      <c r="V37" s="449">
        <v>1292</v>
      </c>
      <c r="W37" s="56">
        <v>12.7</v>
      </c>
      <c r="X37" s="449">
        <v>467</v>
      </c>
      <c r="Y37" s="449">
        <v>412</v>
      </c>
      <c r="Z37" s="449">
        <v>458</v>
      </c>
      <c r="AA37" s="449">
        <v>538</v>
      </c>
      <c r="AB37" s="449">
        <v>544</v>
      </c>
      <c r="AC37" s="449">
        <v>444</v>
      </c>
      <c r="AD37" s="449">
        <v>329</v>
      </c>
      <c r="AE37" s="57">
        <v>3192</v>
      </c>
      <c r="AF37" s="449">
        <v>107</v>
      </c>
      <c r="AG37" s="449">
        <v>6949</v>
      </c>
      <c r="AH37" s="56">
        <v>25.9</v>
      </c>
      <c r="AI37" s="449">
        <v>26783</v>
      </c>
      <c r="AJ37" s="448" t="s">
        <v>14</v>
      </c>
      <c r="AK37" s="447"/>
    </row>
    <row r="38" spans="1:37" ht="22.7" customHeight="1">
      <c r="A38" s="444">
        <v>24</v>
      </c>
      <c r="B38" s="448" t="s">
        <v>200</v>
      </c>
      <c r="C38" s="449">
        <v>49668</v>
      </c>
      <c r="D38" s="449">
        <v>24121</v>
      </c>
      <c r="E38" s="449">
        <v>25547</v>
      </c>
      <c r="F38" s="449">
        <v>10905</v>
      </c>
      <c r="G38" s="56">
        <v>22</v>
      </c>
      <c r="H38" s="449">
        <v>4699</v>
      </c>
      <c r="I38" s="56">
        <v>19.5</v>
      </c>
      <c r="J38" s="449">
        <v>6206</v>
      </c>
      <c r="K38" s="56">
        <v>24.3</v>
      </c>
      <c r="L38" s="449">
        <v>5243</v>
      </c>
      <c r="M38" s="56">
        <v>10.6</v>
      </c>
      <c r="N38" s="449">
        <v>1957</v>
      </c>
      <c r="O38" s="56">
        <v>8.1</v>
      </c>
      <c r="P38" s="449">
        <v>3286</v>
      </c>
      <c r="Q38" s="56">
        <v>12.9</v>
      </c>
      <c r="R38" s="449">
        <v>908</v>
      </c>
      <c r="S38" s="56">
        <v>9.3000000000000007</v>
      </c>
      <c r="T38" s="449">
        <v>230</v>
      </c>
      <c r="U38" s="56">
        <v>5.5</v>
      </c>
      <c r="V38" s="449">
        <v>678</v>
      </c>
      <c r="W38" s="56">
        <v>12</v>
      </c>
      <c r="X38" s="449">
        <v>120</v>
      </c>
      <c r="Y38" s="449">
        <v>215</v>
      </c>
      <c r="Z38" s="449">
        <v>232</v>
      </c>
      <c r="AA38" s="449">
        <v>337</v>
      </c>
      <c r="AB38" s="449">
        <v>255</v>
      </c>
      <c r="AC38" s="449">
        <v>245</v>
      </c>
      <c r="AD38" s="449">
        <v>177</v>
      </c>
      <c r="AE38" s="57">
        <v>1581</v>
      </c>
      <c r="AF38" s="449">
        <v>43</v>
      </c>
      <c r="AG38" s="449">
        <v>2923</v>
      </c>
      <c r="AH38" s="56">
        <v>20.399999999999999</v>
      </c>
      <c r="AI38" s="449">
        <v>14303</v>
      </c>
      <c r="AJ38" s="448" t="s">
        <v>16</v>
      </c>
      <c r="AK38" s="447"/>
    </row>
    <row r="39" spans="1:37" ht="22.7" customHeight="1">
      <c r="A39" s="444">
        <v>25</v>
      </c>
      <c r="B39" s="448" t="s">
        <v>201</v>
      </c>
      <c r="C39" s="449">
        <v>47223</v>
      </c>
      <c r="D39" s="449">
        <v>22874</v>
      </c>
      <c r="E39" s="449">
        <v>24349</v>
      </c>
      <c r="F39" s="449">
        <v>12157</v>
      </c>
      <c r="G39" s="56">
        <v>25.7</v>
      </c>
      <c r="H39" s="449">
        <v>5158</v>
      </c>
      <c r="I39" s="56">
        <v>22.5</v>
      </c>
      <c r="J39" s="449">
        <v>6999</v>
      </c>
      <c r="K39" s="56">
        <v>28.7</v>
      </c>
      <c r="L39" s="449">
        <v>6428</v>
      </c>
      <c r="M39" s="56">
        <v>13.6</v>
      </c>
      <c r="N39" s="449">
        <v>2411</v>
      </c>
      <c r="O39" s="56">
        <v>10.5</v>
      </c>
      <c r="P39" s="449">
        <v>4017</v>
      </c>
      <c r="Q39" s="56">
        <v>16.5</v>
      </c>
      <c r="R39" s="449">
        <v>815</v>
      </c>
      <c r="S39" s="56">
        <v>7.2</v>
      </c>
      <c r="T39" s="449">
        <v>198</v>
      </c>
      <c r="U39" s="56">
        <v>4.2</v>
      </c>
      <c r="V39" s="449">
        <v>617</v>
      </c>
      <c r="W39" s="56">
        <v>9.4</v>
      </c>
      <c r="X39" s="449">
        <v>255</v>
      </c>
      <c r="Y39" s="449">
        <v>300</v>
      </c>
      <c r="Z39" s="449">
        <v>349</v>
      </c>
      <c r="AA39" s="449">
        <v>369</v>
      </c>
      <c r="AB39" s="449">
        <v>345</v>
      </c>
      <c r="AC39" s="449">
        <v>282</v>
      </c>
      <c r="AD39" s="449">
        <v>197</v>
      </c>
      <c r="AE39" s="57">
        <v>2097</v>
      </c>
      <c r="AF39" s="449">
        <v>137</v>
      </c>
      <c r="AG39" s="449">
        <v>11304</v>
      </c>
      <c r="AH39" s="56">
        <v>72.400000000000006</v>
      </c>
      <c r="AI39" s="449">
        <v>15619</v>
      </c>
      <c r="AJ39" s="448" t="s">
        <v>18</v>
      </c>
      <c r="AK39" s="447"/>
    </row>
    <row r="40" spans="1:37" ht="22.7" customHeight="1">
      <c r="A40" s="444">
        <v>25</v>
      </c>
      <c r="B40" s="448" t="s">
        <v>42</v>
      </c>
      <c r="C40" s="449">
        <v>39925</v>
      </c>
      <c r="D40" s="449">
        <v>19535</v>
      </c>
      <c r="E40" s="449">
        <v>20390</v>
      </c>
      <c r="F40" s="449">
        <v>8672</v>
      </c>
      <c r="G40" s="56">
        <v>21.7</v>
      </c>
      <c r="H40" s="449">
        <v>3686</v>
      </c>
      <c r="I40" s="56">
        <v>18.899999999999999</v>
      </c>
      <c r="J40" s="449">
        <v>4986</v>
      </c>
      <c r="K40" s="56">
        <v>24.5</v>
      </c>
      <c r="L40" s="449">
        <v>4501</v>
      </c>
      <c r="M40" s="56">
        <v>11.3</v>
      </c>
      <c r="N40" s="449">
        <v>1752</v>
      </c>
      <c r="O40" s="56">
        <v>9</v>
      </c>
      <c r="P40" s="449">
        <v>2749</v>
      </c>
      <c r="Q40" s="56">
        <v>13.5</v>
      </c>
      <c r="R40" s="449">
        <v>718</v>
      </c>
      <c r="S40" s="56">
        <v>8.9</v>
      </c>
      <c r="T40" s="449">
        <v>170</v>
      </c>
      <c r="U40" s="56">
        <v>5</v>
      </c>
      <c r="V40" s="449">
        <v>548</v>
      </c>
      <c r="W40" s="56">
        <v>11.7</v>
      </c>
      <c r="X40" s="449">
        <v>116</v>
      </c>
      <c r="Y40" s="449">
        <v>232</v>
      </c>
      <c r="Z40" s="449">
        <v>312</v>
      </c>
      <c r="AA40" s="449">
        <v>248</v>
      </c>
      <c r="AB40" s="449">
        <v>237</v>
      </c>
      <c r="AC40" s="449">
        <v>200</v>
      </c>
      <c r="AD40" s="449">
        <v>157</v>
      </c>
      <c r="AE40" s="57">
        <v>1502</v>
      </c>
      <c r="AF40" s="449">
        <v>94</v>
      </c>
      <c r="AG40" s="449">
        <v>5959</v>
      </c>
      <c r="AH40" s="56">
        <v>53</v>
      </c>
      <c r="AI40" s="449">
        <v>11240</v>
      </c>
      <c r="AJ40" s="448" t="s">
        <v>77</v>
      </c>
      <c r="AK40" s="447"/>
    </row>
    <row r="41" spans="1:37" ht="22.7" customHeight="1">
      <c r="A41" s="444">
        <v>30</v>
      </c>
      <c r="B41" s="448" t="s">
        <v>39</v>
      </c>
      <c r="C41" s="449">
        <v>23119</v>
      </c>
      <c r="D41" s="449">
        <v>11140</v>
      </c>
      <c r="E41" s="449">
        <v>11979</v>
      </c>
      <c r="F41" s="449">
        <v>6657</v>
      </c>
      <c r="G41" s="56">
        <v>28.8</v>
      </c>
      <c r="H41" s="451">
        <v>2841</v>
      </c>
      <c r="I41" s="71">
        <v>25.5</v>
      </c>
      <c r="J41" s="451">
        <v>3816</v>
      </c>
      <c r="K41" s="56">
        <v>31.9</v>
      </c>
      <c r="L41" s="449">
        <v>3590</v>
      </c>
      <c r="M41" s="56">
        <v>15.5</v>
      </c>
      <c r="N41" s="451">
        <v>1366</v>
      </c>
      <c r="O41" s="67">
        <v>12.3</v>
      </c>
      <c r="P41" s="451">
        <v>2224</v>
      </c>
      <c r="Q41" s="56">
        <v>18.600000000000001</v>
      </c>
      <c r="R41" s="449">
        <v>411</v>
      </c>
      <c r="S41" s="56">
        <v>6.6</v>
      </c>
      <c r="T41" s="449">
        <v>105</v>
      </c>
      <c r="U41" s="68">
        <v>4.0999999999999996</v>
      </c>
      <c r="V41" s="449">
        <v>306</v>
      </c>
      <c r="W41" s="68">
        <v>8.4</v>
      </c>
      <c r="X41" s="449">
        <v>99</v>
      </c>
      <c r="Y41" s="449">
        <v>163</v>
      </c>
      <c r="Z41" s="449">
        <v>185</v>
      </c>
      <c r="AA41" s="449">
        <v>226</v>
      </c>
      <c r="AB41" s="449">
        <v>174</v>
      </c>
      <c r="AC41" s="449">
        <v>178</v>
      </c>
      <c r="AD41" s="449">
        <v>142</v>
      </c>
      <c r="AE41" s="57">
        <v>1167</v>
      </c>
      <c r="AF41" s="449">
        <v>63</v>
      </c>
      <c r="AG41" s="449">
        <v>4490</v>
      </c>
      <c r="AH41" s="56">
        <v>53.4</v>
      </c>
      <c r="AI41" s="449">
        <v>8412</v>
      </c>
      <c r="AJ41" s="448" t="s">
        <v>78</v>
      </c>
      <c r="AK41" s="447"/>
    </row>
    <row r="42" spans="1:37" ht="22.7" customHeight="1">
      <c r="A42" s="444"/>
      <c r="B42" s="454" t="s">
        <v>211</v>
      </c>
      <c r="C42" s="455">
        <v>284625</v>
      </c>
      <c r="D42" s="455">
        <v>137366</v>
      </c>
      <c r="E42" s="455">
        <v>147259</v>
      </c>
      <c r="F42" s="455">
        <v>70682</v>
      </c>
      <c r="G42" s="63">
        <v>24.8</v>
      </c>
      <c r="H42" s="455">
        <v>30467</v>
      </c>
      <c r="I42" s="63">
        <v>22.2</v>
      </c>
      <c r="J42" s="455">
        <v>40215</v>
      </c>
      <c r="K42" s="63">
        <v>27.3</v>
      </c>
      <c r="L42" s="455">
        <v>34719</v>
      </c>
      <c r="M42" s="63">
        <v>12.2</v>
      </c>
      <c r="N42" s="455">
        <v>13190</v>
      </c>
      <c r="O42" s="63">
        <v>9.6</v>
      </c>
      <c r="P42" s="455">
        <v>21529</v>
      </c>
      <c r="Q42" s="63">
        <v>14.6</v>
      </c>
      <c r="R42" s="455">
        <v>5794</v>
      </c>
      <c r="S42" s="63">
        <v>9.1</v>
      </c>
      <c r="T42" s="455">
        <v>1444</v>
      </c>
      <c r="U42" s="63">
        <v>5.3</v>
      </c>
      <c r="V42" s="455">
        <v>4350</v>
      </c>
      <c r="W42" s="63">
        <v>11.8</v>
      </c>
      <c r="X42" s="455">
        <v>1214</v>
      </c>
      <c r="Y42" s="455">
        <v>1615</v>
      </c>
      <c r="Z42" s="455">
        <v>1937</v>
      </c>
      <c r="AA42" s="455">
        <v>2089</v>
      </c>
      <c r="AB42" s="455">
        <v>1809</v>
      </c>
      <c r="AC42" s="455">
        <v>1627</v>
      </c>
      <c r="AD42" s="455">
        <v>1224</v>
      </c>
      <c r="AE42" s="456">
        <v>11515</v>
      </c>
      <c r="AF42" s="455">
        <v>511</v>
      </c>
      <c r="AG42" s="455">
        <v>37477</v>
      </c>
      <c r="AH42" s="63">
        <v>41.1</v>
      </c>
      <c r="AI42" s="455">
        <v>91168</v>
      </c>
      <c r="AJ42" s="454" t="s">
        <v>79</v>
      </c>
      <c r="AK42" s="447"/>
    </row>
    <row r="43" spans="1:37" ht="22.7" customHeight="1">
      <c r="A43" s="444">
        <v>2</v>
      </c>
      <c r="B43" s="445" t="s">
        <v>526</v>
      </c>
      <c r="C43" s="446">
        <v>536285</v>
      </c>
      <c r="D43" s="446">
        <v>259101</v>
      </c>
      <c r="E43" s="446">
        <v>277184</v>
      </c>
      <c r="F43" s="446">
        <v>112728</v>
      </c>
      <c r="G43" s="52">
        <v>21</v>
      </c>
      <c r="H43" s="446">
        <v>47684</v>
      </c>
      <c r="I43" s="52">
        <v>18.399999999999999</v>
      </c>
      <c r="J43" s="446">
        <v>65044</v>
      </c>
      <c r="K43" s="52">
        <v>23.5</v>
      </c>
      <c r="L43" s="446">
        <v>49900</v>
      </c>
      <c r="M43" s="52">
        <v>9.3000000000000007</v>
      </c>
      <c r="N43" s="446">
        <v>18366</v>
      </c>
      <c r="O43" s="52">
        <v>7.1</v>
      </c>
      <c r="P43" s="446">
        <v>31534</v>
      </c>
      <c r="Q43" s="52">
        <v>11.4</v>
      </c>
      <c r="R43" s="446">
        <v>15585</v>
      </c>
      <c r="S43" s="52">
        <v>15.6</v>
      </c>
      <c r="T43" s="446">
        <v>4077</v>
      </c>
      <c r="U43" s="67">
        <v>9.8000000000000007</v>
      </c>
      <c r="V43" s="446">
        <v>11508</v>
      </c>
      <c r="W43" s="67">
        <v>19.899999999999999</v>
      </c>
      <c r="X43" s="446">
        <v>3840</v>
      </c>
      <c r="Y43" s="446">
        <v>2612</v>
      </c>
      <c r="Z43" s="446">
        <v>4058</v>
      </c>
      <c r="AA43" s="446">
        <v>3083</v>
      </c>
      <c r="AB43" s="446">
        <v>2925</v>
      </c>
      <c r="AC43" s="446">
        <v>2258</v>
      </c>
      <c r="AD43" s="446">
        <v>1946</v>
      </c>
      <c r="AE43" s="54">
        <v>20722</v>
      </c>
      <c r="AF43" s="446">
        <v>650</v>
      </c>
      <c r="AG43" s="446">
        <v>54158</v>
      </c>
      <c r="AH43" s="52">
        <v>36.200000000000003</v>
      </c>
      <c r="AI43" s="446">
        <v>149500</v>
      </c>
      <c r="AJ43" s="445" t="s">
        <v>2</v>
      </c>
      <c r="AK43" s="447"/>
    </row>
    <row r="44" spans="1:37" ht="22.7" customHeight="1">
      <c r="A44" s="462">
        <v>34</v>
      </c>
      <c r="B44" s="448" t="s">
        <v>218</v>
      </c>
      <c r="C44" s="449">
        <v>13334</v>
      </c>
      <c r="D44" s="449">
        <v>6426</v>
      </c>
      <c r="E44" s="449">
        <v>6908</v>
      </c>
      <c r="F44" s="449">
        <v>3816</v>
      </c>
      <c r="G44" s="56">
        <v>28.6</v>
      </c>
      <c r="H44" s="449">
        <v>1626</v>
      </c>
      <c r="I44" s="56">
        <v>25.3</v>
      </c>
      <c r="J44" s="449">
        <v>2190</v>
      </c>
      <c r="K44" s="56">
        <v>31.7</v>
      </c>
      <c r="L44" s="449">
        <v>2868</v>
      </c>
      <c r="M44" s="56">
        <v>21.5</v>
      </c>
      <c r="N44" s="449">
        <v>1158</v>
      </c>
      <c r="O44" s="56">
        <v>18</v>
      </c>
      <c r="P44" s="449">
        <v>1710</v>
      </c>
      <c r="Q44" s="56">
        <v>24.8</v>
      </c>
      <c r="R44" s="449">
        <v>316</v>
      </c>
      <c r="S44" s="56">
        <v>9</v>
      </c>
      <c r="T44" s="449">
        <v>86</v>
      </c>
      <c r="U44" s="56">
        <v>5.9</v>
      </c>
      <c r="V44" s="449">
        <v>230</v>
      </c>
      <c r="W44" s="56">
        <v>11.3</v>
      </c>
      <c r="X44" s="449">
        <v>92</v>
      </c>
      <c r="Y44" s="449">
        <v>84</v>
      </c>
      <c r="Z44" s="449">
        <v>95</v>
      </c>
      <c r="AA44" s="449">
        <v>79</v>
      </c>
      <c r="AB44" s="449">
        <v>77</v>
      </c>
      <c r="AC44" s="449">
        <v>84</v>
      </c>
      <c r="AD44" s="449">
        <v>94</v>
      </c>
      <c r="AE44" s="57">
        <v>605</v>
      </c>
      <c r="AF44" s="449">
        <v>46</v>
      </c>
      <c r="AG44" s="449">
        <v>3769</v>
      </c>
      <c r="AH44" s="56">
        <v>77.599999999999994</v>
      </c>
      <c r="AI44" s="449">
        <v>4860</v>
      </c>
      <c r="AJ44" s="448" t="s">
        <v>22</v>
      </c>
      <c r="AK44" s="447"/>
    </row>
    <row r="45" spans="1:37" ht="22.7" customHeight="1">
      <c r="A45" s="444">
        <v>35</v>
      </c>
      <c r="B45" s="448" t="s">
        <v>219</v>
      </c>
      <c r="C45" s="449">
        <v>20481</v>
      </c>
      <c r="D45" s="449">
        <v>9786</v>
      </c>
      <c r="E45" s="449">
        <v>10695</v>
      </c>
      <c r="F45" s="449">
        <v>4492</v>
      </c>
      <c r="G45" s="56">
        <v>21.9</v>
      </c>
      <c r="H45" s="449">
        <v>1935</v>
      </c>
      <c r="I45" s="56">
        <v>19.8</v>
      </c>
      <c r="J45" s="449">
        <v>2557</v>
      </c>
      <c r="K45" s="56">
        <v>23.9</v>
      </c>
      <c r="L45" s="449">
        <v>2269</v>
      </c>
      <c r="M45" s="56">
        <v>11.1</v>
      </c>
      <c r="N45" s="449">
        <v>884</v>
      </c>
      <c r="O45" s="56">
        <v>9</v>
      </c>
      <c r="P45" s="449">
        <v>1385</v>
      </c>
      <c r="Q45" s="56">
        <v>12.9</v>
      </c>
      <c r="R45" s="449">
        <v>402</v>
      </c>
      <c r="S45" s="56">
        <v>9.5</v>
      </c>
      <c r="T45" s="449">
        <v>101</v>
      </c>
      <c r="U45" s="56">
        <v>5.7</v>
      </c>
      <c r="V45" s="449">
        <v>301</v>
      </c>
      <c r="W45" s="56">
        <v>12.3</v>
      </c>
      <c r="X45" s="449">
        <v>112</v>
      </c>
      <c r="Y45" s="449">
        <v>88</v>
      </c>
      <c r="Z45" s="449">
        <v>171</v>
      </c>
      <c r="AA45" s="449">
        <v>95</v>
      </c>
      <c r="AB45" s="449">
        <v>77</v>
      </c>
      <c r="AC45" s="449">
        <v>83</v>
      </c>
      <c r="AD45" s="449">
        <v>89</v>
      </c>
      <c r="AE45" s="57">
        <v>715</v>
      </c>
      <c r="AF45" s="449">
        <v>54</v>
      </c>
      <c r="AG45" s="449">
        <v>4144</v>
      </c>
      <c r="AH45" s="56">
        <v>69.900000000000006</v>
      </c>
      <c r="AI45" s="449">
        <v>5928</v>
      </c>
      <c r="AJ45" s="448" t="s">
        <v>23</v>
      </c>
      <c r="AK45" s="447"/>
    </row>
    <row r="46" spans="1:37" ht="22.7" customHeight="1">
      <c r="A46" s="444">
        <v>36</v>
      </c>
      <c r="B46" s="448" t="s">
        <v>322</v>
      </c>
      <c r="C46" s="449">
        <v>12390</v>
      </c>
      <c r="D46" s="449">
        <v>5786</v>
      </c>
      <c r="E46" s="449">
        <v>6604</v>
      </c>
      <c r="F46" s="449">
        <v>3692</v>
      </c>
      <c r="G46" s="56">
        <v>29.8</v>
      </c>
      <c r="H46" s="451">
        <v>1503</v>
      </c>
      <c r="I46" s="71">
        <v>26</v>
      </c>
      <c r="J46" s="451">
        <v>2189</v>
      </c>
      <c r="K46" s="56">
        <v>33.1</v>
      </c>
      <c r="L46" s="449">
        <v>2091</v>
      </c>
      <c r="M46" s="56">
        <v>16.899999999999999</v>
      </c>
      <c r="N46" s="451">
        <v>754</v>
      </c>
      <c r="O46" s="67">
        <v>13</v>
      </c>
      <c r="P46" s="451">
        <v>1337</v>
      </c>
      <c r="Q46" s="56">
        <v>20.2</v>
      </c>
      <c r="R46" s="449">
        <v>307</v>
      </c>
      <c r="S46" s="56">
        <v>8.6999999999999993</v>
      </c>
      <c r="T46" s="449">
        <v>48</v>
      </c>
      <c r="U46" s="68">
        <v>3.4</v>
      </c>
      <c r="V46" s="449">
        <v>259</v>
      </c>
      <c r="W46" s="56">
        <v>12.1</v>
      </c>
      <c r="X46" s="449">
        <v>69</v>
      </c>
      <c r="Y46" s="449">
        <v>85</v>
      </c>
      <c r="Z46" s="449">
        <v>109</v>
      </c>
      <c r="AA46" s="449">
        <v>75</v>
      </c>
      <c r="AB46" s="449">
        <v>84</v>
      </c>
      <c r="AC46" s="449">
        <v>77</v>
      </c>
      <c r="AD46" s="449">
        <v>83</v>
      </c>
      <c r="AE46" s="57">
        <v>582</v>
      </c>
      <c r="AF46" s="449">
        <v>41</v>
      </c>
      <c r="AG46" s="449">
        <v>3307</v>
      </c>
      <c r="AH46" s="56">
        <v>71.2</v>
      </c>
      <c r="AI46" s="449">
        <v>4644</v>
      </c>
      <c r="AJ46" s="448" t="s">
        <v>80</v>
      </c>
      <c r="AK46" s="447"/>
    </row>
    <row r="47" spans="1:37" ht="22.7" customHeight="1">
      <c r="A47" s="444"/>
      <c r="B47" s="454" t="s">
        <v>224</v>
      </c>
      <c r="C47" s="455">
        <v>582490</v>
      </c>
      <c r="D47" s="455">
        <v>281099</v>
      </c>
      <c r="E47" s="455">
        <v>301391</v>
      </c>
      <c r="F47" s="455">
        <v>124728</v>
      </c>
      <c r="G47" s="63">
        <v>21.4</v>
      </c>
      <c r="H47" s="455">
        <v>52748</v>
      </c>
      <c r="I47" s="63">
        <v>18.8</v>
      </c>
      <c r="J47" s="455">
        <v>71980</v>
      </c>
      <c r="K47" s="63">
        <v>23.9</v>
      </c>
      <c r="L47" s="455">
        <v>57128</v>
      </c>
      <c r="M47" s="63">
        <v>9.8000000000000007</v>
      </c>
      <c r="N47" s="455">
        <v>21162</v>
      </c>
      <c r="O47" s="63">
        <v>7.5</v>
      </c>
      <c r="P47" s="455">
        <v>35966</v>
      </c>
      <c r="Q47" s="63">
        <v>11.9</v>
      </c>
      <c r="R47" s="455">
        <v>16610</v>
      </c>
      <c r="S47" s="63">
        <v>15</v>
      </c>
      <c r="T47" s="455">
        <v>4312</v>
      </c>
      <c r="U47" s="63">
        <v>9.3000000000000007</v>
      </c>
      <c r="V47" s="455">
        <v>12298</v>
      </c>
      <c r="W47" s="63">
        <v>19.100000000000001</v>
      </c>
      <c r="X47" s="455">
        <v>4113</v>
      </c>
      <c r="Y47" s="455">
        <v>2869</v>
      </c>
      <c r="Z47" s="455">
        <v>4433</v>
      </c>
      <c r="AA47" s="455">
        <v>3332</v>
      </c>
      <c r="AB47" s="455">
        <v>3163</v>
      </c>
      <c r="AC47" s="455">
        <v>2502</v>
      </c>
      <c r="AD47" s="455">
        <v>2212</v>
      </c>
      <c r="AE47" s="456">
        <v>22624</v>
      </c>
      <c r="AF47" s="455">
        <v>791</v>
      </c>
      <c r="AG47" s="455">
        <v>65378</v>
      </c>
      <c r="AH47" s="63">
        <v>39.6</v>
      </c>
      <c r="AI47" s="455">
        <v>164932</v>
      </c>
      <c r="AJ47" s="458" t="s">
        <v>81</v>
      </c>
      <c r="AK47" s="447"/>
    </row>
    <row r="48" spans="1:37" ht="22.7" customHeight="1">
      <c r="A48" s="444">
        <v>38</v>
      </c>
      <c r="B48" s="461" t="s">
        <v>225</v>
      </c>
      <c r="C48" s="459">
        <v>31262</v>
      </c>
      <c r="D48" s="459">
        <v>14893</v>
      </c>
      <c r="E48" s="459">
        <v>16369</v>
      </c>
      <c r="F48" s="459">
        <v>9008</v>
      </c>
      <c r="G48" s="71">
        <v>28.8</v>
      </c>
      <c r="H48" s="446">
        <v>3753</v>
      </c>
      <c r="I48" s="67">
        <v>25.2</v>
      </c>
      <c r="J48" s="446">
        <v>5255</v>
      </c>
      <c r="K48" s="71">
        <v>32.1</v>
      </c>
      <c r="L48" s="459">
        <v>4297</v>
      </c>
      <c r="M48" s="71">
        <v>13.7</v>
      </c>
      <c r="N48" s="446">
        <v>1556</v>
      </c>
      <c r="O48" s="67">
        <v>10.4</v>
      </c>
      <c r="P48" s="446">
        <v>2741</v>
      </c>
      <c r="Q48" s="71">
        <v>16.7</v>
      </c>
      <c r="R48" s="459">
        <v>1294</v>
      </c>
      <c r="S48" s="71">
        <v>15.7</v>
      </c>
      <c r="T48" s="459">
        <v>260</v>
      </c>
      <c r="U48" s="71">
        <v>7.9</v>
      </c>
      <c r="V48" s="459">
        <v>1034</v>
      </c>
      <c r="W48" s="71">
        <v>20.9</v>
      </c>
      <c r="X48" s="459">
        <v>266</v>
      </c>
      <c r="Y48" s="459">
        <v>201</v>
      </c>
      <c r="Z48" s="459">
        <v>272</v>
      </c>
      <c r="AA48" s="459">
        <v>198</v>
      </c>
      <c r="AB48" s="459">
        <v>172</v>
      </c>
      <c r="AC48" s="459">
        <v>171</v>
      </c>
      <c r="AD48" s="459">
        <v>152</v>
      </c>
      <c r="AE48" s="72">
        <v>1432</v>
      </c>
      <c r="AF48" s="459">
        <v>26</v>
      </c>
      <c r="AG48" s="459">
        <v>1465</v>
      </c>
      <c r="AH48" s="71">
        <v>12.6</v>
      </c>
      <c r="AI48" s="459">
        <v>11663</v>
      </c>
      <c r="AJ48" s="461" t="s">
        <v>9</v>
      </c>
      <c r="AK48" s="447"/>
    </row>
    <row r="49" spans="1:37" ht="22.7" customHeight="1">
      <c r="A49" s="444">
        <v>40</v>
      </c>
      <c r="B49" s="448" t="s">
        <v>228</v>
      </c>
      <c r="C49" s="449">
        <v>50720</v>
      </c>
      <c r="D49" s="449">
        <v>24247</v>
      </c>
      <c r="E49" s="449">
        <v>26473</v>
      </c>
      <c r="F49" s="449">
        <v>12721</v>
      </c>
      <c r="G49" s="56">
        <v>25.1</v>
      </c>
      <c r="H49" s="449">
        <v>5348</v>
      </c>
      <c r="I49" s="56">
        <v>22.1</v>
      </c>
      <c r="J49" s="449">
        <v>7373</v>
      </c>
      <c r="K49" s="56">
        <v>27.9</v>
      </c>
      <c r="L49" s="449">
        <v>6193</v>
      </c>
      <c r="M49" s="56">
        <v>12.2</v>
      </c>
      <c r="N49" s="449">
        <v>2273</v>
      </c>
      <c r="O49" s="56">
        <v>9.4</v>
      </c>
      <c r="P49" s="449">
        <v>3920</v>
      </c>
      <c r="Q49" s="56">
        <v>14.8</v>
      </c>
      <c r="R49" s="449">
        <v>1438</v>
      </c>
      <c r="S49" s="56">
        <v>12.5</v>
      </c>
      <c r="T49" s="449">
        <v>350</v>
      </c>
      <c r="U49" s="56">
        <v>7.3</v>
      </c>
      <c r="V49" s="449">
        <v>1088</v>
      </c>
      <c r="W49" s="56">
        <v>16.3</v>
      </c>
      <c r="X49" s="449">
        <v>284</v>
      </c>
      <c r="Y49" s="449">
        <v>280</v>
      </c>
      <c r="Z49" s="449">
        <v>387</v>
      </c>
      <c r="AA49" s="449">
        <v>314</v>
      </c>
      <c r="AB49" s="449">
        <v>268</v>
      </c>
      <c r="AC49" s="449">
        <v>255</v>
      </c>
      <c r="AD49" s="449">
        <v>283</v>
      </c>
      <c r="AE49" s="57">
        <v>2071</v>
      </c>
      <c r="AF49" s="449">
        <v>66</v>
      </c>
      <c r="AG49" s="449">
        <v>3752</v>
      </c>
      <c r="AH49" s="56">
        <v>22.9</v>
      </c>
      <c r="AI49" s="449">
        <v>16367</v>
      </c>
      <c r="AJ49" s="448" t="s">
        <v>11</v>
      </c>
      <c r="AK49" s="447"/>
    </row>
    <row r="50" spans="1:37" ht="22.7" customHeight="1">
      <c r="A50" s="444"/>
      <c r="B50" s="448" t="s">
        <v>323</v>
      </c>
      <c r="C50" s="449">
        <v>41241</v>
      </c>
      <c r="D50" s="449">
        <v>19435</v>
      </c>
      <c r="E50" s="449">
        <v>21806</v>
      </c>
      <c r="F50" s="449">
        <v>11577</v>
      </c>
      <c r="G50" s="56">
        <v>28.1</v>
      </c>
      <c r="H50" s="449">
        <v>4667</v>
      </c>
      <c r="I50" s="56">
        <v>24</v>
      </c>
      <c r="J50" s="449">
        <v>6910</v>
      </c>
      <c r="K50" s="56">
        <v>31.7</v>
      </c>
      <c r="L50" s="449">
        <v>6525</v>
      </c>
      <c r="M50" s="56">
        <v>15.8</v>
      </c>
      <c r="N50" s="449">
        <v>2391</v>
      </c>
      <c r="O50" s="56">
        <v>12.3</v>
      </c>
      <c r="P50" s="449">
        <v>4134</v>
      </c>
      <c r="Q50" s="56">
        <v>19</v>
      </c>
      <c r="R50" s="449">
        <v>1043</v>
      </c>
      <c r="S50" s="56">
        <v>9.4</v>
      </c>
      <c r="T50" s="449">
        <v>239</v>
      </c>
      <c r="U50" s="56">
        <v>5.3</v>
      </c>
      <c r="V50" s="449">
        <v>804</v>
      </c>
      <c r="W50" s="56">
        <v>12.1</v>
      </c>
      <c r="X50" s="449">
        <v>122</v>
      </c>
      <c r="Y50" s="449">
        <v>284</v>
      </c>
      <c r="Z50" s="449">
        <v>358</v>
      </c>
      <c r="AA50" s="449">
        <v>384</v>
      </c>
      <c r="AB50" s="449">
        <v>313</v>
      </c>
      <c r="AC50" s="449">
        <v>318</v>
      </c>
      <c r="AD50" s="449">
        <v>296</v>
      </c>
      <c r="AE50" s="57">
        <v>2075</v>
      </c>
      <c r="AF50" s="449">
        <v>117</v>
      </c>
      <c r="AG50" s="449">
        <v>10353</v>
      </c>
      <c r="AH50" s="56">
        <v>70.599999999999994</v>
      </c>
      <c r="AI50" s="449">
        <v>14669</v>
      </c>
      <c r="AJ50" s="448" t="s">
        <v>82</v>
      </c>
      <c r="AK50" s="447"/>
    </row>
    <row r="51" spans="1:37" ht="22.7" customHeight="1">
      <c r="A51" s="463"/>
      <c r="B51" s="448" t="s">
        <v>41</v>
      </c>
      <c r="C51" s="449">
        <v>80280</v>
      </c>
      <c r="D51" s="449">
        <v>38696</v>
      </c>
      <c r="E51" s="449">
        <v>41584</v>
      </c>
      <c r="F51" s="449">
        <v>18709</v>
      </c>
      <c r="G51" s="56">
        <v>23.3</v>
      </c>
      <c r="H51" s="459">
        <v>7869</v>
      </c>
      <c r="I51" s="71">
        <v>20.3</v>
      </c>
      <c r="J51" s="459">
        <v>10840</v>
      </c>
      <c r="K51" s="56">
        <v>26.1</v>
      </c>
      <c r="L51" s="449">
        <v>8921</v>
      </c>
      <c r="M51" s="56">
        <v>11.1</v>
      </c>
      <c r="N51" s="459">
        <v>3224</v>
      </c>
      <c r="O51" s="71">
        <v>8.3000000000000007</v>
      </c>
      <c r="P51" s="459">
        <v>5697</v>
      </c>
      <c r="Q51" s="56">
        <v>13.7</v>
      </c>
      <c r="R51" s="449">
        <v>1753</v>
      </c>
      <c r="S51" s="56">
        <v>10.4</v>
      </c>
      <c r="T51" s="449">
        <v>385</v>
      </c>
      <c r="U51" s="56">
        <v>5.6</v>
      </c>
      <c r="V51" s="449">
        <v>1368</v>
      </c>
      <c r="W51" s="56">
        <v>13.7</v>
      </c>
      <c r="X51" s="449">
        <v>239</v>
      </c>
      <c r="Y51" s="449">
        <v>290</v>
      </c>
      <c r="Z51" s="449">
        <v>582</v>
      </c>
      <c r="AA51" s="449">
        <v>631</v>
      </c>
      <c r="AB51" s="449">
        <v>480</v>
      </c>
      <c r="AC51" s="449">
        <v>379</v>
      </c>
      <c r="AD51" s="449">
        <v>371</v>
      </c>
      <c r="AE51" s="57">
        <v>2972</v>
      </c>
      <c r="AF51" s="449">
        <v>203</v>
      </c>
      <c r="AG51" s="449">
        <v>16185</v>
      </c>
      <c r="AH51" s="56">
        <v>65.3</v>
      </c>
      <c r="AI51" s="449">
        <v>24785</v>
      </c>
      <c r="AJ51" s="448" t="s">
        <v>83</v>
      </c>
      <c r="AK51" s="447"/>
    </row>
    <row r="52" spans="1:37" ht="22.7" customHeight="1">
      <c r="A52" s="444">
        <v>44</v>
      </c>
      <c r="B52" s="461" t="s">
        <v>235</v>
      </c>
      <c r="C52" s="459">
        <v>33321</v>
      </c>
      <c r="D52" s="459">
        <v>16144</v>
      </c>
      <c r="E52" s="459">
        <v>17177</v>
      </c>
      <c r="F52" s="459">
        <v>6467</v>
      </c>
      <c r="G52" s="71">
        <v>19.399999999999999</v>
      </c>
      <c r="H52" s="451">
        <v>2912</v>
      </c>
      <c r="I52" s="67">
        <v>18</v>
      </c>
      <c r="J52" s="451">
        <v>3555</v>
      </c>
      <c r="K52" s="71">
        <v>20.7</v>
      </c>
      <c r="L52" s="459">
        <v>2539</v>
      </c>
      <c r="M52" s="71">
        <v>7.6</v>
      </c>
      <c r="N52" s="451">
        <v>932</v>
      </c>
      <c r="O52" s="67">
        <v>5.8</v>
      </c>
      <c r="P52" s="451">
        <v>1607</v>
      </c>
      <c r="Q52" s="71">
        <v>9.4</v>
      </c>
      <c r="R52" s="459">
        <v>577</v>
      </c>
      <c r="S52" s="71">
        <v>11.2</v>
      </c>
      <c r="T52" s="459">
        <v>151</v>
      </c>
      <c r="U52" s="71">
        <v>6.7</v>
      </c>
      <c r="V52" s="459">
        <v>426</v>
      </c>
      <c r="W52" s="71">
        <v>14.7</v>
      </c>
      <c r="X52" s="459">
        <v>111</v>
      </c>
      <c r="Y52" s="459">
        <v>131</v>
      </c>
      <c r="Z52" s="459">
        <v>149</v>
      </c>
      <c r="AA52" s="459">
        <v>117</v>
      </c>
      <c r="AB52" s="459">
        <v>127</v>
      </c>
      <c r="AC52" s="459">
        <v>128</v>
      </c>
      <c r="AD52" s="459">
        <v>114</v>
      </c>
      <c r="AE52" s="72">
        <v>877</v>
      </c>
      <c r="AF52" s="459">
        <v>45</v>
      </c>
      <c r="AG52" s="459">
        <v>4355</v>
      </c>
      <c r="AH52" s="71">
        <v>49.3</v>
      </c>
      <c r="AI52" s="459">
        <v>8838</v>
      </c>
      <c r="AJ52" s="461" t="s">
        <v>24</v>
      </c>
      <c r="AK52" s="447"/>
    </row>
    <row r="53" spans="1:37" ht="22.7" customHeight="1">
      <c r="A53" s="444">
        <v>45</v>
      </c>
      <c r="B53" s="448" t="s">
        <v>236</v>
      </c>
      <c r="C53" s="449">
        <v>16742</v>
      </c>
      <c r="D53" s="449">
        <v>7937</v>
      </c>
      <c r="E53" s="449">
        <v>8805</v>
      </c>
      <c r="F53" s="449">
        <v>4751</v>
      </c>
      <c r="G53" s="56">
        <v>28.4</v>
      </c>
      <c r="H53" s="449">
        <v>1977</v>
      </c>
      <c r="I53" s="56">
        <v>24.9</v>
      </c>
      <c r="J53" s="449">
        <v>2774</v>
      </c>
      <c r="K53" s="56">
        <v>31.5</v>
      </c>
      <c r="L53" s="449">
        <v>2469</v>
      </c>
      <c r="M53" s="56">
        <v>14.7</v>
      </c>
      <c r="N53" s="449">
        <v>894</v>
      </c>
      <c r="O53" s="56">
        <v>11.3</v>
      </c>
      <c r="P53" s="449">
        <v>1575</v>
      </c>
      <c r="Q53" s="56">
        <v>17.899999999999999</v>
      </c>
      <c r="R53" s="449">
        <v>505</v>
      </c>
      <c r="S53" s="56">
        <v>11.9</v>
      </c>
      <c r="T53" s="449">
        <v>115</v>
      </c>
      <c r="U53" s="56">
        <v>6.6</v>
      </c>
      <c r="V53" s="449">
        <v>390</v>
      </c>
      <c r="W53" s="56">
        <v>15.5</v>
      </c>
      <c r="X53" s="449">
        <v>65</v>
      </c>
      <c r="Y53" s="449">
        <v>79</v>
      </c>
      <c r="Z53" s="449">
        <v>149</v>
      </c>
      <c r="AA53" s="449">
        <v>183</v>
      </c>
      <c r="AB53" s="449">
        <v>168</v>
      </c>
      <c r="AC53" s="449">
        <v>100</v>
      </c>
      <c r="AD53" s="449">
        <v>113</v>
      </c>
      <c r="AE53" s="57">
        <v>857</v>
      </c>
      <c r="AF53" s="449">
        <v>40</v>
      </c>
      <c r="AG53" s="449">
        <v>2704</v>
      </c>
      <c r="AH53" s="56">
        <v>43.9</v>
      </c>
      <c r="AI53" s="449">
        <v>6158</v>
      </c>
      <c r="AJ53" s="448" t="s">
        <v>25</v>
      </c>
      <c r="AK53" s="447"/>
    </row>
    <row r="54" spans="1:37" ht="22.7" customHeight="1">
      <c r="A54" s="444">
        <v>46</v>
      </c>
      <c r="B54" s="460" t="s">
        <v>237</v>
      </c>
      <c r="C54" s="452">
        <v>19573</v>
      </c>
      <c r="D54" s="452">
        <v>9260</v>
      </c>
      <c r="E54" s="452">
        <v>10313</v>
      </c>
      <c r="F54" s="452">
        <v>6409</v>
      </c>
      <c r="G54" s="68">
        <v>32.700000000000003</v>
      </c>
      <c r="H54" s="452">
        <v>2590</v>
      </c>
      <c r="I54" s="68">
        <v>28</v>
      </c>
      <c r="J54" s="452">
        <v>3819</v>
      </c>
      <c r="K54" s="68">
        <v>37</v>
      </c>
      <c r="L54" s="452">
        <v>3788</v>
      </c>
      <c r="M54" s="68">
        <v>19.399999999999999</v>
      </c>
      <c r="N54" s="452">
        <v>1406</v>
      </c>
      <c r="O54" s="68">
        <v>15.2</v>
      </c>
      <c r="P54" s="452">
        <v>2382</v>
      </c>
      <c r="Q54" s="68">
        <v>23.1</v>
      </c>
      <c r="R54" s="452">
        <v>767</v>
      </c>
      <c r="S54" s="68">
        <v>11.5</v>
      </c>
      <c r="T54" s="452">
        <v>163</v>
      </c>
      <c r="U54" s="68">
        <v>6.1</v>
      </c>
      <c r="V54" s="452">
        <v>604</v>
      </c>
      <c r="W54" s="68">
        <v>15.1</v>
      </c>
      <c r="X54" s="452">
        <v>105</v>
      </c>
      <c r="Y54" s="452">
        <v>175</v>
      </c>
      <c r="Z54" s="452">
        <v>205</v>
      </c>
      <c r="AA54" s="452">
        <v>203</v>
      </c>
      <c r="AB54" s="452">
        <v>177</v>
      </c>
      <c r="AC54" s="452">
        <v>161</v>
      </c>
      <c r="AD54" s="452">
        <v>152</v>
      </c>
      <c r="AE54" s="69">
        <v>1178</v>
      </c>
      <c r="AF54" s="452">
        <v>87</v>
      </c>
      <c r="AG54" s="452">
        <v>5607</v>
      </c>
      <c r="AH54" s="68">
        <v>70.7</v>
      </c>
      <c r="AI54" s="452">
        <v>7934</v>
      </c>
      <c r="AJ54" s="460" t="s">
        <v>26</v>
      </c>
      <c r="AK54" s="447"/>
    </row>
    <row r="55" spans="1:37" ht="22.7" customHeight="1">
      <c r="A55" s="464"/>
      <c r="B55" s="454" t="s">
        <v>254</v>
      </c>
      <c r="C55" s="455">
        <v>273139</v>
      </c>
      <c r="D55" s="455">
        <v>130612</v>
      </c>
      <c r="E55" s="455">
        <v>142527</v>
      </c>
      <c r="F55" s="455">
        <v>69642</v>
      </c>
      <c r="G55" s="63">
        <v>25.5</v>
      </c>
      <c r="H55" s="455">
        <v>29116</v>
      </c>
      <c r="I55" s="63">
        <v>22.3</v>
      </c>
      <c r="J55" s="455">
        <v>40526</v>
      </c>
      <c r="K55" s="63">
        <v>28.4</v>
      </c>
      <c r="L55" s="455">
        <v>34732</v>
      </c>
      <c r="M55" s="63">
        <v>12.7</v>
      </c>
      <c r="N55" s="455">
        <v>12676</v>
      </c>
      <c r="O55" s="63">
        <v>9.6999999999999993</v>
      </c>
      <c r="P55" s="455">
        <v>22056</v>
      </c>
      <c r="Q55" s="63">
        <v>15.5</v>
      </c>
      <c r="R55" s="455">
        <v>7377</v>
      </c>
      <c r="S55" s="63">
        <v>11.6</v>
      </c>
      <c r="T55" s="455">
        <v>1663</v>
      </c>
      <c r="U55" s="63">
        <v>6.4</v>
      </c>
      <c r="V55" s="455">
        <v>5714</v>
      </c>
      <c r="W55" s="63">
        <v>15.2</v>
      </c>
      <c r="X55" s="455">
        <v>1192</v>
      </c>
      <c r="Y55" s="455">
        <v>1440</v>
      </c>
      <c r="Z55" s="455">
        <v>2102</v>
      </c>
      <c r="AA55" s="455">
        <v>2030</v>
      </c>
      <c r="AB55" s="455">
        <v>1705</v>
      </c>
      <c r="AC55" s="455">
        <v>1512</v>
      </c>
      <c r="AD55" s="455">
        <v>1481</v>
      </c>
      <c r="AE55" s="64">
        <v>11462</v>
      </c>
      <c r="AF55" s="87">
        <v>584</v>
      </c>
      <c r="AG55" s="87">
        <v>44421</v>
      </c>
      <c r="AH55" s="63">
        <v>49.1</v>
      </c>
      <c r="AI55" s="455">
        <v>90414</v>
      </c>
      <c r="AJ55" s="454" t="s">
        <v>84</v>
      </c>
      <c r="AK55" s="447"/>
    </row>
    <row r="56" spans="1:37" ht="22.7" customHeight="1">
      <c r="A56" s="444">
        <v>10</v>
      </c>
      <c r="B56" s="461" t="s">
        <v>527</v>
      </c>
      <c r="C56" s="459">
        <v>86085</v>
      </c>
      <c r="D56" s="459">
        <v>41033</v>
      </c>
      <c r="E56" s="459">
        <v>45052</v>
      </c>
      <c r="F56" s="459">
        <v>24365</v>
      </c>
      <c r="G56" s="71">
        <v>28.3</v>
      </c>
      <c r="H56" s="451">
        <v>10088</v>
      </c>
      <c r="I56" s="67">
        <v>24.6</v>
      </c>
      <c r="J56" s="451">
        <v>14277</v>
      </c>
      <c r="K56" s="71">
        <v>31.7</v>
      </c>
      <c r="L56" s="459">
        <v>13423</v>
      </c>
      <c r="M56" s="71">
        <v>15.6</v>
      </c>
      <c r="N56" s="451">
        <v>5037</v>
      </c>
      <c r="O56" s="67">
        <v>12.3</v>
      </c>
      <c r="P56" s="451">
        <v>8386</v>
      </c>
      <c r="Q56" s="71">
        <v>18.600000000000001</v>
      </c>
      <c r="R56" s="459">
        <v>2265</v>
      </c>
      <c r="S56" s="71">
        <v>9.8000000000000007</v>
      </c>
      <c r="T56" s="459">
        <v>505</v>
      </c>
      <c r="U56" s="71">
        <v>5.3</v>
      </c>
      <c r="V56" s="459">
        <v>1760</v>
      </c>
      <c r="W56" s="71">
        <v>13</v>
      </c>
      <c r="X56" s="459">
        <v>506</v>
      </c>
      <c r="Y56" s="459">
        <v>418</v>
      </c>
      <c r="Z56" s="459">
        <v>632</v>
      </c>
      <c r="AA56" s="459">
        <v>628</v>
      </c>
      <c r="AB56" s="459">
        <v>529</v>
      </c>
      <c r="AC56" s="459">
        <v>516</v>
      </c>
      <c r="AD56" s="459">
        <v>454</v>
      </c>
      <c r="AE56" s="72">
        <v>3683</v>
      </c>
      <c r="AF56" s="459">
        <v>236</v>
      </c>
      <c r="AG56" s="459">
        <v>11779</v>
      </c>
      <c r="AH56" s="71">
        <v>38.5</v>
      </c>
      <c r="AI56" s="459">
        <v>30586</v>
      </c>
      <c r="AJ56" s="461" t="s">
        <v>10</v>
      </c>
      <c r="AK56" s="447"/>
    </row>
    <row r="57" spans="1:37" ht="22.7" customHeight="1">
      <c r="A57" s="444"/>
      <c r="B57" s="448" t="s">
        <v>53</v>
      </c>
      <c r="C57" s="449">
        <v>26558</v>
      </c>
      <c r="D57" s="449">
        <v>12585</v>
      </c>
      <c r="E57" s="449">
        <v>13973</v>
      </c>
      <c r="F57" s="449">
        <v>8849</v>
      </c>
      <c r="G57" s="56">
        <v>33.299999999999997</v>
      </c>
      <c r="H57" s="449">
        <v>3639</v>
      </c>
      <c r="I57" s="56">
        <v>28.9</v>
      </c>
      <c r="J57" s="449">
        <v>5210</v>
      </c>
      <c r="K57" s="56">
        <v>37.299999999999997</v>
      </c>
      <c r="L57" s="449">
        <v>5371</v>
      </c>
      <c r="M57" s="56">
        <v>20.2</v>
      </c>
      <c r="N57" s="449">
        <v>2010</v>
      </c>
      <c r="O57" s="56">
        <v>16</v>
      </c>
      <c r="P57" s="449">
        <v>3361</v>
      </c>
      <c r="Q57" s="56">
        <v>24.1</v>
      </c>
      <c r="R57" s="449">
        <v>942</v>
      </c>
      <c r="S57" s="56">
        <v>10.8</v>
      </c>
      <c r="T57" s="449">
        <v>231</v>
      </c>
      <c r="U57" s="56">
        <v>6.4</v>
      </c>
      <c r="V57" s="449">
        <v>711</v>
      </c>
      <c r="W57" s="56">
        <v>13.8</v>
      </c>
      <c r="X57" s="449">
        <v>147</v>
      </c>
      <c r="Y57" s="449">
        <v>240</v>
      </c>
      <c r="Z57" s="449">
        <v>283</v>
      </c>
      <c r="AA57" s="449">
        <v>319</v>
      </c>
      <c r="AB57" s="449">
        <v>255</v>
      </c>
      <c r="AC57" s="449">
        <v>241</v>
      </c>
      <c r="AD57" s="449">
        <v>232</v>
      </c>
      <c r="AE57" s="57">
        <v>1717</v>
      </c>
      <c r="AF57" s="449">
        <v>131</v>
      </c>
      <c r="AG57" s="449">
        <v>5208</v>
      </c>
      <c r="AH57" s="56">
        <v>48.1</v>
      </c>
      <c r="AI57" s="449">
        <v>10832</v>
      </c>
      <c r="AJ57" s="461" t="s">
        <v>85</v>
      </c>
      <c r="AK57" s="447"/>
    </row>
    <row r="58" spans="1:37" ht="22.7" customHeight="1">
      <c r="A58" s="444"/>
      <c r="B58" s="448" t="s">
        <v>57</v>
      </c>
      <c r="C58" s="449">
        <v>33086</v>
      </c>
      <c r="D58" s="449">
        <v>15890</v>
      </c>
      <c r="E58" s="449">
        <v>17196</v>
      </c>
      <c r="F58" s="449">
        <v>9987</v>
      </c>
      <c r="G58" s="56">
        <v>30.2</v>
      </c>
      <c r="H58" s="449">
        <v>4091</v>
      </c>
      <c r="I58" s="56">
        <v>25.7</v>
      </c>
      <c r="J58" s="449">
        <v>5896</v>
      </c>
      <c r="K58" s="56">
        <v>34.299999999999997</v>
      </c>
      <c r="L58" s="449">
        <v>5863</v>
      </c>
      <c r="M58" s="56">
        <v>17.7</v>
      </c>
      <c r="N58" s="449">
        <v>2195</v>
      </c>
      <c r="O58" s="56">
        <v>13.8</v>
      </c>
      <c r="P58" s="449">
        <v>3668</v>
      </c>
      <c r="Q58" s="56">
        <v>21.3</v>
      </c>
      <c r="R58" s="449">
        <v>1078</v>
      </c>
      <c r="S58" s="56">
        <v>11.1</v>
      </c>
      <c r="T58" s="449">
        <v>246</v>
      </c>
      <c r="U58" s="56">
        <v>6.1</v>
      </c>
      <c r="V58" s="449">
        <v>832</v>
      </c>
      <c r="W58" s="56">
        <v>14.6</v>
      </c>
      <c r="X58" s="449">
        <v>245</v>
      </c>
      <c r="Y58" s="449">
        <v>248</v>
      </c>
      <c r="Z58" s="449">
        <v>338</v>
      </c>
      <c r="AA58" s="449">
        <v>282</v>
      </c>
      <c r="AB58" s="449">
        <v>248</v>
      </c>
      <c r="AC58" s="449">
        <v>253</v>
      </c>
      <c r="AD58" s="449">
        <v>248</v>
      </c>
      <c r="AE58" s="57">
        <v>1862</v>
      </c>
      <c r="AF58" s="449">
        <v>124</v>
      </c>
      <c r="AG58" s="449">
        <v>5717</v>
      </c>
      <c r="AH58" s="56">
        <v>46.2</v>
      </c>
      <c r="AI58" s="449">
        <v>12364</v>
      </c>
      <c r="AJ58" s="461" t="s">
        <v>86</v>
      </c>
      <c r="AK58" s="447"/>
    </row>
    <row r="59" spans="1:37" ht="22.7" customHeight="1">
      <c r="A59" s="444">
        <v>63</v>
      </c>
      <c r="B59" s="460" t="s">
        <v>54</v>
      </c>
      <c r="C59" s="452">
        <v>20080</v>
      </c>
      <c r="D59" s="452">
        <v>9520</v>
      </c>
      <c r="E59" s="452">
        <v>10560</v>
      </c>
      <c r="F59" s="452">
        <v>6709</v>
      </c>
      <c r="G59" s="68">
        <v>33.4</v>
      </c>
      <c r="H59" s="449">
        <v>2714</v>
      </c>
      <c r="I59" s="56">
        <v>28.5</v>
      </c>
      <c r="J59" s="449">
        <v>3995</v>
      </c>
      <c r="K59" s="68">
        <v>37.799999999999997</v>
      </c>
      <c r="L59" s="452">
        <v>3775</v>
      </c>
      <c r="M59" s="68">
        <v>18.8</v>
      </c>
      <c r="N59" s="449">
        <v>1413</v>
      </c>
      <c r="O59" s="56">
        <v>14.8</v>
      </c>
      <c r="P59" s="449">
        <v>2362</v>
      </c>
      <c r="Q59" s="68">
        <v>22.4</v>
      </c>
      <c r="R59" s="452">
        <v>634</v>
      </c>
      <c r="S59" s="68">
        <v>9.8000000000000007</v>
      </c>
      <c r="T59" s="452">
        <v>115</v>
      </c>
      <c r="U59" s="68">
        <v>4.4000000000000004</v>
      </c>
      <c r="V59" s="452">
        <v>519</v>
      </c>
      <c r="W59" s="68">
        <v>13.5</v>
      </c>
      <c r="X59" s="452">
        <v>188</v>
      </c>
      <c r="Y59" s="452">
        <v>61</v>
      </c>
      <c r="Z59" s="452">
        <v>216</v>
      </c>
      <c r="AA59" s="452">
        <v>134</v>
      </c>
      <c r="AB59" s="452">
        <v>129</v>
      </c>
      <c r="AC59" s="452">
        <v>138</v>
      </c>
      <c r="AD59" s="452">
        <v>145</v>
      </c>
      <c r="AE59" s="69">
        <v>1011</v>
      </c>
      <c r="AF59" s="452">
        <v>95</v>
      </c>
      <c r="AG59" s="452">
        <v>4979</v>
      </c>
      <c r="AH59" s="68">
        <v>60.9</v>
      </c>
      <c r="AI59" s="452">
        <v>8175</v>
      </c>
      <c r="AJ59" s="460" t="s">
        <v>87</v>
      </c>
      <c r="AK59" s="447"/>
    </row>
    <row r="60" spans="1:37" ht="22.7" customHeight="1">
      <c r="A60" s="444">
        <v>64</v>
      </c>
      <c r="B60" s="448" t="s">
        <v>40</v>
      </c>
      <c r="C60" s="449">
        <v>16249</v>
      </c>
      <c r="D60" s="449">
        <v>7668</v>
      </c>
      <c r="E60" s="449">
        <v>8581</v>
      </c>
      <c r="F60" s="449">
        <v>5309</v>
      </c>
      <c r="G60" s="56">
        <v>32.700000000000003</v>
      </c>
      <c r="H60" s="451">
        <v>2126</v>
      </c>
      <c r="I60" s="71">
        <v>27.7</v>
      </c>
      <c r="J60" s="451">
        <v>3183</v>
      </c>
      <c r="K60" s="56">
        <v>37.1</v>
      </c>
      <c r="L60" s="449">
        <v>3092</v>
      </c>
      <c r="M60" s="56">
        <v>19</v>
      </c>
      <c r="N60" s="451">
        <v>1126</v>
      </c>
      <c r="O60" s="67">
        <v>14.7</v>
      </c>
      <c r="P60" s="451">
        <v>1966</v>
      </c>
      <c r="Q60" s="56">
        <v>22.9</v>
      </c>
      <c r="R60" s="449">
        <v>557</v>
      </c>
      <c r="S60" s="56">
        <v>10.7</v>
      </c>
      <c r="T60" s="449">
        <v>100</v>
      </c>
      <c r="U60" s="68">
        <v>4.9000000000000004</v>
      </c>
      <c r="V60" s="449">
        <v>457</v>
      </c>
      <c r="W60" s="68">
        <v>14.6</v>
      </c>
      <c r="X60" s="449">
        <v>105</v>
      </c>
      <c r="Y60" s="449">
        <v>94</v>
      </c>
      <c r="Z60" s="449">
        <v>148</v>
      </c>
      <c r="AA60" s="449">
        <v>150</v>
      </c>
      <c r="AB60" s="449">
        <v>151</v>
      </c>
      <c r="AC60" s="449">
        <v>118</v>
      </c>
      <c r="AD60" s="449">
        <v>101</v>
      </c>
      <c r="AE60" s="57">
        <v>867</v>
      </c>
      <c r="AF60" s="449">
        <v>68</v>
      </c>
      <c r="AG60" s="449">
        <v>3106</v>
      </c>
      <c r="AH60" s="56">
        <v>47.5</v>
      </c>
      <c r="AI60" s="449">
        <v>6541</v>
      </c>
      <c r="AJ60" s="448" t="s">
        <v>88</v>
      </c>
      <c r="AK60" s="447"/>
    </row>
    <row r="61" spans="1:37" ht="22.7" customHeight="1">
      <c r="A61" s="444"/>
      <c r="B61" s="454" t="s">
        <v>270</v>
      </c>
      <c r="C61" s="455">
        <v>182058</v>
      </c>
      <c r="D61" s="455">
        <v>86696</v>
      </c>
      <c r="E61" s="455">
        <v>95362</v>
      </c>
      <c r="F61" s="455">
        <v>55219</v>
      </c>
      <c r="G61" s="63">
        <v>30.3</v>
      </c>
      <c r="H61" s="455">
        <v>22658</v>
      </c>
      <c r="I61" s="63">
        <v>26.1</v>
      </c>
      <c r="J61" s="455">
        <v>32561</v>
      </c>
      <c r="K61" s="63">
        <v>34.1</v>
      </c>
      <c r="L61" s="455">
        <v>31524</v>
      </c>
      <c r="M61" s="63">
        <v>17.3</v>
      </c>
      <c r="N61" s="455">
        <v>11781</v>
      </c>
      <c r="O61" s="63">
        <v>13.6</v>
      </c>
      <c r="P61" s="455">
        <v>19743</v>
      </c>
      <c r="Q61" s="63">
        <v>20.7</v>
      </c>
      <c r="R61" s="455">
        <v>5476</v>
      </c>
      <c r="S61" s="63">
        <v>10.3</v>
      </c>
      <c r="T61" s="455">
        <v>1197</v>
      </c>
      <c r="U61" s="63">
        <v>5.5</v>
      </c>
      <c r="V61" s="455">
        <v>4279</v>
      </c>
      <c r="W61" s="63">
        <v>13.6</v>
      </c>
      <c r="X61" s="455">
        <v>1191</v>
      </c>
      <c r="Y61" s="455">
        <v>1061</v>
      </c>
      <c r="Z61" s="455">
        <v>1617</v>
      </c>
      <c r="AA61" s="455">
        <v>1513</v>
      </c>
      <c r="AB61" s="455">
        <v>1312</v>
      </c>
      <c r="AC61" s="455">
        <v>1266</v>
      </c>
      <c r="AD61" s="455">
        <v>1180</v>
      </c>
      <c r="AE61" s="64">
        <v>9140</v>
      </c>
      <c r="AF61" s="455">
        <v>654</v>
      </c>
      <c r="AG61" s="455">
        <v>30789</v>
      </c>
      <c r="AH61" s="63">
        <v>44.9</v>
      </c>
      <c r="AI61" s="455">
        <v>68498</v>
      </c>
      <c r="AJ61" s="454" t="s">
        <v>89</v>
      </c>
      <c r="AK61" s="447"/>
    </row>
    <row r="62" spans="1:37" ht="22.7" customHeight="1">
      <c r="A62" s="444">
        <v>22</v>
      </c>
      <c r="B62" s="445" t="s">
        <v>55</v>
      </c>
      <c r="C62" s="446">
        <v>43338</v>
      </c>
      <c r="D62" s="446">
        <v>20516</v>
      </c>
      <c r="E62" s="446">
        <v>22822</v>
      </c>
      <c r="F62" s="446">
        <v>12439</v>
      </c>
      <c r="G62" s="52">
        <v>28.7</v>
      </c>
      <c r="H62" s="446">
        <v>5108</v>
      </c>
      <c r="I62" s="52">
        <v>24.9</v>
      </c>
      <c r="J62" s="446">
        <v>7331</v>
      </c>
      <c r="K62" s="52">
        <v>32.1</v>
      </c>
      <c r="L62" s="446">
        <v>6923</v>
      </c>
      <c r="M62" s="52">
        <v>16</v>
      </c>
      <c r="N62" s="446">
        <v>2568</v>
      </c>
      <c r="O62" s="52">
        <v>12.5</v>
      </c>
      <c r="P62" s="446">
        <v>4355</v>
      </c>
      <c r="Q62" s="52">
        <v>19.100000000000001</v>
      </c>
      <c r="R62" s="446">
        <v>1419</v>
      </c>
      <c r="S62" s="52">
        <v>11.9</v>
      </c>
      <c r="T62" s="446">
        <v>327</v>
      </c>
      <c r="U62" s="67">
        <v>6.8</v>
      </c>
      <c r="V62" s="446">
        <v>1092</v>
      </c>
      <c r="W62" s="67">
        <v>15.3</v>
      </c>
      <c r="X62" s="446">
        <v>281</v>
      </c>
      <c r="Y62" s="446">
        <v>306</v>
      </c>
      <c r="Z62" s="446">
        <v>324</v>
      </c>
      <c r="AA62" s="446">
        <v>346</v>
      </c>
      <c r="AB62" s="446">
        <v>309</v>
      </c>
      <c r="AC62" s="446">
        <v>230</v>
      </c>
      <c r="AD62" s="446">
        <v>170</v>
      </c>
      <c r="AE62" s="54">
        <v>1966</v>
      </c>
      <c r="AF62" s="446">
        <v>115</v>
      </c>
      <c r="AG62" s="446">
        <v>7362</v>
      </c>
      <c r="AH62" s="52">
        <v>47.4</v>
      </c>
      <c r="AI62" s="446">
        <v>15542</v>
      </c>
      <c r="AJ62" s="445" t="s">
        <v>36</v>
      </c>
      <c r="AK62" s="447"/>
    </row>
    <row r="63" spans="1:37" ht="22.7" customHeight="1">
      <c r="A63" s="444">
        <v>73</v>
      </c>
      <c r="B63" s="448" t="s">
        <v>56</v>
      </c>
      <c r="C63" s="449">
        <v>67867</v>
      </c>
      <c r="D63" s="449">
        <v>32204</v>
      </c>
      <c r="E63" s="449">
        <v>35663</v>
      </c>
      <c r="F63" s="449">
        <v>19323</v>
      </c>
      <c r="G63" s="56">
        <v>28.5</v>
      </c>
      <c r="H63" s="465">
        <v>8005</v>
      </c>
      <c r="I63" s="66">
        <v>24.9</v>
      </c>
      <c r="J63" s="465">
        <v>11318</v>
      </c>
      <c r="K63" s="56">
        <v>31.7</v>
      </c>
      <c r="L63" s="449">
        <v>10815</v>
      </c>
      <c r="M63" s="56">
        <v>15.9</v>
      </c>
      <c r="N63" s="465">
        <v>3986</v>
      </c>
      <c r="O63" s="66">
        <v>12.4</v>
      </c>
      <c r="P63" s="465">
        <v>6829</v>
      </c>
      <c r="Q63" s="56">
        <v>19.100000000000001</v>
      </c>
      <c r="R63" s="449">
        <v>1843</v>
      </c>
      <c r="S63" s="56">
        <v>9.8000000000000007</v>
      </c>
      <c r="T63" s="449">
        <v>445</v>
      </c>
      <c r="U63" s="68">
        <v>5.8</v>
      </c>
      <c r="V63" s="449">
        <v>1398</v>
      </c>
      <c r="W63" s="68">
        <v>12.6</v>
      </c>
      <c r="X63" s="449">
        <v>330</v>
      </c>
      <c r="Y63" s="449">
        <v>378</v>
      </c>
      <c r="Z63" s="449">
        <v>613</v>
      </c>
      <c r="AA63" s="449">
        <v>572</v>
      </c>
      <c r="AB63" s="449">
        <v>476</v>
      </c>
      <c r="AC63" s="449">
        <v>366</v>
      </c>
      <c r="AD63" s="449">
        <v>317</v>
      </c>
      <c r="AE63" s="57">
        <v>3052</v>
      </c>
      <c r="AF63" s="449">
        <v>182</v>
      </c>
      <c r="AG63" s="449">
        <v>7420</v>
      </c>
      <c r="AH63" s="56">
        <v>30.5</v>
      </c>
      <c r="AI63" s="449">
        <v>24328</v>
      </c>
      <c r="AJ63" s="448" t="s">
        <v>90</v>
      </c>
      <c r="AK63" s="447"/>
    </row>
    <row r="64" spans="1:37" ht="22.7" customHeight="1">
      <c r="A64" s="444"/>
      <c r="B64" s="454" t="s">
        <v>273</v>
      </c>
      <c r="C64" s="455">
        <v>111205</v>
      </c>
      <c r="D64" s="455">
        <v>52720</v>
      </c>
      <c r="E64" s="455">
        <v>58485</v>
      </c>
      <c r="F64" s="455">
        <v>31762</v>
      </c>
      <c r="G64" s="63">
        <v>28.6</v>
      </c>
      <c r="H64" s="455">
        <v>13113</v>
      </c>
      <c r="I64" s="63">
        <v>24.9</v>
      </c>
      <c r="J64" s="455">
        <v>18649</v>
      </c>
      <c r="K64" s="63">
        <v>31.9</v>
      </c>
      <c r="L64" s="455">
        <v>17738</v>
      </c>
      <c r="M64" s="63">
        <v>16</v>
      </c>
      <c r="N64" s="455">
        <v>6554</v>
      </c>
      <c r="O64" s="63">
        <v>12.4</v>
      </c>
      <c r="P64" s="455">
        <v>11184</v>
      </c>
      <c r="Q64" s="63">
        <v>19.100000000000001</v>
      </c>
      <c r="R64" s="455">
        <v>3262</v>
      </c>
      <c r="S64" s="63">
        <v>10.6</v>
      </c>
      <c r="T64" s="455">
        <v>772</v>
      </c>
      <c r="U64" s="63">
        <v>6.2</v>
      </c>
      <c r="V64" s="455">
        <v>2490</v>
      </c>
      <c r="W64" s="63">
        <v>13.7</v>
      </c>
      <c r="X64" s="455">
        <v>611</v>
      </c>
      <c r="Y64" s="455">
        <v>684</v>
      </c>
      <c r="Z64" s="455">
        <v>937</v>
      </c>
      <c r="AA64" s="455">
        <v>918</v>
      </c>
      <c r="AB64" s="455">
        <v>785</v>
      </c>
      <c r="AC64" s="455">
        <v>596</v>
      </c>
      <c r="AD64" s="455">
        <v>487</v>
      </c>
      <c r="AE64" s="64">
        <v>5018</v>
      </c>
      <c r="AF64" s="455">
        <v>297</v>
      </c>
      <c r="AG64" s="455">
        <v>14782</v>
      </c>
      <c r="AH64" s="63">
        <v>37.1</v>
      </c>
      <c r="AI64" s="455">
        <v>39870</v>
      </c>
      <c r="AJ64" s="454" t="s">
        <v>91</v>
      </c>
      <c r="AK64" s="447"/>
    </row>
    <row r="65" spans="1:37" ht="22.7" customHeight="1">
      <c r="A65" s="444">
        <v>6</v>
      </c>
      <c r="B65" s="445" t="s">
        <v>528</v>
      </c>
      <c r="C65" s="466">
        <v>47506</v>
      </c>
      <c r="D65" s="466">
        <v>22508</v>
      </c>
      <c r="E65" s="466">
        <v>24998</v>
      </c>
      <c r="F65" s="466">
        <v>13698</v>
      </c>
      <c r="G65" s="53">
        <v>28.8</v>
      </c>
      <c r="H65" s="446">
        <v>5728</v>
      </c>
      <c r="I65" s="52">
        <v>25.4</v>
      </c>
      <c r="J65" s="446">
        <v>7970</v>
      </c>
      <c r="K65" s="53">
        <v>31.9</v>
      </c>
      <c r="L65" s="466">
        <v>7603</v>
      </c>
      <c r="M65" s="53">
        <v>16</v>
      </c>
      <c r="N65" s="446">
        <v>2888</v>
      </c>
      <c r="O65" s="52">
        <v>12.8</v>
      </c>
      <c r="P65" s="446">
        <v>4715</v>
      </c>
      <c r="Q65" s="53">
        <v>18.899999999999999</v>
      </c>
      <c r="R65" s="466">
        <v>2141</v>
      </c>
      <c r="S65" s="53">
        <v>16.600000000000001</v>
      </c>
      <c r="T65" s="466">
        <v>505</v>
      </c>
      <c r="U65" s="71">
        <v>9.5</v>
      </c>
      <c r="V65" s="466">
        <v>1636</v>
      </c>
      <c r="W65" s="71">
        <v>21.7</v>
      </c>
      <c r="X65" s="466">
        <v>209</v>
      </c>
      <c r="Y65" s="466">
        <v>312</v>
      </c>
      <c r="Z65" s="466">
        <v>448</v>
      </c>
      <c r="AA65" s="466">
        <v>461</v>
      </c>
      <c r="AB65" s="466">
        <v>380</v>
      </c>
      <c r="AC65" s="466">
        <v>326</v>
      </c>
      <c r="AD65" s="466">
        <v>221</v>
      </c>
      <c r="AE65" s="75">
        <v>2357</v>
      </c>
      <c r="AF65" s="466">
        <v>97</v>
      </c>
      <c r="AG65" s="466">
        <v>6198</v>
      </c>
      <c r="AH65" s="53">
        <v>35.299999999999997</v>
      </c>
      <c r="AI65" s="466">
        <v>17555</v>
      </c>
      <c r="AJ65" s="467" t="s">
        <v>6</v>
      </c>
      <c r="AK65" s="447"/>
    </row>
    <row r="66" spans="1:37" ht="22.7" customHeight="1">
      <c r="A66" s="444"/>
      <c r="B66" s="448" t="s">
        <v>37</v>
      </c>
      <c r="C66" s="451">
        <v>50142</v>
      </c>
      <c r="D66" s="451">
        <v>23954</v>
      </c>
      <c r="E66" s="451">
        <v>26188</v>
      </c>
      <c r="F66" s="451">
        <v>14428</v>
      </c>
      <c r="G66" s="67">
        <v>28.8</v>
      </c>
      <c r="H66" s="449">
        <v>6100</v>
      </c>
      <c r="I66" s="56">
        <v>25.5</v>
      </c>
      <c r="J66" s="449">
        <v>8328</v>
      </c>
      <c r="K66" s="67">
        <v>31.8</v>
      </c>
      <c r="L66" s="451">
        <v>8036</v>
      </c>
      <c r="M66" s="67">
        <v>16</v>
      </c>
      <c r="N66" s="449">
        <v>3102</v>
      </c>
      <c r="O66" s="56">
        <v>12.9</v>
      </c>
      <c r="P66" s="449">
        <v>4934</v>
      </c>
      <c r="Q66" s="67">
        <v>18.8</v>
      </c>
      <c r="R66" s="451">
        <v>1498</v>
      </c>
      <c r="S66" s="67">
        <v>10.7</v>
      </c>
      <c r="T66" s="451">
        <v>389</v>
      </c>
      <c r="U66" s="67">
        <v>6.6</v>
      </c>
      <c r="V66" s="451">
        <v>1109</v>
      </c>
      <c r="W66" s="67">
        <v>13.6</v>
      </c>
      <c r="X66" s="451">
        <v>233</v>
      </c>
      <c r="Y66" s="451">
        <v>427</v>
      </c>
      <c r="Z66" s="451">
        <v>372</v>
      </c>
      <c r="AA66" s="451">
        <v>540</v>
      </c>
      <c r="AB66" s="451">
        <v>394</v>
      </c>
      <c r="AC66" s="451">
        <v>362</v>
      </c>
      <c r="AD66" s="451">
        <v>332</v>
      </c>
      <c r="AE66" s="76">
        <v>2660</v>
      </c>
      <c r="AF66" s="451">
        <v>203</v>
      </c>
      <c r="AG66" s="451">
        <v>12669</v>
      </c>
      <c r="AH66" s="67">
        <v>68.900000000000006</v>
      </c>
      <c r="AI66" s="451">
        <v>18395</v>
      </c>
      <c r="AJ66" s="457" t="s">
        <v>92</v>
      </c>
      <c r="AK66" s="447"/>
    </row>
    <row r="67" spans="1:37" ht="22.7" customHeight="1">
      <c r="A67" s="444">
        <v>79</v>
      </c>
      <c r="B67" s="448" t="s">
        <v>38</v>
      </c>
      <c r="C67" s="449">
        <v>46737</v>
      </c>
      <c r="D67" s="449">
        <v>22214</v>
      </c>
      <c r="E67" s="449">
        <v>24523</v>
      </c>
      <c r="F67" s="449">
        <v>15157</v>
      </c>
      <c r="G67" s="56">
        <v>32.4</v>
      </c>
      <c r="H67" s="451">
        <v>6296</v>
      </c>
      <c r="I67" s="71">
        <v>28.3</v>
      </c>
      <c r="J67" s="451">
        <v>8861</v>
      </c>
      <c r="K67" s="56">
        <v>36.1</v>
      </c>
      <c r="L67" s="449">
        <v>8689</v>
      </c>
      <c r="M67" s="56">
        <v>18.600000000000001</v>
      </c>
      <c r="N67" s="451">
        <v>3249</v>
      </c>
      <c r="O67" s="71">
        <v>14.6</v>
      </c>
      <c r="P67" s="451">
        <v>5440</v>
      </c>
      <c r="Q67" s="56">
        <v>22.2</v>
      </c>
      <c r="R67" s="449">
        <v>2076</v>
      </c>
      <c r="S67" s="56">
        <v>14.3</v>
      </c>
      <c r="T67" s="449">
        <v>480</v>
      </c>
      <c r="U67" s="68">
        <v>8</v>
      </c>
      <c r="V67" s="449">
        <v>1596</v>
      </c>
      <c r="W67" s="68">
        <v>18.8</v>
      </c>
      <c r="X67" s="449">
        <v>343</v>
      </c>
      <c r="Y67" s="449">
        <v>477</v>
      </c>
      <c r="Z67" s="449">
        <v>410</v>
      </c>
      <c r="AA67" s="449">
        <v>516</v>
      </c>
      <c r="AB67" s="449">
        <v>461</v>
      </c>
      <c r="AC67" s="449">
        <v>336</v>
      </c>
      <c r="AD67" s="449">
        <v>264</v>
      </c>
      <c r="AE67" s="57">
        <v>2807</v>
      </c>
      <c r="AF67" s="449">
        <v>149</v>
      </c>
      <c r="AG67" s="449">
        <v>8151</v>
      </c>
      <c r="AH67" s="56">
        <v>43.1</v>
      </c>
      <c r="AI67" s="449">
        <v>18910</v>
      </c>
      <c r="AJ67" s="448" t="s">
        <v>93</v>
      </c>
      <c r="AK67" s="447"/>
    </row>
    <row r="68" spans="1:37" ht="22.7" customHeight="1">
      <c r="A68" s="447"/>
      <c r="B68" s="454" t="s">
        <v>282</v>
      </c>
      <c r="C68" s="455">
        <v>144385</v>
      </c>
      <c r="D68" s="455">
        <v>68676</v>
      </c>
      <c r="E68" s="455">
        <v>75709</v>
      </c>
      <c r="F68" s="455">
        <v>43283</v>
      </c>
      <c r="G68" s="63">
        <v>30</v>
      </c>
      <c r="H68" s="455">
        <v>18124</v>
      </c>
      <c r="I68" s="63">
        <v>26.4</v>
      </c>
      <c r="J68" s="455">
        <v>25159</v>
      </c>
      <c r="K68" s="63">
        <v>33.200000000000003</v>
      </c>
      <c r="L68" s="455">
        <v>24328</v>
      </c>
      <c r="M68" s="63">
        <v>16.8</v>
      </c>
      <c r="N68" s="455">
        <v>9239</v>
      </c>
      <c r="O68" s="63">
        <v>13.5</v>
      </c>
      <c r="P68" s="455">
        <v>15089</v>
      </c>
      <c r="Q68" s="63">
        <v>19.899999999999999</v>
      </c>
      <c r="R68" s="455">
        <v>5715</v>
      </c>
      <c r="S68" s="63">
        <v>13.8</v>
      </c>
      <c r="T68" s="455">
        <v>1374</v>
      </c>
      <c r="U68" s="63">
        <v>8</v>
      </c>
      <c r="V68" s="455">
        <v>4341</v>
      </c>
      <c r="W68" s="63">
        <v>18</v>
      </c>
      <c r="X68" s="455">
        <v>785</v>
      </c>
      <c r="Y68" s="455">
        <v>1216</v>
      </c>
      <c r="Z68" s="455">
        <v>1230</v>
      </c>
      <c r="AA68" s="455">
        <v>1517</v>
      </c>
      <c r="AB68" s="455">
        <v>1235</v>
      </c>
      <c r="AC68" s="455">
        <v>1024</v>
      </c>
      <c r="AD68" s="455">
        <v>817</v>
      </c>
      <c r="AE68" s="64">
        <v>7824</v>
      </c>
      <c r="AF68" s="455">
        <v>449</v>
      </c>
      <c r="AG68" s="455">
        <v>27018</v>
      </c>
      <c r="AH68" s="63">
        <v>49.2</v>
      </c>
      <c r="AI68" s="455">
        <v>54860</v>
      </c>
      <c r="AJ68" s="454" t="s">
        <v>94</v>
      </c>
      <c r="AK68" s="447"/>
    </row>
    <row r="69" spans="1:37" ht="22.7" customHeight="1">
      <c r="A69" s="447"/>
      <c r="B69" s="468" t="s">
        <v>283</v>
      </c>
      <c r="C69" s="469">
        <v>5597513</v>
      </c>
      <c r="D69" s="469">
        <v>2677909</v>
      </c>
      <c r="E69" s="469">
        <v>2919604</v>
      </c>
      <c r="F69" s="469">
        <v>1256612</v>
      </c>
      <c r="G69" s="470">
        <v>22.4</v>
      </c>
      <c r="H69" s="469">
        <v>535035</v>
      </c>
      <c r="I69" s="470">
        <v>20</v>
      </c>
      <c r="J69" s="469">
        <v>721577</v>
      </c>
      <c r="K69" s="470">
        <v>24.7</v>
      </c>
      <c r="L69" s="469">
        <v>581687</v>
      </c>
      <c r="M69" s="470">
        <v>10.4</v>
      </c>
      <c r="N69" s="469">
        <v>218851</v>
      </c>
      <c r="O69" s="470">
        <v>8.1999999999999993</v>
      </c>
      <c r="P69" s="469">
        <v>362836</v>
      </c>
      <c r="Q69" s="470">
        <v>12.4</v>
      </c>
      <c r="R69" s="469">
        <v>194292</v>
      </c>
      <c r="S69" s="470">
        <v>17.5</v>
      </c>
      <c r="T69" s="469">
        <v>52110</v>
      </c>
      <c r="U69" s="470">
        <v>11.1</v>
      </c>
      <c r="V69" s="469">
        <v>142182</v>
      </c>
      <c r="W69" s="470">
        <v>22.3</v>
      </c>
      <c r="X69" s="469">
        <v>37082</v>
      </c>
      <c r="Y69" s="469">
        <v>30810</v>
      </c>
      <c r="Z69" s="469">
        <v>37881</v>
      </c>
      <c r="AA69" s="469">
        <v>33054</v>
      </c>
      <c r="AB69" s="469">
        <v>29078</v>
      </c>
      <c r="AC69" s="469">
        <v>24233</v>
      </c>
      <c r="AD69" s="469">
        <v>21692</v>
      </c>
      <c r="AE69" s="471">
        <v>213830</v>
      </c>
      <c r="AF69" s="469">
        <v>5604</v>
      </c>
      <c r="AG69" s="469">
        <v>375401</v>
      </c>
      <c r="AH69" s="470">
        <v>22.9</v>
      </c>
      <c r="AI69" s="469">
        <v>1636627</v>
      </c>
      <c r="AJ69" s="468" t="s">
        <v>95</v>
      </c>
      <c r="AK69" s="447"/>
    </row>
    <row r="70" spans="1:37" ht="22.7" customHeight="1">
      <c r="A70" s="447"/>
      <c r="B70" s="468" t="s">
        <v>541</v>
      </c>
      <c r="C70" s="469">
        <v>4060285</v>
      </c>
      <c r="D70" s="469">
        <v>1949744</v>
      </c>
      <c r="E70" s="469">
        <v>2110541</v>
      </c>
      <c r="F70" s="469">
        <v>909709</v>
      </c>
      <c r="G70" s="470">
        <v>22.4</v>
      </c>
      <c r="H70" s="469">
        <v>389046</v>
      </c>
      <c r="I70" s="470">
        <v>20</v>
      </c>
      <c r="J70" s="469">
        <v>520663</v>
      </c>
      <c r="K70" s="470">
        <v>24.7</v>
      </c>
      <c r="L70" s="469">
        <v>421531</v>
      </c>
      <c r="M70" s="470">
        <v>10.4</v>
      </c>
      <c r="N70" s="469">
        <v>158847</v>
      </c>
      <c r="O70" s="470">
        <v>8.1</v>
      </c>
      <c r="P70" s="469">
        <v>262684</v>
      </c>
      <c r="Q70" s="470">
        <v>12.4</v>
      </c>
      <c r="R70" s="469">
        <v>124182</v>
      </c>
      <c r="S70" s="470">
        <v>15.5</v>
      </c>
      <c r="T70" s="469">
        <v>32024</v>
      </c>
      <c r="U70" s="470">
        <v>9.4</v>
      </c>
      <c r="V70" s="469">
        <v>92158</v>
      </c>
      <c r="W70" s="472">
        <v>19.899999999999999</v>
      </c>
      <c r="X70" s="469">
        <v>24449</v>
      </c>
      <c r="Y70" s="469">
        <v>20649</v>
      </c>
      <c r="Z70" s="469">
        <v>26821</v>
      </c>
      <c r="AA70" s="469">
        <v>24101</v>
      </c>
      <c r="AB70" s="469">
        <v>21068</v>
      </c>
      <c r="AC70" s="469">
        <v>17761</v>
      </c>
      <c r="AD70" s="469">
        <v>15688</v>
      </c>
      <c r="AE70" s="473">
        <v>150537</v>
      </c>
      <c r="AF70" s="469">
        <v>5089</v>
      </c>
      <c r="AG70" s="469">
        <v>333059</v>
      </c>
      <c r="AH70" s="470">
        <v>28</v>
      </c>
      <c r="AI70" s="469">
        <v>1191046</v>
      </c>
      <c r="AJ70" s="468" t="s">
        <v>542</v>
      </c>
      <c r="AK70" s="447"/>
    </row>
    <row r="71" spans="1:37" ht="28.5" customHeight="1">
      <c r="A71" s="474"/>
      <c r="B71" s="475" t="s">
        <v>580</v>
      </c>
      <c r="C71" s="469">
        <v>2580350</v>
      </c>
      <c r="D71" s="469">
        <v>1237570</v>
      </c>
      <c r="E71" s="469">
        <v>1342780</v>
      </c>
      <c r="F71" s="469">
        <v>603450</v>
      </c>
      <c r="G71" s="470">
        <v>23.4</v>
      </c>
      <c r="H71" s="469">
        <v>259124</v>
      </c>
      <c r="I71" s="470">
        <v>20.9</v>
      </c>
      <c r="J71" s="469">
        <v>344326</v>
      </c>
      <c r="K71" s="470">
        <v>25.6</v>
      </c>
      <c r="L71" s="469">
        <v>287103</v>
      </c>
      <c r="M71" s="470">
        <v>11.1</v>
      </c>
      <c r="N71" s="469">
        <v>109130</v>
      </c>
      <c r="O71" s="470">
        <v>8.8000000000000007</v>
      </c>
      <c r="P71" s="469">
        <v>177973</v>
      </c>
      <c r="Q71" s="470">
        <v>13.3</v>
      </c>
      <c r="R71" s="469">
        <v>71232</v>
      </c>
      <c r="S71" s="470">
        <v>13.3</v>
      </c>
      <c r="T71" s="469">
        <v>17229</v>
      </c>
      <c r="U71" s="470">
        <v>7.6</v>
      </c>
      <c r="V71" s="469">
        <v>54003</v>
      </c>
      <c r="W71" s="472">
        <v>17.600000000000001</v>
      </c>
      <c r="X71" s="469">
        <v>15119</v>
      </c>
      <c r="Y71" s="469">
        <v>13173</v>
      </c>
      <c r="Z71" s="469">
        <v>17614</v>
      </c>
      <c r="AA71" s="469">
        <v>15393</v>
      </c>
      <c r="AB71" s="469">
        <v>13360</v>
      </c>
      <c r="AC71" s="469">
        <v>11775</v>
      </c>
      <c r="AD71" s="469">
        <v>10287</v>
      </c>
      <c r="AE71" s="473">
        <v>96721</v>
      </c>
      <c r="AF71" s="469">
        <v>3711</v>
      </c>
      <c r="AG71" s="469">
        <v>230896</v>
      </c>
      <c r="AH71" s="470">
        <v>29.3</v>
      </c>
      <c r="AI71" s="469">
        <v>786811</v>
      </c>
      <c r="AJ71" s="476" t="s">
        <v>566</v>
      </c>
      <c r="AK71" s="447"/>
    </row>
    <row r="72" spans="1:37" ht="7.5" customHeight="1">
      <c r="B72" s="477"/>
    </row>
    <row r="73" spans="1:37" ht="15" customHeight="1">
      <c r="B73" s="478" t="s">
        <v>567</v>
      </c>
    </row>
    <row r="74" spans="1:37" ht="15" customHeight="1">
      <c r="B74" s="478" t="s">
        <v>568</v>
      </c>
    </row>
    <row r="75" spans="1:37" ht="15" customHeight="1">
      <c r="B75" s="478" t="s">
        <v>569</v>
      </c>
    </row>
    <row r="76" spans="1:37" ht="15" customHeight="1">
      <c r="B76" s="478" t="s">
        <v>570</v>
      </c>
    </row>
    <row r="77" spans="1:37" ht="15" customHeight="1">
      <c r="B77" s="478" t="s">
        <v>571</v>
      </c>
    </row>
    <row r="78" spans="1:37" ht="15" customHeight="1">
      <c r="B78" s="478" t="s">
        <v>572</v>
      </c>
    </row>
    <row r="79" spans="1:37" ht="15" customHeight="1">
      <c r="B79" s="478" t="s">
        <v>573</v>
      </c>
    </row>
    <row r="80" spans="1:37" ht="15" customHeight="1">
      <c r="B80" s="478" t="s">
        <v>574</v>
      </c>
    </row>
    <row r="81" spans="2:2" ht="15" customHeight="1">
      <c r="B81" s="478" t="s">
        <v>575</v>
      </c>
    </row>
    <row r="82" spans="2:2" ht="15" customHeight="1">
      <c r="B82" s="478" t="s">
        <v>576</v>
      </c>
    </row>
    <row r="83" spans="2:2" ht="15" customHeight="1">
      <c r="B83" s="478" t="s">
        <v>577</v>
      </c>
    </row>
    <row r="84" spans="2:2" ht="15" customHeight="1">
      <c r="B84" s="478" t="s">
        <v>578</v>
      </c>
    </row>
    <row r="85" spans="2:2">
      <c r="B85" s="478" t="s">
        <v>579</v>
      </c>
    </row>
    <row r="86" spans="2:2">
      <c r="B86" s="478"/>
    </row>
    <row r="87" spans="2:2">
      <c r="B87" s="478"/>
    </row>
  </sheetData>
  <mergeCells count="28">
    <mergeCell ref="R7:R8"/>
    <mergeCell ref="T7:T8"/>
    <mergeCell ref="V7:V8"/>
    <mergeCell ref="R5:W5"/>
    <mergeCell ref="AH5:AH6"/>
    <mergeCell ref="R6:S6"/>
    <mergeCell ref="T6:U6"/>
    <mergeCell ref="V6:W6"/>
    <mergeCell ref="C4:E4"/>
    <mergeCell ref="F4:Q4"/>
    <mergeCell ref="L5:Q5"/>
    <mergeCell ref="F6:G6"/>
    <mergeCell ref="H6:I6"/>
    <mergeCell ref="J6:K6"/>
    <mergeCell ref="L6:M6"/>
    <mergeCell ref="N6:O6"/>
    <mergeCell ref="L7:L8"/>
    <mergeCell ref="N7:N8"/>
    <mergeCell ref="P7:P8"/>
    <mergeCell ref="B5:B6"/>
    <mergeCell ref="C5:C7"/>
    <mergeCell ref="D5:D7"/>
    <mergeCell ref="E5:E7"/>
    <mergeCell ref="F5:K5"/>
    <mergeCell ref="F7:F8"/>
    <mergeCell ref="H7:H8"/>
    <mergeCell ref="J7:J8"/>
    <mergeCell ref="P6:Q6"/>
  </mergeCells>
  <phoneticPr fontId="19"/>
  <printOptions horizontalCentered="1" verticalCentered="1"/>
  <pageMargins left="0.31496062992125984" right="0.31496062992125984" top="0.35433070866141736" bottom="0.35433070866141736" header="0" footer="0"/>
  <pageSetup paperSize="9" scale="48" orientation="portrait" blackAndWhite="1" horizontalDpi="300" verticalDpi="300" r:id="rId1"/>
  <headerFooter alignWithMargins="0">
    <oddFooter>&amp;L&amp;P/&amp;N&amp;R&amp;"游ゴシック Medium,標準"&amp;F&amp;A</oddFooter>
  </headerFooter>
  <colBreaks count="1" manualBreakCount="1">
    <brk id="17" max="84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17A22-20B3-4FCA-9D12-638D23A3FF88}">
  <dimension ref="A1:AN87"/>
  <sheetViews>
    <sheetView topLeftCell="B2" zoomScaleNormal="100" zoomScaleSheetLayoutView="70" workbookViewId="0">
      <selection activeCell="B2" sqref="B2"/>
    </sheetView>
  </sheetViews>
  <sheetFormatPr defaultColWidth="9" defaultRowHeight="13.5"/>
  <cols>
    <col min="1" max="1" width="3.125" style="5" hidden="1" customWidth="1"/>
    <col min="2" max="2" width="26.125" style="4" customWidth="1"/>
    <col min="3" max="5" width="13.125" style="5" customWidth="1"/>
    <col min="6" max="6" width="11.75" style="5" customWidth="1"/>
    <col min="7" max="7" width="9" style="5"/>
    <col min="8" max="8" width="11" style="5" customWidth="1"/>
    <col min="9" max="9" width="9" style="5"/>
    <col min="10" max="10" width="11" style="5" customWidth="1"/>
    <col min="11" max="11" width="9" style="5"/>
    <col min="12" max="12" width="11" style="5" customWidth="1"/>
    <col min="13" max="13" width="9" style="5"/>
    <col min="14" max="14" width="11" style="5" customWidth="1"/>
    <col min="15" max="15" width="9" style="5"/>
    <col min="16" max="16" width="11" style="5" customWidth="1"/>
    <col min="17" max="17" width="9" style="5"/>
    <col min="18" max="18" width="11" style="5" customWidth="1"/>
    <col min="19" max="19" width="9" style="5"/>
    <col min="20" max="20" width="11" style="5" customWidth="1"/>
    <col min="21" max="21" width="9" style="5"/>
    <col min="22" max="22" width="11" style="5" customWidth="1"/>
    <col min="23" max="23" width="9" style="5"/>
    <col min="24" max="24" width="14.5" style="5" hidden="1" customWidth="1"/>
    <col min="25" max="26" width="12" style="5" hidden="1" customWidth="1"/>
    <col min="27" max="33" width="9.125" style="5" customWidth="1"/>
    <col min="34" max="34" width="9.875" style="5" customWidth="1"/>
    <col min="35" max="36" width="10.375" style="5" customWidth="1"/>
    <col min="37" max="37" width="8.75" style="5" customWidth="1"/>
    <col min="38" max="38" width="13.5" style="5" customWidth="1"/>
    <col min="39" max="39" width="18.875" style="5" customWidth="1"/>
    <col min="40" max="16384" width="9" style="5"/>
  </cols>
  <sheetData>
    <row r="1" spans="1:40" ht="20.45" hidden="1" customHeight="1">
      <c r="C1" s="7"/>
      <c r="D1" s="7"/>
      <c r="E1" s="7"/>
      <c r="F1" s="7"/>
      <c r="G1" s="6"/>
      <c r="H1" s="6"/>
      <c r="I1" s="6"/>
      <c r="J1" s="6"/>
      <c r="K1" s="6"/>
    </row>
    <row r="2" spans="1:40" ht="24.75" customHeight="1">
      <c r="B2" s="88" t="s">
        <v>535</v>
      </c>
      <c r="C2" s="7"/>
      <c r="D2" s="7"/>
      <c r="E2" s="7"/>
      <c r="F2" s="7"/>
      <c r="G2" s="7"/>
      <c r="H2" s="7"/>
      <c r="I2" s="7"/>
      <c r="J2" s="7"/>
      <c r="K2" s="7"/>
    </row>
    <row r="3" spans="1:40" ht="21" customHeight="1">
      <c r="B3" s="25" t="s">
        <v>34</v>
      </c>
      <c r="AM3" s="82" t="s">
        <v>536</v>
      </c>
    </row>
    <row r="4" spans="1:40" s="10" customFormat="1" ht="21.75" customHeight="1">
      <c r="A4" s="42"/>
      <c r="B4" s="21"/>
      <c r="C4" s="1208" t="s">
        <v>530</v>
      </c>
      <c r="D4" s="1209"/>
      <c r="E4" s="1210"/>
      <c r="F4" s="1214" t="s">
        <v>166</v>
      </c>
      <c r="G4" s="1215"/>
      <c r="H4" s="1215"/>
      <c r="I4" s="1215"/>
      <c r="J4" s="1215"/>
      <c r="K4" s="1215"/>
      <c r="L4" s="1215"/>
      <c r="M4" s="1215"/>
      <c r="N4" s="1215"/>
      <c r="O4" s="1215"/>
      <c r="P4" s="1215"/>
      <c r="Q4" s="1315"/>
      <c r="R4" s="84" t="s">
        <v>52</v>
      </c>
      <c r="S4" s="85"/>
      <c r="T4" s="41"/>
      <c r="U4" s="41"/>
      <c r="V4" s="41"/>
      <c r="W4" s="41"/>
      <c r="X4" s="1211" t="s">
        <v>531</v>
      </c>
      <c r="Y4" s="1212"/>
      <c r="Z4" s="1213"/>
      <c r="AA4" s="17" t="s">
        <v>537</v>
      </c>
      <c r="AB4" s="41"/>
      <c r="AC4" s="18"/>
      <c r="AD4" s="18"/>
      <c r="AE4" s="18"/>
      <c r="AF4" s="18"/>
      <c r="AG4" s="18"/>
      <c r="AH4" s="19"/>
      <c r="AI4" s="20" t="s">
        <v>27</v>
      </c>
      <c r="AJ4" s="18"/>
      <c r="AK4" s="19"/>
      <c r="AL4" s="26" t="s">
        <v>169</v>
      </c>
      <c r="AM4" s="1"/>
      <c r="AN4" s="12"/>
    </row>
    <row r="5" spans="1:40" s="10" customFormat="1" ht="16.5" customHeight="1">
      <c r="A5" s="12"/>
      <c r="B5" s="1316" t="s">
        <v>35</v>
      </c>
      <c r="C5" s="1317" t="s">
        <v>45</v>
      </c>
      <c r="D5" s="1317" t="s">
        <v>46</v>
      </c>
      <c r="E5" s="1317" t="s">
        <v>47</v>
      </c>
      <c r="F5" s="1319" t="s">
        <v>510</v>
      </c>
      <c r="G5" s="1320"/>
      <c r="H5" s="1320"/>
      <c r="I5" s="1320"/>
      <c r="J5" s="1320"/>
      <c r="K5" s="1321"/>
      <c r="L5" s="1319" t="s">
        <v>511</v>
      </c>
      <c r="M5" s="1320"/>
      <c r="N5" s="1320"/>
      <c r="O5" s="1320"/>
      <c r="P5" s="1320"/>
      <c r="Q5" s="1321"/>
      <c r="R5" s="1204" t="s">
        <v>50</v>
      </c>
      <c r="S5" s="1221"/>
      <c r="T5" s="1221"/>
      <c r="U5" s="1221"/>
      <c r="V5" s="1221"/>
      <c r="W5" s="1205"/>
      <c r="X5" s="1322" t="s">
        <v>512</v>
      </c>
      <c r="Y5" s="1323"/>
      <c r="Z5" s="1324"/>
      <c r="AA5" s="8"/>
      <c r="AB5" s="8"/>
      <c r="AC5" s="8"/>
      <c r="AD5" s="8"/>
      <c r="AE5" s="8"/>
      <c r="AF5" s="8"/>
      <c r="AG5" s="8"/>
      <c r="AH5" s="8"/>
      <c r="AI5" s="46" t="s">
        <v>28</v>
      </c>
      <c r="AJ5" s="46" t="s">
        <v>1</v>
      </c>
      <c r="AK5" s="1202" t="s">
        <v>29</v>
      </c>
      <c r="AL5" s="16" t="s">
        <v>170</v>
      </c>
      <c r="AM5" s="2"/>
      <c r="AN5" s="12"/>
    </row>
    <row r="6" spans="1:40" s="10" customFormat="1" ht="16.5" customHeight="1">
      <c r="A6" s="12"/>
      <c r="B6" s="1316"/>
      <c r="C6" s="1318"/>
      <c r="D6" s="1318"/>
      <c r="E6" s="1318"/>
      <c r="F6" s="1319" t="s">
        <v>45</v>
      </c>
      <c r="G6" s="1321"/>
      <c r="H6" s="1319" t="s">
        <v>46</v>
      </c>
      <c r="I6" s="1321"/>
      <c r="J6" s="1319" t="s">
        <v>47</v>
      </c>
      <c r="K6" s="1321"/>
      <c r="L6" s="1319" t="s">
        <v>45</v>
      </c>
      <c r="M6" s="1321"/>
      <c r="N6" s="1319" t="s">
        <v>46</v>
      </c>
      <c r="O6" s="1321"/>
      <c r="P6" s="1319" t="s">
        <v>47</v>
      </c>
      <c r="Q6" s="1321"/>
      <c r="R6" s="1204" t="s">
        <v>45</v>
      </c>
      <c r="S6" s="1205"/>
      <c r="T6" s="1204" t="s">
        <v>46</v>
      </c>
      <c r="U6" s="1205"/>
      <c r="V6" s="1204" t="s">
        <v>47</v>
      </c>
      <c r="W6" s="1205"/>
      <c r="X6" s="373" t="s">
        <v>532</v>
      </c>
      <c r="Y6" s="373" t="s">
        <v>533</v>
      </c>
      <c r="Z6" s="373" t="s">
        <v>534</v>
      </c>
      <c r="AA6" s="23" t="s">
        <v>43</v>
      </c>
      <c r="AB6" s="23" t="s">
        <v>44</v>
      </c>
      <c r="AC6" s="23" t="s">
        <v>172</v>
      </c>
      <c r="AD6" s="23" t="s">
        <v>173</v>
      </c>
      <c r="AE6" s="23" t="s">
        <v>174</v>
      </c>
      <c r="AF6" s="23" t="s">
        <v>175</v>
      </c>
      <c r="AG6" s="23" t="s">
        <v>176</v>
      </c>
      <c r="AH6" s="23" t="s">
        <v>45</v>
      </c>
      <c r="AI6" s="15" t="s">
        <v>539</v>
      </c>
      <c r="AJ6" s="15" t="s">
        <v>539</v>
      </c>
      <c r="AK6" s="1203"/>
      <c r="AL6" s="16" t="s">
        <v>540</v>
      </c>
      <c r="AM6" s="2"/>
      <c r="AN6" s="12"/>
    </row>
    <row r="7" spans="1:40" s="10" customFormat="1" ht="13.7" customHeight="1">
      <c r="A7" s="12"/>
      <c r="B7" s="48"/>
      <c r="C7" s="1318"/>
      <c r="D7" s="1318"/>
      <c r="E7" s="1318"/>
      <c r="F7" s="1197" t="s">
        <v>30</v>
      </c>
      <c r="G7" s="14" t="s">
        <v>48</v>
      </c>
      <c r="H7" s="1197" t="s">
        <v>30</v>
      </c>
      <c r="I7" s="14" t="s">
        <v>48</v>
      </c>
      <c r="J7" s="1197" t="s">
        <v>30</v>
      </c>
      <c r="K7" s="14" t="s">
        <v>48</v>
      </c>
      <c r="L7" s="1197" t="s">
        <v>30</v>
      </c>
      <c r="M7" s="14" t="s">
        <v>48</v>
      </c>
      <c r="N7" s="1197" t="s">
        <v>30</v>
      </c>
      <c r="O7" s="14" t="s">
        <v>48</v>
      </c>
      <c r="P7" s="1197" t="s">
        <v>30</v>
      </c>
      <c r="Q7" s="14" t="s">
        <v>48</v>
      </c>
      <c r="R7" s="1197" t="s">
        <v>30</v>
      </c>
      <c r="S7" s="14" t="s">
        <v>48</v>
      </c>
      <c r="T7" s="1197" t="s">
        <v>30</v>
      </c>
      <c r="U7" s="14" t="s">
        <v>48</v>
      </c>
      <c r="V7" s="1197" t="s">
        <v>30</v>
      </c>
      <c r="W7" s="14" t="s">
        <v>48</v>
      </c>
      <c r="X7" s="375"/>
      <c r="Y7" s="375"/>
      <c r="Z7" s="375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47"/>
      <c r="AL7" s="16"/>
      <c r="AM7" s="2"/>
      <c r="AN7" s="12"/>
    </row>
    <row r="8" spans="1:40" s="10" customFormat="1" ht="13.7" customHeight="1">
      <c r="A8" s="12"/>
      <c r="B8" s="22"/>
      <c r="C8" s="37" t="s">
        <v>30</v>
      </c>
      <c r="D8" s="37" t="s">
        <v>30</v>
      </c>
      <c r="E8" s="37" t="s">
        <v>30</v>
      </c>
      <c r="F8" s="1198"/>
      <c r="G8" s="49" t="s">
        <v>514</v>
      </c>
      <c r="H8" s="1198"/>
      <c r="I8" s="49" t="s">
        <v>514</v>
      </c>
      <c r="J8" s="1198"/>
      <c r="K8" s="49" t="s">
        <v>514</v>
      </c>
      <c r="L8" s="1198"/>
      <c r="M8" s="49" t="s">
        <v>514</v>
      </c>
      <c r="N8" s="1198"/>
      <c r="O8" s="49" t="s">
        <v>514</v>
      </c>
      <c r="P8" s="1198"/>
      <c r="Q8" s="49" t="s">
        <v>514</v>
      </c>
      <c r="R8" s="1198"/>
      <c r="S8" s="49" t="s">
        <v>514</v>
      </c>
      <c r="T8" s="1198"/>
      <c r="U8" s="49" t="s">
        <v>514</v>
      </c>
      <c r="V8" s="1198"/>
      <c r="W8" s="49" t="s">
        <v>514</v>
      </c>
      <c r="X8" s="377"/>
      <c r="Y8" s="377"/>
      <c r="Z8" s="377"/>
      <c r="AA8" s="9"/>
      <c r="AB8" s="9"/>
      <c r="AC8" s="9"/>
      <c r="AD8" s="9"/>
      <c r="AE8" s="9"/>
      <c r="AF8" s="9"/>
      <c r="AG8" s="9"/>
      <c r="AH8" s="9"/>
      <c r="AI8" s="38" t="s">
        <v>32</v>
      </c>
      <c r="AJ8" s="38" t="s">
        <v>30</v>
      </c>
      <c r="AK8" s="38" t="s">
        <v>31</v>
      </c>
      <c r="AL8" s="39" t="s">
        <v>30</v>
      </c>
      <c r="AM8" s="3"/>
      <c r="AN8" s="12"/>
    </row>
    <row r="9" spans="1:40" ht="22.7" customHeight="1">
      <c r="A9" s="43">
        <v>1</v>
      </c>
      <c r="B9" s="33" t="s">
        <v>179</v>
      </c>
      <c r="C9" s="51">
        <v>1534067</v>
      </c>
      <c r="D9" s="51">
        <v>727000</v>
      </c>
      <c r="E9" s="51">
        <v>807067</v>
      </c>
      <c r="F9" s="51">
        <v>337827</v>
      </c>
      <c r="G9" s="52">
        <v>22</v>
      </c>
      <c r="H9" s="51">
        <v>142048</v>
      </c>
      <c r="I9" s="52">
        <v>19.5</v>
      </c>
      <c r="J9" s="51">
        <v>195779</v>
      </c>
      <c r="K9" s="53">
        <v>24.3</v>
      </c>
      <c r="L9" s="51">
        <v>153824</v>
      </c>
      <c r="M9" s="52">
        <v>10</v>
      </c>
      <c r="N9" s="51">
        <v>57428</v>
      </c>
      <c r="O9" s="52">
        <v>7.9</v>
      </c>
      <c r="P9" s="51">
        <v>96396</v>
      </c>
      <c r="Q9" s="53">
        <v>11.9</v>
      </c>
      <c r="R9" s="51">
        <v>70110</v>
      </c>
      <c r="S9" s="52">
        <v>23</v>
      </c>
      <c r="T9" s="51">
        <v>20086</v>
      </c>
      <c r="U9" s="52">
        <v>15.5</v>
      </c>
      <c r="V9" s="51">
        <v>50024</v>
      </c>
      <c r="W9" s="52">
        <v>28.4</v>
      </c>
      <c r="X9" s="380">
        <v>305301</v>
      </c>
      <c r="Y9" s="380">
        <v>129221</v>
      </c>
      <c r="Z9" s="380">
        <v>176080</v>
      </c>
      <c r="AA9" s="51">
        <v>11597</v>
      </c>
      <c r="AB9" s="51">
        <v>9740</v>
      </c>
      <c r="AC9" s="51">
        <v>11038</v>
      </c>
      <c r="AD9" s="51">
        <v>8878</v>
      </c>
      <c r="AE9" s="51">
        <v>8114</v>
      </c>
      <c r="AF9" s="51">
        <v>6060</v>
      </c>
      <c r="AG9" s="51">
        <v>5477</v>
      </c>
      <c r="AH9" s="54">
        <v>60904</v>
      </c>
      <c r="AI9" s="51">
        <v>518</v>
      </c>
      <c r="AJ9" s="51">
        <v>42830</v>
      </c>
      <c r="AK9" s="52">
        <v>10</v>
      </c>
      <c r="AL9" s="51">
        <v>429350</v>
      </c>
      <c r="AM9" s="33" t="s">
        <v>0</v>
      </c>
      <c r="AN9" s="13"/>
    </row>
    <row r="10" spans="1:40" ht="22.7" customHeight="1">
      <c r="A10" s="43"/>
      <c r="B10" s="31" t="s">
        <v>180</v>
      </c>
      <c r="C10" s="55">
        <v>208462</v>
      </c>
      <c r="D10" s="55">
        <v>98216</v>
      </c>
      <c r="E10" s="55">
        <v>110246</v>
      </c>
      <c r="F10" s="55">
        <v>39695</v>
      </c>
      <c r="G10" s="56">
        <v>19</v>
      </c>
      <c r="H10" s="55">
        <v>16355</v>
      </c>
      <c r="I10" s="56">
        <v>16.7</v>
      </c>
      <c r="J10" s="55">
        <v>23340</v>
      </c>
      <c r="K10" s="56">
        <v>21.2</v>
      </c>
      <c r="L10" s="55">
        <v>18497</v>
      </c>
      <c r="M10" s="56">
        <v>8.9</v>
      </c>
      <c r="N10" s="55">
        <v>6866</v>
      </c>
      <c r="O10" s="56">
        <v>7</v>
      </c>
      <c r="P10" s="55">
        <v>11631</v>
      </c>
      <c r="Q10" s="56">
        <v>10.6</v>
      </c>
      <c r="R10" s="55">
        <v>8015</v>
      </c>
      <c r="S10" s="56">
        <v>22.8</v>
      </c>
      <c r="T10" s="55">
        <v>1822</v>
      </c>
      <c r="U10" s="56">
        <v>12.5</v>
      </c>
      <c r="V10" s="55">
        <v>6193</v>
      </c>
      <c r="W10" s="56">
        <v>30</v>
      </c>
      <c r="X10" s="383">
        <v>35200</v>
      </c>
      <c r="Y10" s="383">
        <v>14579</v>
      </c>
      <c r="Z10" s="383">
        <v>20621</v>
      </c>
      <c r="AA10" s="55">
        <v>1438</v>
      </c>
      <c r="AB10" s="55">
        <v>982</v>
      </c>
      <c r="AC10" s="55">
        <v>1451</v>
      </c>
      <c r="AD10" s="55">
        <v>1016</v>
      </c>
      <c r="AE10" s="55">
        <v>942</v>
      </c>
      <c r="AF10" s="55">
        <v>692</v>
      </c>
      <c r="AG10" s="55">
        <v>655</v>
      </c>
      <c r="AH10" s="57">
        <v>7176</v>
      </c>
      <c r="AI10" s="55">
        <v>44</v>
      </c>
      <c r="AJ10" s="55">
        <v>4313</v>
      </c>
      <c r="AK10" s="56">
        <v>8.4</v>
      </c>
      <c r="AL10" s="55">
        <v>51081</v>
      </c>
      <c r="AM10" s="31" t="s">
        <v>62</v>
      </c>
      <c r="AN10" s="13"/>
    </row>
    <row r="11" spans="1:40" ht="22.7" customHeight="1">
      <c r="A11" s="43"/>
      <c r="B11" s="31" t="s">
        <v>181</v>
      </c>
      <c r="C11" s="55">
        <v>129981</v>
      </c>
      <c r="D11" s="55">
        <v>61460</v>
      </c>
      <c r="E11" s="55">
        <v>68521</v>
      </c>
      <c r="F11" s="55">
        <v>28600</v>
      </c>
      <c r="G11" s="56">
        <v>22</v>
      </c>
      <c r="H11" s="55">
        <v>11445</v>
      </c>
      <c r="I11" s="56">
        <v>18.600000000000001</v>
      </c>
      <c r="J11" s="55">
        <v>17155</v>
      </c>
      <c r="K11" s="56">
        <v>25</v>
      </c>
      <c r="L11" s="55">
        <v>14138</v>
      </c>
      <c r="M11" s="56">
        <v>10.9</v>
      </c>
      <c r="N11" s="55">
        <v>5093</v>
      </c>
      <c r="O11" s="56">
        <v>8.3000000000000007</v>
      </c>
      <c r="P11" s="55">
        <v>9045</v>
      </c>
      <c r="Q11" s="56">
        <v>13.2</v>
      </c>
      <c r="R11" s="55">
        <v>7043</v>
      </c>
      <c r="S11" s="56">
        <v>26.2</v>
      </c>
      <c r="T11" s="55">
        <v>1984</v>
      </c>
      <c r="U11" s="56">
        <v>18.2</v>
      </c>
      <c r="V11" s="55">
        <v>5059</v>
      </c>
      <c r="W11" s="56">
        <v>31.6</v>
      </c>
      <c r="X11" s="383">
        <v>26908</v>
      </c>
      <c r="Y11" s="383">
        <v>10899</v>
      </c>
      <c r="Z11" s="383">
        <v>16009</v>
      </c>
      <c r="AA11" s="55">
        <v>1042</v>
      </c>
      <c r="AB11" s="55">
        <v>733</v>
      </c>
      <c r="AC11" s="55">
        <v>983</v>
      </c>
      <c r="AD11" s="55">
        <v>820</v>
      </c>
      <c r="AE11" s="55">
        <v>774</v>
      </c>
      <c r="AF11" s="55">
        <v>559</v>
      </c>
      <c r="AG11" s="55">
        <v>489</v>
      </c>
      <c r="AH11" s="57">
        <v>5400</v>
      </c>
      <c r="AI11" s="55">
        <v>46</v>
      </c>
      <c r="AJ11" s="55">
        <v>4332</v>
      </c>
      <c r="AK11" s="56">
        <v>12.1</v>
      </c>
      <c r="AL11" s="55">
        <v>35751</v>
      </c>
      <c r="AM11" s="31" t="s">
        <v>63</v>
      </c>
      <c r="AN11" s="13"/>
    </row>
    <row r="12" spans="1:40" ht="22.7" customHeight="1">
      <c r="A12" s="43"/>
      <c r="B12" s="31" t="s">
        <v>182</v>
      </c>
      <c r="C12" s="55">
        <v>108000</v>
      </c>
      <c r="D12" s="55">
        <v>52100</v>
      </c>
      <c r="E12" s="55">
        <v>55900</v>
      </c>
      <c r="F12" s="55">
        <v>29856</v>
      </c>
      <c r="G12" s="56">
        <v>27.6</v>
      </c>
      <c r="H12" s="55">
        <v>12404</v>
      </c>
      <c r="I12" s="56">
        <v>23.8</v>
      </c>
      <c r="J12" s="55">
        <v>17452</v>
      </c>
      <c r="K12" s="56">
        <v>31.2</v>
      </c>
      <c r="L12" s="55">
        <v>14403</v>
      </c>
      <c r="M12" s="56">
        <v>13.3</v>
      </c>
      <c r="N12" s="55">
        <v>5264</v>
      </c>
      <c r="O12" s="56">
        <v>10.1</v>
      </c>
      <c r="P12" s="55">
        <v>9139</v>
      </c>
      <c r="Q12" s="56">
        <v>16.3</v>
      </c>
      <c r="R12" s="55">
        <v>8594</v>
      </c>
      <c r="S12" s="56">
        <v>31</v>
      </c>
      <c r="T12" s="55">
        <v>2937</v>
      </c>
      <c r="U12" s="56">
        <v>25.2</v>
      </c>
      <c r="V12" s="55">
        <v>5657</v>
      </c>
      <c r="W12" s="56">
        <v>35.1</v>
      </c>
      <c r="X12" s="383">
        <v>27741</v>
      </c>
      <c r="Y12" s="383">
        <v>11632</v>
      </c>
      <c r="Z12" s="383">
        <v>16109</v>
      </c>
      <c r="AA12" s="55">
        <v>970</v>
      </c>
      <c r="AB12" s="55">
        <v>1013</v>
      </c>
      <c r="AC12" s="55">
        <v>1232</v>
      </c>
      <c r="AD12" s="55">
        <v>934</v>
      </c>
      <c r="AE12" s="55">
        <v>799</v>
      </c>
      <c r="AF12" s="55">
        <v>596</v>
      </c>
      <c r="AG12" s="55">
        <v>492</v>
      </c>
      <c r="AH12" s="57">
        <v>6036</v>
      </c>
      <c r="AI12" s="55">
        <v>62</v>
      </c>
      <c r="AJ12" s="55">
        <v>4961</v>
      </c>
      <c r="AK12" s="56">
        <v>13.5</v>
      </c>
      <c r="AL12" s="55">
        <v>36713</v>
      </c>
      <c r="AM12" s="31" t="s">
        <v>64</v>
      </c>
      <c r="AN12" s="13"/>
    </row>
    <row r="13" spans="1:40" ht="22.7" customHeight="1">
      <c r="A13" s="43"/>
      <c r="B13" s="31" t="s">
        <v>183</v>
      </c>
      <c r="C13" s="55">
        <v>101987</v>
      </c>
      <c r="D13" s="55">
        <v>47615</v>
      </c>
      <c r="E13" s="55">
        <v>54372</v>
      </c>
      <c r="F13" s="55">
        <v>29849</v>
      </c>
      <c r="G13" s="56">
        <v>29.3</v>
      </c>
      <c r="H13" s="55">
        <v>12026</v>
      </c>
      <c r="I13" s="56">
        <v>25.3</v>
      </c>
      <c r="J13" s="55">
        <v>17823</v>
      </c>
      <c r="K13" s="56">
        <v>32.799999999999997</v>
      </c>
      <c r="L13" s="55">
        <v>13939</v>
      </c>
      <c r="M13" s="56">
        <v>13.7</v>
      </c>
      <c r="N13" s="55">
        <v>5030</v>
      </c>
      <c r="O13" s="56">
        <v>10.6</v>
      </c>
      <c r="P13" s="55">
        <v>8909</v>
      </c>
      <c r="Q13" s="56">
        <v>16.399999999999999</v>
      </c>
      <c r="R13" s="55">
        <v>7429</v>
      </c>
      <c r="S13" s="56">
        <v>26.9</v>
      </c>
      <c r="T13" s="55">
        <v>2038</v>
      </c>
      <c r="U13" s="56">
        <v>18.100000000000001</v>
      </c>
      <c r="V13" s="55">
        <v>5391</v>
      </c>
      <c r="W13" s="56">
        <v>33</v>
      </c>
      <c r="X13" s="383">
        <v>27584</v>
      </c>
      <c r="Y13" s="383">
        <v>11229</v>
      </c>
      <c r="Z13" s="383">
        <v>16355</v>
      </c>
      <c r="AA13" s="55">
        <v>1142</v>
      </c>
      <c r="AB13" s="55">
        <v>943</v>
      </c>
      <c r="AC13" s="55">
        <v>1238</v>
      </c>
      <c r="AD13" s="55">
        <v>909</v>
      </c>
      <c r="AE13" s="55">
        <v>790</v>
      </c>
      <c r="AF13" s="55">
        <v>543</v>
      </c>
      <c r="AG13" s="55">
        <v>547</v>
      </c>
      <c r="AH13" s="57">
        <v>6112</v>
      </c>
      <c r="AI13" s="55">
        <v>52</v>
      </c>
      <c r="AJ13" s="55">
        <v>5056</v>
      </c>
      <c r="AK13" s="56">
        <v>14.4</v>
      </c>
      <c r="AL13" s="55">
        <v>35214</v>
      </c>
      <c r="AM13" s="31" t="s">
        <v>65</v>
      </c>
      <c r="AN13" s="13"/>
    </row>
    <row r="14" spans="1:40" ht="22.7" customHeight="1">
      <c r="A14" s="43"/>
      <c r="B14" s="31" t="s">
        <v>184</v>
      </c>
      <c r="C14" s="55">
        <v>168251</v>
      </c>
      <c r="D14" s="55">
        <v>77884</v>
      </c>
      <c r="E14" s="55">
        <v>90367</v>
      </c>
      <c r="F14" s="55">
        <v>40336</v>
      </c>
      <c r="G14" s="56">
        <v>24</v>
      </c>
      <c r="H14" s="55">
        <v>17204</v>
      </c>
      <c r="I14" s="56">
        <v>22.1</v>
      </c>
      <c r="J14" s="55">
        <v>23132</v>
      </c>
      <c r="K14" s="56">
        <v>25.6</v>
      </c>
      <c r="L14" s="55">
        <v>17627</v>
      </c>
      <c r="M14" s="56">
        <v>10.5</v>
      </c>
      <c r="N14" s="55">
        <v>6742</v>
      </c>
      <c r="O14" s="56">
        <v>8.6999999999999993</v>
      </c>
      <c r="P14" s="55">
        <v>10885</v>
      </c>
      <c r="Q14" s="56">
        <v>12</v>
      </c>
      <c r="R14" s="55">
        <v>7392</v>
      </c>
      <c r="S14" s="56">
        <v>20.7</v>
      </c>
      <c r="T14" s="55">
        <v>1825</v>
      </c>
      <c r="U14" s="56">
        <v>11.9</v>
      </c>
      <c r="V14" s="55">
        <v>5567</v>
      </c>
      <c r="W14" s="56">
        <v>27.2</v>
      </c>
      <c r="X14" s="383">
        <v>35749</v>
      </c>
      <c r="Y14" s="383">
        <v>15308</v>
      </c>
      <c r="Z14" s="383">
        <v>20441</v>
      </c>
      <c r="AA14" s="55">
        <v>1236</v>
      </c>
      <c r="AB14" s="55">
        <v>1304</v>
      </c>
      <c r="AC14" s="55">
        <v>1071</v>
      </c>
      <c r="AD14" s="55">
        <v>1041</v>
      </c>
      <c r="AE14" s="55">
        <v>901</v>
      </c>
      <c r="AF14" s="55">
        <v>640</v>
      </c>
      <c r="AG14" s="55">
        <v>565</v>
      </c>
      <c r="AH14" s="57">
        <v>6758</v>
      </c>
      <c r="AI14" s="55">
        <v>45</v>
      </c>
      <c r="AJ14" s="55">
        <v>3530</v>
      </c>
      <c r="AK14" s="56">
        <v>6.9</v>
      </c>
      <c r="AL14" s="55">
        <v>51394</v>
      </c>
      <c r="AM14" s="31" t="s">
        <v>66</v>
      </c>
      <c r="AN14" s="13"/>
    </row>
    <row r="15" spans="1:40" ht="22.7" customHeight="1">
      <c r="A15" s="43"/>
      <c r="B15" s="31" t="s">
        <v>185</v>
      </c>
      <c r="C15" s="55">
        <v>219983</v>
      </c>
      <c r="D15" s="55">
        <v>103549</v>
      </c>
      <c r="E15" s="55">
        <v>116434</v>
      </c>
      <c r="F15" s="55">
        <v>53185</v>
      </c>
      <c r="G15" s="56">
        <v>24.2</v>
      </c>
      <c r="H15" s="55">
        <v>22451</v>
      </c>
      <c r="I15" s="56">
        <v>21.7</v>
      </c>
      <c r="J15" s="55">
        <v>30734</v>
      </c>
      <c r="K15" s="56">
        <v>26.4</v>
      </c>
      <c r="L15" s="55">
        <v>24230</v>
      </c>
      <c r="M15" s="56">
        <v>11</v>
      </c>
      <c r="N15" s="55">
        <v>9365</v>
      </c>
      <c r="O15" s="56">
        <v>9</v>
      </c>
      <c r="P15" s="55">
        <v>14865</v>
      </c>
      <c r="Q15" s="56">
        <v>12.8</v>
      </c>
      <c r="R15" s="55">
        <v>10851</v>
      </c>
      <c r="S15" s="56">
        <v>22.7</v>
      </c>
      <c r="T15" s="55">
        <v>2934</v>
      </c>
      <c r="U15" s="56">
        <v>14.2</v>
      </c>
      <c r="V15" s="55">
        <v>7917</v>
      </c>
      <c r="W15" s="56">
        <v>29.2</v>
      </c>
      <c r="X15" s="383">
        <v>47832</v>
      </c>
      <c r="Y15" s="383">
        <v>20710</v>
      </c>
      <c r="Z15" s="383">
        <v>27122</v>
      </c>
      <c r="AA15" s="55">
        <v>1849</v>
      </c>
      <c r="AB15" s="55">
        <v>1496</v>
      </c>
      <c r="AC15" s="55">
        <v>1366</v>
      </c>
      <c r="AD15" s="55">
        <v>1185</v>
      </c>
      <c r="AE15" s="55">
        <v>1130</v>
      </c>
      <c r="AF15" s="55">
        <v>841</v>
      </c>
      <c r="AG15" s="55">
        <v>742</v>
      </c>
      <c r="AH15" s="57">
        <v>8609</v>
      </c>
      <c r="AI15" s="55">
        <v>52</v>
      </c>
      <c r="AJ15" s="55">
        <v>4080</v>
      </c>
      <c r="AK15" s="56">
        <v>6</v>
      </c>
      <c r="AL15" s="55">
        <v>67629</v>
      </c>
      <c r="AM15" s="31" t="s">
        <v>67</v>
      </c>
      <c r="AN15" s="13"/>
    </row>
    <row r="16" spans="1:40" ht="22.7" customHeight="1">
      <c r="A16" s="43"/>
      <c r="B16" s="31" t="s">
        <v>186</v>
      </c>
      <c r="C16" s="55">
        <v>226547</v>
      </c>
      <c r="D16" s="55">
        <v>107577</v>
      </c>
      <c r="E16" s="55">
        <v>118970</v>
      </c>
      <c r="F16" s="55">
        <v>48726</v>
      </c>
      <c r="G16" s="56">
        <v>21.5</v>
      </c>
      <c r="H16" s="55">
        <v>21540</v>
      </c>
      <c r="I16" s="56">
        <v>20</v>
      </c>
      <c r="J16" s="55">
        <v>27186</v>
      </c>
      <c r="K16" s="56">
        <v>22.9</v>
      </c>
      <c r="L16" s="55">
        <v>20496</v>
      </c>
      <c r="M16" s="56">
        <v>9</v>
      </c>
      <c r="N16" s="55">
        <v>7861</v>
      </c>
      <c r="O16" s="56">
        <v>7.3</v>
      </c>
      <c r="P16" s="55">
        <v>12635</v>
      </c>
      <c r="Q16" s="56">
        <v>10.6</v>
      </c>
      <c r="R16" s="55">
        <v>7011</v>
      </c>
      <c r="S16" s="56">
        <v>16.3</v>
      </c>
      <c r="T16" s="55">
        <v>1913</v>
      </c>
      <c r="U16" s="56">
        <v>10.199999999999999</v>
      </c>
      <c r="V16" s="55">
        <v>5098</v>
      </c>
      <c r="W16" s="56">
        <v>21.1</v>
      </c>
      <c r="X16" s="383">
        <v>42965</v>
      </c>
      <c r="Y16" s="383">
        <v>18747</v>
      </c>
      <c r="Z16" s="383">
        <v>24218</v>
      </c>
      <c r="AA16" s="55">
        <v>1391</v>
      </c>
      <c r="AB16" s="55">
        <v>1276</v>
      </c>
      <c r="AC16" s="55">
        <v>1535</v>
      </c>
      <c r="AD16" s="55">
        <v>1067</v>
      </c>
      <c r="AE16" s="55">
        <v>1025</v>
      </c>
      <c r="AF16" s="55">
        <v>848</v>
      </c>
      <c r="AG16" s="55">
        <v>757</v>
      </c>
      <c r="AH16" s="57">
        <v>7899</v>
      </c>
      <c r="AI16" s="55">
        <v>66</v>
      </c>
      <c r="AJ16" s="55">
        <v>5945</v>
      </c>
      <c r="AK16" s="56">
        <v>9.3000000000000007</v>
      </c>
      <c r="AL16" s="55">
        <v>63881</v>
      </c>
      <c r="AM16" s="31" t="s">
        <v>68</v>
      </c>
      <c r="AN16" s="13"/>
    </row>
    <row r="17" spans="1:40" ht="22.7" customHeight="1">
      <c r="A17" s="43"/>
      <c r="B17" s="31" t="s">
        <v>187</v>
      </c>
      <c r="C17" s="55">
        <v>121373</v>
      </c>
      <c r="D17" s="55">
        <v>57000</v>
      </c>
      <c r="E17" s="55">
        <v>64373</v>
      </c>
      <c r="F17" s="55">
        <v>26736</v>
      </c>
      <c r="G17" s="56">
        <v>22</v>
      </c>
      <c r="H17" s="55">
        <v>10672</v>
      </c>
      <c r="I17" s="56">
        <v>18.7</v>
      </c>
      <c r="J17" s="55">
        <v>16064</v>
      </c>
      <c r="K17" s="56">
        <v>25</v>
      </c>
      <c r="L17" s="55">
        <v>12562</v>
      </c>
      <c r="M17" s="56">
        <v>10.3</v>
      </c>
      <c r="N17" s="55">
        <v>4431</v>
      </c>
      <c r="O17" s="56">
        <v>7.8</v>
      </c>
      <c r="P17" s="55">
        <v>8131</v>
      </c>
      <c r="Q17" s="56">
        <v>12.6</v>
      </c>
      <c r="R17" s="55">
        <v>8788</v>
      </c>
      <c r="S17" s="56">
        <v>34.6</v>
      </c>
      <c r="T17" s="55">
        <v>2922</v>
      </c>
      <c r="U17" s="56">
        <v>28</v>
      </c>
      <c r="V17" s="55">
        <v>5866</v>
      </c>
      <c r="W17" s="56">
        <v>39.200000000000003</v>
      </c>
      <c r="X17" s="383">
        <v>25410</v>
      </c>
      <c r="Y17" s="383">
        <v>10444</v>
      </c>
      <c r="Z17" s="383">
        <v>14966</v>
      </c>
      <c r="AA17" s="55">
        <v>1044</v>
      </c>
      <c r="AB17" s="55">
        <v>909</v>
      </c>
      <c r="AC17" s="55">
        <v>1000</v>
      </c>
      <c r="AD17" s="55">
        <v>825</v>
      </c>
      <c r="AE17" s="55">
        <v>723</v>
      </c>
      <c r="AF17" s="55">
        <v>525</v>
      </c>
      <c r="AG17" s="55">
        <v>497</v>
      </c>
      <c r="AH17" s="57">
        <v>5523</v>
      </c>
      <c r="AI17" s="55">
        <v>40</v>
      </c>
      <c r="AJ17" s="55">
        <v>2929</v>
      </c>
      <c r="AK17" s="56">
        <v>9</v>
      </c>
      <c r="AL17" s="55">
        <v>32399</v>
      </c>
      <c r="AM17" s="31" t="s">
        <v>69</v>
      </c>
      <c r="AN17" s="13"/>
    </row>
    <row r="18" spans="1:40" ht="22.7" customHeight="1">
      <c r="A18" s="43"/>
      <c r="B18" s="31" t="s">
        <v>188</v>
      </c>
      <c r="C18" s="58">
        <v>249483</v>
      </c>
      <c r="D18" s="58">
        <v>121599</v>
      </c>
      <c r="E18" s="58">
        <v>127884</v>
      </c>
      <c r="F18" s="58">
        <v>40844</v>
      </c>
      <c r="G18" s="59">
        <v>16.399999999999999</v>
      </c>
      <c r="H18" s="60">
        <v>17951</v>
      </c>
      <c r="I18" s="59">
        <v>14.8</v>
      </c>
      <c r="J18" s="60">
        <v>22893</v>
      </c>
      <c r="K18" s="59">
        <v>17.899999999999999</v>
      </c>
      <c r="L18" s="58">
        <v>17932</v>
      </c>
      <c r="M18" s="59">
        <v>7.2</v>
      </c>
      <c r="N18" s="60">
        <v>6776</v>
      </c>
      <c r="O18" s="59">
        <v>5.6</v>
      </c>
      <c r="P18" s="60">
        <v>11156</v>
      </c>
      <c r="Q18" s="59">
        <v>8.6999999999999993</v>
      </c>
      <c r="R18" s="58">
        <v>4987</v>
      </c>
      <c r="S18" s="59">
        <v>13.9</v>
      </c>
      <c r="T18" s="65">
        <v>1711</v>
      </c>
      <c r="U18" s="67">
        <v>10.9</v>
      </c>
      <c r="V18" s="65">
        <v>3276</v>
      </c>
      <c r="W18" s="59">
        <v>16.2</v>
      </c>
      <c r="X18" s="388">
        <v>35912</v>
      </c>
      <c r="Y18" s="388">
        <v>15673</v>
      </c>
      <c r="Z18" s="388">
        <v>20239</v>
      </c>
      <c r="AA18" s="58">
        <v>1485</v>
      </c>
      <c r="AB18" s="58">
        <v>1084</v>
      </c>
      <c r="AC18" s="58">
        <v>1162</v>
      </c>
      <c r="AD18" s="58">
        <v>1081</v>
      </c>
      <c r="AE18" s="58">
        <v>1030</v>
      </c>
      <c r="AF18" s="58">
        <v>816</v>
      </c>
      <c r="AG18" s="58">
        <v>733</v>
      </c>
      <c r="AH18" s="61">
        <v>7391</v>
      </c>
      <c r="AI18" s="58">
        <v>111</v>
      </c>
      <c r="AJ18" s="58">
        <v>7684</v>
      </c>
      <c r="AK18" s="59">
        <v>13.9</v>
      </c>
      <c r="AL18" s="58">
        <v>55288</v>
      </c>
      <c r="AM18" s="32" t="s">
        <v>70</v>
      </c>
      <c r="AN18" s="13"/>
    </row>
    <row r="19" spans="1:40" ht="22.7" customHeight="1">
      <c r="A19" s="43"/>
      <c r="B19" s="29" t="s">
        <v>49</v>
      </c>
      <c r="C19" s="80">
        <v>1534067</v>
      </c>
      <c r="D19" s="80">
        <v>727000</v>
      </c>
      <c r="E19" s="80">
        <v>807067</v>
      </c>
      <c r="F19" s="80">
        <v>337827</v>
      </c>
      <c r="G19" s="63">
        <v>22</v>
      </c>
      <c r="H19" s="80">
        <v>142048</v>
      </c>
      <c r="I19" s="63">
        <v>19.5</v>
      </c>
      <c r="J19" s="80">
        <v>195779</v>
      </c>
      <c r="K19" s="63">
        <v>24.3</v>
      </c>
      <c r="L19" s="80">
        <v>153824</v>
      </c>
      <c r="M19" s="63">
        <v>10</v>
      </c>
      <c r="N19" s="80">
        <v>57428</v>
      </c>
      <c r="O19" s="62">
        <v>7.9</v>
      </c>
      <c r="P19" s="80">
        <v>96396</v>
      </c>
      <c r="Q19" s="63">
        <v>11.9</v>
      </c>
      <c r="R19" s="80">
        <v>70110</v>
      </c>
      <c r="S19" s="63">
        <v>23</v>
      </c>
      <c r="T19" s="80">
        <v>20086</v>
      </c>
      <c r="U19" s="63">
        <v>15.5</v>
      </c>
      <c r="V19" s="80">
        <v>50024</v>
      </c>
      <c r="W19" s="63">
        <v>28.4</v>
      </c>
      <c r="X19" s="391">
        <v>305301</v>
      </c>
      <c r="Y19" s="391">
        <v>129221</v>
      </c>
      <c r="Z19" s="391">
        <v>176080</v>
      </c>
      <c r="AA19" s="80">
        <v>11597</v>
      </c>
      <c r="AB19" s="80">
        <v>9740</v>
      </c>
      <c r="AC19" s="80">
        <v>11038</v>
      </c>
      <c r="AD19" s="80">
        <v>8878</v>
      </c>
      <c r="AE19" s="80">
        <v>8114</v>
      </c>
      <c r="AF19" s="80">
        <v>6060</v>
      </c>
      <c r="AG19" s="80">
        <v>5477</v>
      </c>
      <c r="AH19" s="64">
        <v>60904</v>
      </c>
      <c r="AI19" s="80">
        <v>518</v>
      </c>
      <c r="AJ19" s="80">
        <v>42830</v>
      </c>
      <c r="AK19" s="63">
        <v>10</v>
      </c>
      <c r="AL19" s="80">
        <v>429350</v>
      </c>
      <c r="AM19" s="29" t="s">
        <v>71</v>
      </c>
      <c r="AN19" s="13"/>
    </row>
    <row r="20" spans="1:40" ht="22.7" customHeight="1">
      <c r="A20" s="43">
        <v>3</v>
      </c>
      <c r="B20" s="30" t="s">
        <v>516</v>
      </c>
      <c r="C20" s="51">
        <v>462074</v>
      </c>
      <c r="D20" s="51">
        <v>225219</v>
      </c>
      <c r="E20" s="51">
        <v>236855</v>
      </c>
      <c r="F20" s="51">
        <v>100196</v>
      </c>
      <c r="G20" s="52">
        <v>21.7</v>
      </c>
      <c r="H20" s="51">
        <v>42817</v>
      </c>
      <c r="I20" s="52">
        <v>19</v>
      </c>
      <c r="J20" s="51">
        <v>57379</v>
      </c>
      <c r="K20" s="52">
        <v>24.2</v>
      </c>
      <c r="L20" s="51">
        <v>41972</v>
      </c>
      <c r="M20" s="52">
        <v>9.1</v>
      </c>
      <c r="N20" s="51">
        <v>15390</v>
      </c>
      <c r="O20" s="52">
        <v>6.8</v>
      </c>
      <c r="P20" s="51">
        <v>26582</v>
      </c>
      <c r="Q20" s="52">
        <v>11.2</v>
      </c>
      <c r="R20" s="51">
        <v>21563</v>
      </c>
      <c r="S20" s="52">
        <v>23.6</v>
      </c>
      <c r="T20" s="51">
        <v>6874</v>
      </c>
      <c r="U20" s="67">
        <v>17.5</v>
      </c>
      <c r="V20" s="51">
        <v>14689</v>
      </c>
      <c r="W20" s="52">
        <v>28.2</v>
      </c>
      <c r="X20" s="380">
        <v>91322</v>
      </c>
      <c r="Y20" s="380">
        <v>39253</v>
      </c>
      <c r="Z20" s="380">
        <v>52069</v>
      </c>
      <c r="AA20" s="51">
        <v>2803</v>
      </c>
      <c r="AB20" s="51">
        <v>3495</v>
      </c>
      <c r="AC20" s="51">
        <v>2007</v>
      </c>
      <c r="AD20" s="51">
        <v>3707</v>
      </c>
      <c r="AE20" s="51">
        <v>2931</v>
      </c>
      <c r="AF20" s="51">
        <v>2278</v>
      </c>
      <c r="AG20" s="51">
        <v>1800</v>
      </c>
      <c r="AH20" s="54">
        <v>19021</v>
      </c>
      <c r="AI20" s="51">
        <v>384</v>
      </c>
      <c r="AJ20" s="51">
        <v>26763</v>
      </c>
      <c r="AK20" s="52">
        <v>20.399999999999999</v>
      </c>
      <c r="AL20" s="51">
        <v>131183</v>
      </c>
      <c r="AM20" s="33" t="s">
        <v>3</v>
      </c>
      <c r="AN20" s="13"/>
    </row>
    <row r="21" spans="1:40" ht="22.7" customHeight="1">
      <c r="A21" s="43">
        <v>5</v>
      </c>
      <c r="B21" s="31" t="s">
        <v>517</v>
      </c>
      <c r="C21" s="55">
        <v>479387</v>
      </c>
      <c r="D21" s="55">
        <v>227124</v>
      </c>
      <c r="E21" s="55">
        <v>252263</v>
      </c>
      <c r="F21" s="55">
        <v>87588</v>
      </c>
      <c r="G21" s="56">
        <v>18.3</v>
      </c>
      <c r="H21" s="55">
        <v>36825</v>
      </c>
      <c r="I21" s="56">
        <v>16.2</v>
      </c>
      <c r="J21" s="55">
        <v>50763</v>
      </c>
      <c r="K21" s="56">
        <v>20.100000000000001</v>
      </c>
      <c r="L21" s="55">
        <v>38692</v>
      </c>
      <c r="M21" s="56">
        <v>8.1</v>
      </c>
      <c r="N21" s="55">
        <v>14316</v>
      </c>
      <c r="O21" s="56">
        <v>6.3</v>
      </c>
      <c r="P21" s="55">
        <v>24376</v>
      </c>
      <c r="Q21" s="56">
        <v>9.6999999999999993</v>
      </c>
      <c r="R21" s="55">
        <v>15802</v>
      </c>
      <c r="S21" s="56">
        <v>20.3</v>
      </c>
      <c r="T21" s="55">
        <v>3844</v>
      </c>
      <c r="U21" s="56">
        <v>11.7</v>
      </c>
      <c r="V21" s="55">
        <v>11958</v>
      </c>
      <c r="W21" s="56">
        <v>26.5</v>
      </c>
      <c r="X21" s="383">
        <v>78006</v>
      </c>
      <c r="Y21" s="383">
        <v>32811</v>
      </c>
      <c r="Z21" s="383">
        <v>45195</v>
      </c>
      <c r="AA21" s="55">
        <v>2823</v>
      </c>
      <c r="AB21" s="55">
        <v>1201</v>
      </c>
      <c r="AC21" s="55">
        <v>2428</v>
      </c>
      <c r="AD21" s="55">
        <v>1975</v>
      </c>
      <c r="AE21" s="55">
        <v>1753</v>
      </c>
      <c r="AF21" s="55">
        <v>1236</v>
      </c>
      <c r="AG21" s="55">
        <v>1397</v>
      </c>
      <c r="AH21" s="57">
        <v>12813</v>
      </c>
      <c r="AI21" s="55">
        <v>342</v>
      </c>
      <c r="AJ21" s="55">
        <v>21150</v>
      </c>
      <c r="AK21" s="56">
        <v>18.600000000000001</v>
      </c>
      <c r="AL21" s="55">
        <v>113895</v>
      </c>
      <c r="AM21" s="31" t="s">
        <v>5</v>
      </c>
      <c r="AN21" s="13"/>
    </row>
    <row r="22" spans="1:40" ht="22.7" customHeight="1">
      <c r="A22" s="43">
        <v>7</v>
      </c>
      <c r="B22" s="31" t="s">
        <v>518</v>
      </c>
      <c r="C22" s="65">
        <v>93155</v>
      </c>
      <c r="D22" s="65">
        <v>42326</v>
      </c>
      <c r="E22" s="65">
        <v>50829</v>
      </c>
      <c r="F22" s="65">
        <v>20928</v>
      </c>
      <c r="G22" s="66">
        <v>22.5</v>
      </c>
      <c r="H22" s="60">
        <v>8660</v>
      </c>
      <c r="I22" s="67">
        <v>20.5</v>
      </c>
      <c r="J22" s="60">
        <v>12268</v>
      </c>
      <c r="K22" s="68">
        <v>24.1</v>
      </c>
      <c r="L22" s="65">
        <v>9819</v>
      </c>
      <c r="M22" s="66">
        <v>10.5</v>
      </c>
      <c r="N22" s="60">
        <v>3666</v>
      </c>
      <c r="O22" s="67">
        <v>8.6999999999999993</v>
      </c>
      <c r="P22" s="60">
        <v>6153</v>
      </c>
      <c r="Q22" s="68">
        <v>12.1</v>
      </c>
      <c r="R22" s="65">
        <v>3833</v>
      </c>
      <c r="S22" s="68">
        <v>20.8</v>
      </c>
      <c r="T22" s="65">
        <v>683</v>
      </c>
      <c r="U22" s="68">
        <v>9</v>
      </c>
      <c r="V22" s="65">
        <v>3150</v>
      </c>
      <c r="W22" s="68">
        <v>29.2</v>
      </c>
      <c r="X22" s="393">
        <v>18422</v>
      </c>
      <c r="Y22" s="393">
        <v>7630</v>
      </c>
      <c r="Z22" s="393">
        <v>10792</v>
      </c>
      <c r="AA22" s="65">
        <v>796</v>
      </c>
      <c r="AB22" s="65">
        <v>462</v>
      </c>
      <c r="AC22" s="65">
        <v>657</v>
      </c>
      <c r="AD22" s="65">
        <v>467</v>
      </c>
      <c r="AE22" s="65">
        <v>535</v>
      </c>
      <c r="AF22" s="65">
        <v>297</v>
      </c>
      <c r="AG22" s="65">
        <v>317</v>
      </c>
      <c r="AH22" s="69">
        <v>3531</v>
      </c>
      <c r="AI22" s="65">
        <v>51</v>
      </c>
      <c r="AJ22" s="65">
        <v>3492</v>
      </c>
      <c r="AK22" s="68">
        <v>13</v>
      </c>
      <c r="AL22" s="65">
        <v>26805</v>
      </c>
      <c r="AM22" s="32" t="s">
        <v>7</v>
      </c>
      <c r="AN22" s="13"/>
    </row>
    <row r="23" spans="1:40" ht="22.7" customHeight="1">
      <c r="A23" s="43"/>
      <c r="B23" s="29" t="s">
        <v>190</v>
      </c>
      <c r="C23" s="80">
        <v>1034616</v>
      </c>
      <c r="D23" s="80">
        <v>494669</v>
      </c>
      <c r="E23" s="80">
        <v>539947</v>
      </c>
      <c r="F23" s="80">
        <v>208712</v>
      </c>
      <c r="G23" s="59">
        <v>20.2</v>
      </c>
      <c r="H23" s="80">
        <v>88302</v>
      </c>
      <c r="I23" s="63">
        <v>17.899999999999999</v>
      </c>
      <c r="J23" s="80">
        <v>120410</v>
      </c>
      <c r="K23" s="63">
        <v>22.3</v>
      </c>
      <c r="L23" s="80">
        <v>90483</v>
      </c>
      <c r="M23" s="59">
        <v>8.6999999999999993</v>
      </c>
      <c r="N23" s="80">
        <v>33372</v>
      </c>
      <c r="O23" s="62">
        <v>6.7</v>
      </c>
      <c r="P23" s="80">
        <v>57111</v>
      </c>
      <c r="Q23" s="63">
        <v>10.6</v>
      </c>
      <c r="R23" s="80">
        <v>41198</v>
      </c>
      <c r="S23" s="63">
        <v>21.9</v>
      </c>
      <c r="T23" s="80">
        <v>11401</v>
      </c>
      <c r="U23" s="63">
        <v>14.3</v>
      </c>
      <c r="V23" s="80">
        <v>29797</v>
      </c>
      <c r="W23" s="63">
        <v>27.6</v>
      </c>
      <c r="X23" s="391">
        <v>187750</v>
      </c>
      <c r="Y23" s="391">
        <v>79694</v>
      </c>
      <c r="Z23" s="391">
        <v>108056</v>
      </c>
      <c r="AA23" s="80">
        <v>6422</v>
      </c>
      <c r="AB23" s="80">
        <v>5158</v>
      </c>
      <c r="AC23" s="80">
        <v>5092</v>
      </c>
      <c r="AD23" s="80">
        <v>6149</v>
      </c>
      <c r="AE23" s="80">
        <v>5219</v>
      </c>
      <c r="AF23" s="80">
        <v>3811</v>
      </c>
      <c r="AG23" s="80">
        <v>3514</v>
      </c>
      <c r="AH23" s="62">
        <v>35365</v>
      </c>
      <c r="AI23" s="80">
        <v>777</v>
      </c>
      <c r="AJ23" s="80">
        <v>51405</v>
      </c>
      <c r="AK23" s="63">
        <v>18.899999999999999</v>
      </c>
      <c r="AL23" s="80">
        <v>271883</v>
      </c>
      <c r="AM23" s="28" t="s">
        <v>72</v>
      </c>
      <c r="AN23" s="13"/>
    </row>
    <row r="24" spans="1:40" ht="22.7" customHeight="1">
      <c r="A24" s="43">
        <v>8</v>
      </c>
      <c r="B24" s="31" t="s">
        <v>519</v>
      </c>
      <c r="C24" s="70">
        <v>195296</v>
      </c>
      <c r="D24" s="70">
        <v>95552</v>
      </c>
      <c r="E24" s="70">
        <v>99744</v>
      </c>
      <c r="F24" s="70">
        <v>37127</v>
      </c>
      <c r="G24" s="71">
        <v>19</v>
      </c>
      <c r="H24" s="51">
        <v>16384</v>
      </c>
      <c r="I24" s="67">
        <v>17.100000000000001</v>
      </c>
      <c r="J24" s="51">
        <v>20743</v>
      </c>
      <c r="K24" s="71">
        <v>20.8</v>
      </c>
      <c r="L24" s="70">
        <v>14991</v>
      </c>
      <c r="M24" s="71">
        <v>7.7</v>
      </c>
      <c r="N24" s="51">
        <v>5842</v>
      </c>
      <c r="O24" s="67">
        <v>6.1</v>
      </c>
      <c r="P24" s="51">
        <v>9149</v>
      </c>
      <c r="Q24" s="71">
        <v>9.1999999999999993</v>
      </c>
      <c r="R24" s="70">
        <v>5304</v>
      </c>
      <c r="S24" s="71">
        <v>16.7</v>
      </c>
      <c r="T24" s="70">
        <v>1246</v>
      </c>
      <c r="U24" s="71">
        <v>9</v>
      </c>
      <c r="V24" s="70">
        <v>4058</v>
      </c>
      <c r="W24" s="71">
        <v>22.8</v>
      </c>
      <c r="X24" s="396">
        <v>31709</v>
      </c>
      <c r="Y24" s="396">
        <v>13914</v>
      </c>
      <c r="Z24" s="396">
        <v>17795</v>
      </c>
      <c r="AA24" s="70">
        <v>1093</v>
      </c>
      <c r="AB24" s="70">
        <v>917</v>
      </c>
      <c r="AC24" s="70">
        <v>762</v>
      </c>
      <c r="AD24" s="70">
        <v>707</v>
      </c>
      <c r="AE24" s="70">
        <v>755</v>
      </c>
      <c r="AF24" s="70">
        <v>548</v>
      </c>
      <c r="AG24" s="70">
        <v>426</v>
      </c>
      <c r="AH24" s="72">
        <v>5208</v>
      </c>
      <c r="AI24" s="70">
        <v>172</v>
      </c>
      <c r="AJ24" s="70">
        <v>9917</v>
      </c>
      <c r="AK24" s="71">
        <v>20.3</v>
      </c>
      <c r="AL24" s="70">
        <v>48944</v>
      </c>
      <c r="AM24" s="33" t="s">
        <v>8</v>
      </c>
      <c r="AN24" s="13"/>
    </row>
    <row r="25" spans="1:40" ht="22.7" customHeight="1">
      <c r="A25" s="43">
        <v>15</v>
      </c>
      <c r="B25" s="31" t="s">
        <v>520</v>
      </c>
      <c r="C25" s="55">
        <v>223345</v>
      </c>
      <c r="D25" s="55">
        <v>104662</v>
      </c>
      <c r="E25" s="55">
        <v>118683</v>
      </c>
      <c r="F25" s="55">
        <v>48009</v>
      </c>
      <c r="G25" s="56">
        <v>21.5</v>
      </c>
      <c r="H25" s="55">
        <v>20610</v>
      </c>
      <c r="I25" s="56">
        <v>19.7</v>
      </c>
      <c r="J25" s="55">
        <v>27399</v>
      </c>
      <c r="K25" s="56">
        <v>23.1</v>
      </c>
      <c r="L25" s="55">
        <v>20994</v>
      </c>
      <c r="M25" s="56">
        <v>9.4</v>
      </c>
      <c r="N25" s="55">
        <v>7985</v>
      </c>
      <c r="O25" s="56">
        <v>7.6</v>
      </c>
      <c r="P25" s="55">
        <v>13009</v>
      </c>
      <c r="Q25" s="56">
        <v>11</v>
      </c>
      <c r="R25" s="55">
        <v>7212</v>
      </c>
      <c r="S25" s="56">
        <v>17.5</v>
      </c>
      <c r="T25" s="55">
        <v>1660</v>
      </c>
      <c r="U25" s="56">
        <v>9.3000000000000007</v>
      </c>
      <c r="V25" s="55">
        <v>5552</v>
      </c>
      <c r="W25" s="56">
        <v>23.8</v>
      </c>
      <c r="X25" s="383">
        <v>41121</v>
      </c>
      <c r="Y25" s="383">
        <v>17841</v>
      </c>
      <c r="Z25" s="383">
        <v>23280</v>
      </c>
      <c r="AA25" s="55">
        <v>1503</v>
      </c>
      <c r="AB25" s="55">
        <v>1005</v>
      </c>
      <c r="AC25" s="55">
        <v>1539</v>
      </c>
      <c r="AD25" s="55">
        <v>1099</v>
      </c>
      <c r="AE25" s="55">
        <v>964</v>
      </c>
      <c r="AF25" s="55">
        <v>742</v>
      </c>
      <c r="AG25" s="55">
        <v>627</v>
      </c>
      <c r="AH25" s="57">
        <v>7479</v>
      </c>
      <c r="AI25" s="55">
        <v>110</v>
      </c>
      <c r="AJ25" s="55">
        <v>6936</v>
      </c>
      <c r="AK25" s="56">
        <v>11.2</v>
      </c>
      <c r="AL25" s="55">
        <v>61894</v>
      </c>
      <c r="AM25" s="31" t="s">
        <v>13</v>
      </c>
      <c r="AN25" s="13"/>
    </row>
    <row r="26" spans="1:40" ht="22.7" customHeight="1">
      <c r="A26" s="43">
        <v>18</v>
      </c>
      <c r="B26" s="31" t="s">
        <v>521</v>
      </c>
      <c r="C26" s="55">
        <v>157793</v>
      </c>
      <c r="D26" s="55">
        <v>74812</v>
      </c>
      <c r="E26" s="55">
        <v>82981</v>
      </c>
      <c r="F26" s="55">
        <v>38303</v>
      </c>
      <c r="G26" s="56">
        <v>24.3</v>
      </c>
      <c r="H26" s="55">
        <v>17336</v>
      </c>
      <c r="I26" s="56">
        <v>23.2</v>
      </c>
      <c r="J26" s="55">
        <v>20967</v>
      </c>
      <c r="K26" s="56">
        <v>25.3</v>
      </c>
      <c r="L26" s="55">
        <v>15274</v>
      </c>
      <c r="M26" s="56">
        <v>9.6999999999999993</v>
      </c>
      <c r="N26" s="55">
        <v>6223</v>
      </c>
      <c r="O26" s="56">
        <v>8.3000000000000007</v>
      </c>
      <c r="P26" s="55">
        <v>9051</v>
      </c>
      <c r="Q26" s="56">
        <v>10.9</v>
      </c>
      <c r="R26" s="55">
        <v>4653</v>
      </c>
      <c r="S26" s="56">
        <v>14</v>
      </c>
      <c r="T26" s="55">
        <v>1223</v>
      </c>
      <c r="U26" s="56">
        <v>8.1</v>
      </c>
      <c r="V26" s="55">
        <v>3430</v>
      </c>
      <c r="W26" s="56">
        <v>19.100000000000001</v>
      </c>
      <c r="X26" s="383">
        <v>33134</v>
      </c>
      <c r="Y26" s="383">
        <v>15153</v>
      </c>
      <c r="Z26" s="383">
        <v>17981</v>
      </c>
      <c r="AA26" s="55">
        <v>755</v>
      </c>
      <c r="AB26" s="55">
        <v>540</v>
      </c>
      <c r="AC26" s="55">
        <v>1265</v>
      </c>
      <c r="AD26" s="55">
        <v>892</v>
      </c>
      <c r="AE26" s="55">
        <v>802</v>
      </c>
      <c r="AF26" s="55">
        <v>696</v>
      </c>
      <c r="AG26" s="55">
        <v>539</v>
      </c>
      <c r="AH26" s="57">
        <v>5489</v>
      </c>
      <c r="AI26" s="55">
        <v>76</v>
      </c>
      <c r="AJ26" s="55">
        <v>4881</v>
      </c>
      <c r="AK26" s="56">
        <v>9.9</v>
      </c>
      <c r="AL26" s="55">
        <v>49302</v>
      </c>
      <c r="AM26" s="31" t="s">
        <v>73</v>
      </c>
      <c r="AN26" s="13"/>
    </row>
    <row r="27" spans="1:40" ht="22.7" customHeight="1">
      <c r="A27" s="43">
        <v>20</v>
      </c>
      <c r="B27" s="31" t="s">
        <v>522</v>
      </c>
      <c r="C27" s="55">
        <v>113997</v>
      </c>
      <c r="D27" s="55">
        <v>55008</v>
      </c>
      <c r="E27" s="55">
        <v>58989</v>
      </c>
      <c r="F27" s="55">
        <v>17101</v>
      </c>
      <c r="G27" s="56">
        <v>15</v>
      </c>
      <c r="H27" s="55">
        <v>7425</v>
      </c>
      <c r="I27" s="56">
        <v>13.5</v>
      </c>
      <c r="J27" s="55">
        <v>9676</v>
      </c>
      <c r="K27" s="56">
        <v>16.399999999999999</v>
      </c>
      <c r="L27" s="55">
        <v>7785</v>
      </c>
      <c r="M27" s="56">
        <v>6.8</v>
      </c>
      <c r="N27" s="55">
        <v>2973</v>
      </c>
      <c r="O27" s="56">
        <v>5.4</v>
      </c>
      <c r="P27" s="55">
        <v>4812</v>
      </c>
      <c r="Q27" s="56">
        <v>8.1999999999999993</v>
      </c>
      <c r="R27" s="55">
        <v>1654</v>
      </c>
      <c r="S27" s="56">
        <v>10.3</v>
      </c>
      <c r="T27" s="55">
        <v>429</v>
      </c>
      <c r="U27" s="56">
        <v>6.4</v>
      </c>
      <c r="V27" s="55">
        <v>1225</v>
      </c>
      <c r="W27" s="56">
        <v>13.1</v>
      </c>
      <c r="X27" s="383">
        <v>16104</v>
      </c>
      <c r="Y27" s="383">
        <v>6727</v>
      </c>
      <c r="Z27" s="383">
        <v>9377</v>
      </c>
      <c r="AA27" s="55">
        <v>582</v>
      </c>
      <c r="AB27" s="55">
        <v>213</v>
      </c>
      <c r="AC27" s="55">
        <v>412</v>
      </c>
      <c r="AD27" s="55">
        <v>402</v>
      </c>
      <c r="AE27" s="55">
        <v>433</v>
      </c>
      <c r="AF27" s="55">
        <v>290</v>
      </c>
      <c r="AG27" s="55">
        <v>274</v>
      </c>
      <c r="AH27" s="57">
        <v>2606</v>
      </c>
      <c r="AI27" s="55">
        <v>89</v>
      </c>
      <c r="AJ27" s="55">
        <v>5858</v>
      </c>
      <c r="AK27" s="56">
        <v>25.9</v>
      </c>
      <c r="AL27" s="55">
        <v>22610</v>
      </c>
      <c r="AM27" s="31" t="s">
        <v>17</v>
      </c>
      <c r="AN27" s="13"/>
    </row>
    <row r="28" spans="1:40" ht="22.7" customHeight="1">
      <c r="A28" s="43">
        <v>23</v>
      </c>
      <c r="B28" s="32" t="s">
        <v>523</v>
      </c>
      <c r="C28" s="58">
        <v>31777</v>
      </c>
      <c r="D28" s="58">
        <v>14963</v>
      </c>
      <c r="E28" s="58">
        <v>16814</v>
      </c>
      <c r="F28" s="58">
        <v>5754</v>
      </c>
      <c r="G28" s="59">
        <v>18.100000000000001</v>
      </c>
      <c r="H28" s="60">
        <v>2557</v>
      </c>
      <c r="I28" s="59">
        <v>17.100000000000001</v>
      </c>
      <c r="J28" s="60">
        <v>3197</v>
      </c>
      <c r="K28" s="59">
        <v>19</v>
      </c>
      <c r="L28" s="58">
        <v>2532</v>
      </c>
      <c r="M28" s="59">
        <v>8</v>
      </c>
      <c r="N28" s="60">
        <v>920</v>
      </c>
      <c r="O28" s="59">
        <v>6.1</v>
      </c>
      <c r="P28" s="60">
        <v>1612</v>
      </c>
      <c r="Q28" s="59">
        <v>9.6</v>
      </c>
      <c r="R28" s="58">
        <v>385</v>
      </c>
      <c r="S28" s="59">
        <v>7.4</v>
      </c>
      <c r="T28" s="58">
        <v>80</v>
      </c>
      <c r="U28" s="67">
        <v>3.8</v>
      </c>
      <c r="V28" s="58">
        <v>305</v>
      </c>
      <c r="W28" s="59">
        <v>9.9</v>
      </c>
      <c r="X28" s="388">
        <v>5195</v>
      </c>
      <c r="Y28" s="388">
        <v>2111</v>
      </c>
      <c r="Z28" s="388">
        <v>3084</v>
      </c>
      <c r="AA28" s="58">
        <v>160</v>
      </c>
      <c r="AB28" s="58">
        <v>192</v>
      </c>
      <c r="AC28" s="58">
        <v>153</v>
      </c>
      <c r="AD28" s="58">
        <v>134</v>
      </c>
      <c r="AE28" s="58">
        <v>118</v>
      </c>
      <c r="AF28" s="58">
        <v>112</v>
      </c>
      <c r="AG28" s="58">
        <v>105</v>
      </c>
      <c r="AH28" s="61">
        <v>974</v>
      </c>
      <c r="AI28" s="58">
        <v>41</v>
      </c>
      <c r="AJ28" s="58">
        <v>2099</v>
      </c>
      <c r="AK28" s="59">
        <v>27.1</v>
      </c>
      <c r="AL28" s="58">
        <v>7741</v>
      </c>
      <c r="AM28" s="32" t="s">
        <v>19</v>
      </c>
      <c r="AN28" s="13"/>
    </row>
    <row r="29" spans="1:40" ht="22.7" customHeight="1">
      <c r="A29" s="43"/>
      <c r="B29" s="29" t="s">
        <v>192</v>
      </c>
      <c r="C29" s="58">
        <v>722208</v>
      </c>
      <c r="D29" s="58">
        <v>344997</v>
      </c>
      <c r="E29" s="58">
        <v>377211</v>
      </c>
      <c r="F29" s="80">
        <v>146294</v>
      </c>
      <c r="G29" s="63">
        <v>20.3</v>
      </c>
      <c r="H29" s="80">
        <v>64312</v>
      </c>
      <c r="I29" s="63">
        <v>18.600000000000001</v>
      </c>
      <c r="J29" s="80">
        <v>81982</v>
      </c>
      <c r="K29" s="63">
        <v>21.7</v>
      </c>
      <c r="L29" s="80">
        <v>61576</v>
      </c>
      <c r="M29" s="63">
        <v>8.5</v>
      </c>
      <c r="N29" s="80">
        <v>23943</v>
      </c>
      <c r="O29" s="62">
        <v>6.9</v>
      </c>
      <c r="P29" s="80">
        <v>37633</v>
      </c>
      <c r="Q29" s="63">
        <v>10</v>
      </c>
      <c r="R29" s="80">
        <v>19208</v>
      </c>
      <c r="S29" s="63">
        <v>15.1</v>
      </c>
      <c r="T29" s="80">
        <v>4638</v>
      </c>
      <c r="U29" s="63">
        <v>8.3000000000000007</v>
      </c>
      <c r="V29" s="80">
        <v>14570</v>
      </c>
      <c r="W29" s="63">
        <v>20.399999999999999</v>
      </c>
      <c r="X29" s="391">
        <v>127263</v>
      </c>
      <c r="Y29" s="391">
        <v>55746</v>
      </c>
      <c r="Z29" s="391">
        <v>71517</v>
      </c>
      <c r="AA29" s="80">
        <v>4093</v>
      </c>
      <c r="AB29" s="80">
        <v>2867</v>
      </c>
      <c r="AC29" s="80">
        <v>4131</v>
      </c>
      <c r="AD29" s="80">
        <v>3234</v>
      </c>
      <c r="AE29" s="80">
        <v>3072</v>
      </c>
      <c r="AF29" s="80">
        <v>2388</v>
      </c>
      <c r="AG29" s="80">
        <v>1971</v>
      </c>
      <c r="AH29" s="62">
        <v>21756</v>
      </c>
      <c r="AI29" s="80">
        <v>488</v>
      </c>
      <c r="AJ29" s="80">
        <v>29691</v>
      </c>
      <c r="AK29" s="63">
        <v>15.6</v>
      </c>
      <c r="AL29" s="80">
        <v>190491</v>
      </c>
      <c r="AM29" s="29" t="s">
        <v>74</v>
      </c>
      <c r="AN29" s="13"/>
    </row>
    <row r="30" spans="1:40" ht="22.7" customHeight="1">
      <c r="A30" s="43">
        <v>4</v>
      </c>
      <c r="B30" s="33" t="s">
        <v>524</v>
      </c>
      <c r="C30" s="51">
        <v>292620</v>
      </c>
      <c r="D30" s="51">
        <v>142175</v>
      </c>
      <c r="E30" s="51">
        <v>150445</v>
      </c>
      <c r="F30" s="51">
        <v>58824</v>
      </c>
      <c r="G30" s="52">
        <v>20.100000000000001</v>
      </c>
      <c r="H30" s="51">
        <v>25457</v>
      </c>
      <c r="I30" s="52">
        <v>17.899999999999999</v>
      </c>
      <c r="J30" s="51">
        <v>33367</v>
      </c>
      <c r="K30" s="52">
        <v>22.2</v>
      </c>
      <c r="L30" s="51">
        <v>24828</v>
      </c>
      <c r="M30" s="52">
        <v>8.5</v>
      </c>
      <c r="N30" s="51">
        <v>9403</v>
      </c>
      <c r="O30" s="52">
        <v>6.6</v>
      </c>
      <c r="P30" s="51">
        <v>15425</v>
      </c>
      <c r="Q30" s="52">
        <v>10.3</v>
      </c>
      <c r="R30" s="51">
        <v>9635</v>
      </c>
      <c r="S30" s="52">
        <v>18.600000000000001</v>
      </c>
      <c r="T30" s="51">
        <v>2582</v>
      </c>
      <c r="U30" s="67">
        <v>11.5</v>
      </c>
      <c r="V30" s="51">
        <v>7053</v>
      </c>
      <c r="W30" s="52">
        <v>24</v>
      </c>
      <c r="X30" s="380">
        <v>51866</v>
      </c>
      <c r="Y30" s="380">
        <v>22442</v>
      </c>
      <c r="Z30" s="380">
        <v>29424</v>
      </c>
      <c r="AA30" s="51">
        <v>1879</v>
      </c>
      <c r="AB30" s="51">
        <v>1081</v>
      </c>
      <c r="AC30" s="51">
        <v>2158</v>
      </c>
      <c r="AD30" s="51">
        <v>1177</v>
      </c>
      <c r="AE30" s="51">
        <v>1176</v>
      </c>
      <c r="AF30" s="51">
        <v>846</v>
      </c>
      <c r="AG30" s="51">
        <v>846</v>
      </c>
      <c r="AH30" s="54">
        <v>9163</v>
      </c>
      <c r="AI30" s="51">
        <v>223</v>
      </c>
      <c r="AJ30" s="51">
        <v>12970</v>
      </c>
      <c r="AK30" s="52">
        <v>16.7</v>
      </c>
      <c r="AL30" s="51">
        <v>77647</v>
      </c>
      <c r="AM30" s="33" t="s">
        <v>4</v>
      </c>
      <c r="AN30" s="13"/>
    </row>
    <row r="31" spans="1:40" ht="22.7" customHeight="1">
      <c r="A31" s="43">
        <v>11</v>
      </c>
      <c r="B31" s="31" t="s">
        <v>525</v>
      </c>
      <c r="C31" s="55">
        <v>267836</v>
      </c>
      <c r="D31" s="55">
        <v>130935</v>
      </c>
      <c r="E31" s="55">
        <v>136901</v>
      </c>
      <c r="F31" s="55">
        <v>51482</v>
      </c>
      <c r="G31" s="56">
        <v>19.2</v>
      </c>
      <c r="H31" s="55">
        <v>23014</v>
      </c>
      <c r="I31" s="56">
        <v>17.600000000000001</v>
      </c>
      <c r="J31" s="55">
        <v>28468</v>
      </c>
      <c r="K31" s="56">
        <v>20.8</v>
      </c>
      <c r="L31" s="55">
        <v>21159</v>
      </c>
      <c r="M31" s="56">
        <v>7.9</v>
      </c>
      <c r="N31" s="55">
        <v>8113</v>
      </c>
      <c r="O31" s="56">
        <v>6.2</v>
      </c>
      <c r="P31" s="55">
        <v>13046</v>
      </c>
      <c r="Q31" s="56">
        <v>9.5</v>
      </c>
      <c r="R31" s="55">
        <v>6213</v>
      </c>
      <c r="S31" s="56">
        <v>13.9</v>
      </c>
      <c r="T31" s="55">
        <v>1679</v>
      </c>
      <c r="U31" s="56">
        <v>8.6</v>
      </c>
      <c r="V31" s="55">
        <v>4534</v>
      </c>
      <c r="W31" s="56">
        <v>18.2</v>
      </c>
      <c r="X31" s="383">
        <v>44564</v>
      </c>
      <c r="Y31" s="383">
        <v>19609</v>
      </c>
      <c r="Z31" s="383">
        <v>24955</v>
      </c>
      <c r="AA31" s="55">
        <v>2035</v>
      </c>
      <c r="AB31" s="55">
        <v>972</v>
      </c>
      <c r="AC31" s="55">
        <v>1083</v>
      </c>
      <c r="AD31" s="55">
        <v>1214</v>
      </c>
      <c r="AE31" s="55">
        <v>1091</v>
      </c>
      <c r="AF31" s="55">
        <v>805</v>
      </c>
      <c r="AG31" s="55">
        <v>744</v>
      </c>
      <c r="AH31" s="57">
        <v>7944</v>
      </c>
      <c r="AI31" s="55">
        <v>181</v>
      </c>
      <c r="AJ31" s="55">
        <v>10925</v>
      </c>
      <c r="AK31" s="56">
        <v>15.8</v>
      </c>
      <c r="AL31" s="55">
        <v>69078</v>
      </c>
      <c r="AM31" s="31" t="s">
        <v>75</v>
      </c>
      <c r="AN31" s="13"/>
    </row>
    <row r="32" spans="1:40" ht="22.7" customHeight="1">
      <c r="A32" s="43">
        <v>14</v>
      </c>
      <c r="B32" s="31" t="s">
        <v>194</v>
      </c>
      <c r="C32" s="55">
        <v>94304</v>
      </c>
      <c r="D32" s="55">
        <v>45814</v>
      </c>
      <c r="E32" s="55">
        <v>48490</v>
      </c>
      <c r="F32" s="55">
        <v>19218</v>
      </c>
      <c r="G32" s="56">
        <v>20.399999999999999</v>
      </c>
      <c r="H32" s="55">
        <v>8378</v>
      </c>
      <c r="I32" s="56">
        <v>18.3</v>
      </c>
      <c r="J32" s="55">
        <v>10840</v>
      </c>
      <c r="K32" s="56">
        <v>22.4</v>
      </c>
      <c r="L32" s="55">
        <v>8328</v>
      </c>
      <c r="M32" s="56">
        <v>8.8000000000000007</v>
      </c>
      <c r="N32" s="55">
        <v>3072</v>
      </c>
      <c r="O32" s="56">
        <v>6.7</v>
      </c>
      <c r="P32" s="55">
        <v>5256</v>
      </c>
      <c r="Q32" s="56">
        <v>10.8</v>
      </c>
      <c r="R32" s="55">
        <v>2511</v>
      </c>
      <c r="S32" s="56">
        <v>15.1</v>
      </c>
      <c r="T32" s="55">
        <v>644</v>
      </c>
      <c r="U32" s="56">
        <v>9.1</v>
      </c>
      <c r="V32" s="55">
        <v>1867</v>
      </c>
      <c r="W32" s="56">
        <v>19.5</v>
      </c>
      <c r="X32" s="383">
        <v>16662</v>
      </c>
      <c r="Y32" s="383">
        <v>7081</v>
      </c>
      <c r="Z32" s="383">
        <v>9581</v>
      </c>
      <c r="AA32" s="55">
        <v>776</v>
      </c>
      <c r="AB32" s="55">
        <v>565</v>
      </c>
      <c r="AC32" s="55">
        <v>646</v>
      </c>
      <c r="AD32" s="55">
        <v>467</v>
      </c>
      <c r="AE32" s="55">
        <v>387</v>
      </c>
      <c r="AF32" s="55">
        <v>359</v>
      </c>
      <c r="AG32" s="55">
        <v>303</v>
      </c>
      <c r="AH32" s="57">
        <v>3503</v>
      </c>
      <c r="AI32" s="55">
        <v>82</v>
      </c>
      <c r="AJ32" s="55">
        <v>4570</v>
      </c>
      <c r="AK32" s="56">
        <v>17.8</v>
      </c>
      <c r="AL32" s="55">
        <v>25654</v>
      </c>
      <c r="AM32" s="31" t="s">
        <v>15</v>
      </c>
      <c r="AN32" s="13"/>
    </row>
    <row r="33" spans="1:40" ht="22.7" customHeight="1">
      <c r="A33" s="43">
        <v>16</v>
      </c>
      <c r="B33" s="31" t="s">
        <v>195</v>
      </c>
      <c r="C33" s="55">
        <v>31384</v>
      </c>
      <c r="D33" s="55">
        <v>15392</v>
      </c>
      <c r="E33" s="55">
        <v>15992</v>
      </c>
      <c r="F33" s="55">
        <v>6760</v>
      </c>
      <c r="G33" s="56">
        <v>21.5</v>
      </c>
      <c r="H33" s="55">
        <v>3073</v>
      </c>
      <c r="I33" s="56">
        <v>20</v>
      </c>
      <c r="J33" s="55">
        <v>3687</v>
      </c>
      <c r="K33" s="56">
        <v>23.1</v>
      </c>
      <c r="L33" s="55">
        <v>2843</v>
      </c>
      <c r="M33" s="56">
        <v>9.1</v>
      </c>
      <c r="N33" s="55">
        <v>1079</v>
      </c>
      <c r="O33" s="56">
        <v>7</v>
      </c>
      <c r="P33" s="55">
        <v>1764</v>
      </c>
      <c r="Q33" s="56">
        <v>11</v>
      </c>
      <c r="R33" s="55">
        <v>470</v>
      </c>
      <c r="S33" s="56">
        <v>8.1999999999999993</v>
      </c>
      <c r="T33" s="55">
        <v>115</v>
      </c>
      <c r="U33" s="56">
        <v>4.5</v>
      </c>
      <c r="V33" s="55">
        <v>355</v>
      </c>
      <c r="W33" s="56">
        <v>11</v>
      </c>
      <c r="X33" s="383">
        <v>5762</v>
      </c>
      <c r="Y33" s="383">
        <v>2543</v>
      </c>
      <c r="Z33" s="383">
        <v>3219</v>
      </c>
      <c r="AA33" s="55">
        <v>88</v>
      </c>
      <c r="AB33" s="55">
        <v>168</v>
      </c>
      <c r="AC33" s="55">
        <v>160</v>
      </c>
      <c r="AD33" s="55">
        <v>124</v>
      </c>
      <c r="AE33" s="55">
        <v>172</v>
      </c>
      <c r="AF33" s="55">
        <v>144</v>
      </c>
      <c r="AG33" s="55">
        <v>90</v>
      </c>
      <c r="AH33" s="57">
        <v>946</v>
      </c>
      <c r="AI33" s="55">
        <v>56</v>
      </c>
      <c r="AJ33" s="55">
        <v>3473</v>
      </c>
      <c r="AK33" s="56">
        <v>37.6</v>
      </c>
      <c r="AL33" s="55">
        <v>9229</v>
      </c>
      <c r="AM33" s="31" t="s">
        <v>20</v>
      </c>
      <c r="AN33" s="13"/>
    </row>
    <row r="34" spans="1:40" ht="22.7" customHeight="1">
      <c r="A34" s="43">
        <v>17</v>
      </c>
      <c r="B34" s="34" t="s">
        <v>196</v>
      </c>
      <c r="C34" s="65">
        <v>33496</v>
      </c>
      <c r="D34" s="65">
        <v>16429</v>
      </c>
      <c r="E34" s="65">
        <v>17067</v>
      </c>
      <c r="F34" s="65">
        <v>6725</v>
      </c>
      <c r="G34" s="68">
        <v>20.100000000000001</v>
      </c>
      <c r="H34" s="60">
        <v>3106</v>
      </c>
      <c r="I34" s="67">
        <v>18.899999999999999</v>
      </c>
      <c r="J34" s="60">
        <v>3619</v>
      </c>
      <c r="K34" s="68">
        <v>21.2</v>
      </c>
      <c r="L34" s="65">
        <v>2598</v>
      </c>
      <c r="M34" s="68">
        <v>7.8</v>
      </c>
      <c r="N34" s="60">
        <v>1057</v>
      </c>
      <c r="O34" s="67">
        <v>6.4</v>
      </c>
      <c r="P34" s="60">
        <v>1541</v>
      </c>
      <c r="Q34" s="68">
        <v>9</v>
      </c>
      <c r="R34" s="65">
        <v>713</v>
      </c>
      <c r="S34" s="68">
        <v>13.1</v>
      </c>
      <c r="T34" s="65">
        <v>203</v>
      </c>
      <c r="U34" s="68">
        <v>8.1</v>
      </c>
      <c r="V34" s="65">
        <v>510</v>
      </c>
      <c r="W34" s="68">
        <v>17.3</v>
      </c>
      <c r="X34" s="393">
        <v>5459</v>
      </c>
      <c r="Y34" s="393">
        <v>2516</v>
      </c>
      <c r="Z34" s="393">
        <v>2943</v>
      </c>
      <c r="AA34" s="65">
        <v>153</v>
      </c>
      <c r="AB34" s="65">
        <v>154</v>
      </c>
      <c r="AC34" s="65">
        <v>137</v>
      </c>
      <c r="AD34" s="65">
        <v>132</v>
      </c>
      <c r="AE34" s="65">
        <v>129</v>
      </c>
      <c r="AF34" s="65">
        <v>83</v>
      </c>
      <c r="AG34" s="65">
        <v>76</v>
      </c>
      <c r="AH34" s="69">
        <v>864</v>
      </c>
      <c r="AI34" s="65">
        <v>19</v>
      </c>
      <c r="AJ34" s="65">
        <v>1416</v>
      </c>
      <c r="AK34" s="68">
        <v>15.7</v>
      </c>
      <c r="AL34" s="65">
        <v>8995</v>
      </c>
      <c r="AM34" s="32" t="s">
        <v>21</v>
      </c>
      <c r="AN34" s="13"/>
    </row>
    <row r="35" spans="1:40" ht="22.7" customHeight="1">
      <c r="A35" s="43"/>
      <c r="B35" s="29" t="s">
        <v>197</v>
      </c>
      <c r="C35" s="80">
        <v>719640</v>
      </c>
      <c r="D35" s="80">
        <v>350745</v>
      </c>
      <c r="E35" s="80">
        <v>368895</v>
      </c>
      <c r="F35" s="80">
        <v>143009</v>
      </c>
      <c r="G35" s="63">
        <v>19.899999999999999</v>
      </c>
      <c r="H35" s="80">
        <v>63028</v>
      </c>
      <c r="I35" s="63">
        <v>18</v>
      </c>
      <c r="J35" s="80">
        <v>79981</v>
      </c>
      <c r="K35" s="63">
        <v>21.7</v>
      </c>
      <c r="L35" s="80">
        <v>59756</v>
      </c>
      <c r="M35" s="63">
        <v>8.3000000000000007</v>
      </c>
      <c r="N35" s="80">
        <v>22724</v>
      </c>
      <c r="O35" s="63">
        <v>6.5</v>
      </c>
      <c r="P35" s="80">
        <v>37032</v>
      </c>
      <c r="Q35" s="63">
        <v>10</v>
      </c>
      <c r="R35" s="80">
        <v>19542</v>
      </c>
      <c r="S35" s="63">
        <v>15.7</v>
      </c>
      <c r="T35" s="80">
        <v>5223</v>
      </c>
      <c r="U35" s="63">
        <v>9.6</v>
      </c>
      <c r="V35" s="80">
        <v>14319</v>
      </c>
      <c r="W35" s="63">
        <v>20.399999999999999</v>
      </c>
      <c r="X35" s="391">
        <v>124313</v>
      </c>
      <c r="Y35" s="391">
        <v>54191</v>
      </c>
      <c r="Z35" s="391">
        <v>70122</v>
      </c>
      <c r="AA35" s="80">
        <v>4931</v>
      </c>
      <c r="AB35" s="80">
        <v>2940</v>
      </c>
      <c r="AC35" s="80">
        <v>4184</v>
      </c>
      <c r="AD35" s="80">
        <v>3114</v>
      </c>
      <c r="AE35" s="80">
        <v>2955</v>
      </c>
      <c r="AF35" s="80">
        <v>2237</v>
      </c>
      <c r="AG35" s="80">
        <v>2059</v>
      </c>
      <c r="AH35" s="62">
        <v>22420</v>
      </c>
      <c r="AI35" s="80">
        <v>561</v>
      </c>
      <c r="AJ35" s="80">
        <v>33354</v>
      </c>
      <c r="AK35" s="63">
        <v>17.5</v>
      </c>
      <c r="AL35" s="80">
        <v>190603</v>
      </c>
      <c r="AM35" s="28" t="s">
        <v>76</v>
      </c>
      <c r="AN35" s="13"/>
    </row>
    <row r="36" spans="1:40" ht="22.7" customHeight="1">
      <c r="A36" s="43">
        <v>19</v>
      </c>
      <c r="B36" s="36" t="s">
        <v>198</v>
      </c>
      <c r="C36" s="70">
        <v>42811</v>
      </c>
      <c r="D36" s="70">
        <v>20498</v>
      </c>
      <c r="E36" s="70">
        <v>22313</v>
      </c>
      <c r="F36" s="70">
        <v>11603</v>
      </c>
      <c r="G36" s="71">
        <v>27.1</v>
      </c>
      <c r="H36" s="51">
        <v>4872</v>
      </c>
      <c r="I36" s="67">
        <v>23.8</v>
      </c>
      <c r="J36" s="51">
        <v>6731</v>
      </c>
      <c r="K36" s="71">
        <v>30.2</v>
      </c>
      <c r="L36" s="70">
        <v>5580</v>
      </c>
      <c r="M36" s="71">
        <v>13</v>
      </c>
      <c r="N36" s="51">
        <v>2075</v>
      </c>
      <c r="O36" s="67">
        <v>10.1</v>
      </c>
      <c r="P36" s="51">
        <v>3505</v>
      </c>
      <c r="Q36" s="71">
        <v>15.7</v>
      </c>
      <c r="R36" s="70">
        <v>1177</v>
      </c>
      <c r="S36" s="71">
        <v>11.2</v>
      </c>
      <c r="T36" s="70">
        <v>268</v>
      </c>
      <c r="U36" s="71">
        <v>6</v>
      </c>
      <c r="V36" s="70">
        <v>909</v>
      </c>
      <c r="W36" s="71">
        <v>14.9</v>
      </c>
      <c r="X36" s="396">
        <v>10519</v>
      </c>
      <c r="Y36" s="396">
        <v>4436</v>
      </c>
      <c r="Z36" s="396">
        <v>6083</v>
      </c>
      <c r="AA36" s="70">
        <v>103</v>
      </c>
      <c r="AB36" s="70">
        <v>363</v>
      </c>
      <c r="AC36" s="70">
        <v>307</v>
      </c>
      <c r="AD36" s="70">
        <v>367</v>
      </c>
      <c r="AE36" s="70">
        <v>311</v>
      </c>
      <c r="AF36" s="70">
        <v>247</v>
      </c>
      <c r="AG36" s="70">
        <v>204</v>
      </c>
      <c r="AH36" s="72">
        <v>1902</v>
      </c>
      <c r="AI36" s="70">
        <v>70</v>
      </c>
      <c r="AJ36" s="70">
        <v>6085</v>
      </c>
      <c r="AK36" s="71">
        <v>42.3</v>
      </c>
      <c r="AL36" s="70">
        <v>14399</v>
      </c>
      <c r="AM36" s="36" t="s">
        <v>12</v>
      </c>
      <c r="AN36" s="13"/>
    </row>
    <row r="37" spans="1:40" ht="22.7" customHeight="1">
      <c r="A37" s="43">
        <v>21</v>
      </c>
      <c r="B37" s="31" t="s">
        <v>199</v>
      </c>
      <c r="C37" s="55">
        <v>82897</v>
      </c>
      <c r="D37" s="55">
        <v>39763</v>
      </c>
      <c r="E37" s="55">
        <v>43134</v>
      </c>
      <c r="F37" s="55">
        <v>19797</v>
      </c>
      <c r="G37" s="56">
        <v>23.9</v>
      </c>
      <c r="H37" s="55">
        <v>8812</v>
      </c>
      <c r="I37" s="56">
        <v>22.2</v>
      </c>
      <c r="J37" s="55">
        <v>10985</v>
      </c>
      <c r="K37" s="56">
        <v>25.5</v>
      </c>
      <c r="L37" s="55">
        <v>8879</v>
      </c>
      <c r="M37" s="56">
        <v>10.7</v>
      </c>
      <c r="N37" s="55">
        <v>3375</v>
      </c>
      <c r="O37" s="56">
        <v>8.5</v>
      </c>
      <c r="P37" s="55">
        <v>5504</v>
      </c>
      <c r="Q37" s="56">
        <v>12.8</v>
      </c>
      <c r="R37" s="55">
        <v>1765</v>
      </c>
      <c r="S37" s="56">
        <v>9.6999999999999993</v>
      </c>
      <c r="T37" s="55">
        <v>473</v>
      </c>
      <c r="U37" s="56">
        <v>6</v>
      </c>
      <c r="V37" s="55">
        <v>1292</v>
      </c>
      <c r="W37" s="56">
        <v>12.7</v>
      </c>
      <c r="X37" s="383">
        <v>18103</v>
      </c>
      <c r="Y37" s="383">
        <v>7910</v>
      </c>
      <c r="Z37" s="383">
        <v>10193</v>
      </c>
      <c r="AA37" s="55">
        <v>427</v>
      </c>
      <c r="AB37" s="55">
        <v>378</v>
      </c>
      <c r="AC37" s="55">
        <v>492</v>
      </c>
      <c r="AD37" s="55">
        <v>541</v>
      </c>
      <c r="AE37" s="55">
        <v>557</v>
      </c>
      <c r="AF37" s="55">
        <v>380</v>
      </c>
      <c r="AG37" s="55">
        <v>310</v>
      </c>
      <c r="AH37" s="57">
        <v>3085</v>
      </c>
      <c r="AI37" s="55">
        <v>110</v>
      </c>
      <c r="AJ37" s="55">
        <v>7150</v>
      </c>
      <c r="AK37" s="56">
        <v>27.8</v>
      </c>
      <c r="AL37" s="55">
        <v>25762</v>
      </c>
      <c r="AM37" s="31" t="s">
        <v>14</v>
      </c>
      <c r="AN37" s="13"/>
    </row>
    <row r="38" spans="1:40" ht="22.7" customHeight="1">
      <c r="A38" s="43">
        <v>24</v>
      </c>
      <c r="B38" s="31" t="s">
        <v>200</v>
      </c>
      <c r="C38" s="55">
        <v>49671</v>
      </c>
      <c r="D38" s="55">
        <v>24142</v>
      </c>
      <c r="E38" s="55">
        <v>25529</v>
      </c>
      <c r="F38" s="55">
        <v>10561</v>
      </c>
      <c r="G38" s="56">
        <v>21.3</v>
      </c>
      <c r="H38" s="55">
        <v>4534</v>
      </c>
      <c r="I38" s="56">
        <v>18.8</v>
      </c>
      <c r="J38" s="55">
        <v>6027</v>
      </c>
      <c r="K38" s="56">
        <v>23.6</v>
      </c>
      <c r="L38" s="55">
        <v>5098</v>
      </c>
      <c r="M38" s="56">
        <v>10.3</v>
      </c>
      <c r="N38" s="55">
        <v>1898</v>
      </c>
      <c r="O38" s="56">
        <v>7.9</v>
      </c>
      <c r="P38" s="55">
        <v>3200</v>
      </c>
      <c r="Q38" s="56">
        <v>12.5</v>
      </c>
      <c r="R38" s="55">
        <v>908</v>
      </c>
      <c r="S38" s="56">
        <v>9.3000000000000007</v>
      </c>
      <c r="T38" s="55">
        <v>230</v>
      </c>
      <c r="U38" s="56">
        <v>5.5</v>
      </c>
      <c r="V38" s="55">
        <v>678</v>
      </c>
      <c r="W38" s="56">
        <v>12</v>
      </c>
      <c r="X38" s="383">
        <v>9798</v>
      </c>
      <c r="Y38" s="383">
        <v>4151</v>
      </c>
      <c r="Z38" s="383">
        <v>5647</v>
      </c>
      <c r="AA38" s="55">
        <v>99</v>
      </c>
      <c r="AB38" s="55">
        <v>254</v>
      </c>
      <c r="AC38" s="55">
        <v>185</v>
      </c>
      <c r="AD38" s="55">
        <v>326</v>
      </c>
      <c r="AE38" s="55">
        <v>293</v>
      </c>
      <c r="AF38" s="55">
        <v>210</v>
      </c>
      <c r="AG38" s="55">
        <v>176</v>
      </c>
      <c r="AH38" s="57">
        <v>1543</v>
      </c>
      <c r="AI38" s="55">
        <v>47</v>
      </c>
      <c r="AJ38" s="55">
        <v>3172</v>
      </c>
      <c r="AK38" s="56">
        <v>23.1</v>
      </c>
      <c r="AL38" s="55">
        <v>13727</v>
      </c>
      <c r="AM38" s="31" t="s">
        <v>16</v>
      </c>
      <c r="AN38" s="13"/>
    </row>
    <row r="39" spans="1:40" ht="22.7" customHeight="1">
      <c r="A39" s="43">
        <v>25</v>
      </c>
      <c r="B39" s="31" t="s">
        <v>201</v>
      </c>
      <c r="C39" s="55">
        <v>47905</v>
      </c>
      <c r="D39" s="55">
        <v>23175</v>
      </c>
      <c r="E39" s="55">
        <v>24730</v>
      </c>
      <c r="F39" s="55">
        <v>11894</v>
      </c>
      <c r="G39" s="56">
        <v>24.8</v>
      </c>
      <c r="H39" s="55">
        <v>5061</v>
      </c>
      <c r="I39" s="56">
        <v>21.8</v>
      </c>
      <c r="J39" s="55">
        <v>6833</v>
      </c>
      <c r="K39" s="56">
        <v>27.6</v>
      </c>
      <c r="L39" s="55">
        <v>6317</v>
      </c>
      <c r="M39" s="56">
        <v>13.2</v>
      </c>
      <c r="N39" s="55">
        <v>2385</v>
      </c>
      <c r="O39" s="56">
        <v>10.3</v>
      </c>
      <c r="P39" s="55">
        <v>3932</v>
      </c>
      <c r="Q39" s="56">
        <v>15.9</v>
      </c>
      <c r="R39" s="55">
        <v>815</v>
      </c>
      <c r="S39" s="56">
        <v>7.2</v>
      </c>
      <c r="T39" s="55">
        <v>198</v>
      </c>
      <c r="U39" s="56">
        <v>4.2</v>
      </c>
      <c r="V39" s="55">
        <v>617</v>
      </c>
      <c r="W39" s="56">
        <v>9.4</v>
      </c>
      <c r="X39" s="383">
        <v>11242</v>
      </c>
      <c r="Y39" s="383">
        <v>4680</v>
      </c>
      <c r="Z39" s="383">
        <v>6562</v>
      </c>
      <c r="AA39" s="55">
        <v>223</v>
      </c>
      <c r="AB39" s="55">
        <v>316</v>
      </c>
      <c r="AC39" s="55">
        <v>318</v>
      </c>
      <c r="AD39" s="55">
        <v>358</v>
      </c>
      <c r="AE39" s="55">
        <v>337</v>
      </c>
      <c r="AF39" s="55">
        <v>274</v>
      </c>
      <c r="AG39" s="55">
        <v>194</v>
      </c>
      <c r="AH39" s="57">
        <v>2020</v>
      </c>
      <c r="AI39" s="55">
        <v>136</v>
      </c>
      <c r="AJ39" s="55">
        <v>11114</v>
      </c>
      <c r="AK39" s="56">
        <v>73.2</v>
      </c>
      <c r="AL39" s="55">
        <v>15185</v>
      </c>
      <c r="AM39" s="31" t="s">
        <v>18</v>
      </c>
      <c r="AN39" s="13"/>
    </row>
    <row r="40" spans="1:40" ht="22.7" customHeight="1">
      <c r="A40" s="43">
        <v>25</v>
      </c>
      <c r="B40" s="31" t="s">
        <v>42</v>
      </c>
      <c r="C40" s="55">
        <v>40050</v>
      </c>
      <c r="D40" s="55">
        <v>19687</v>
      </c>
      <c r="E40" s="55">
        <v>20363</v>
      </c>
      <c r="F40" s="55">
        <v>8494</v>
      </c>
      <c r="G40" s="56">
        <v>21.2</v>
      </c>
      <c r="H40" s="55">
        <v>3614</v>
      </c>
      <c r="I40" s="56">
        <v>18.399999999999999</v>
      </c>
      <c r="J40" s="55">
        <v>4880</v>
      </c>
      <c r="K40" s="56">
        <v>24</v>
      </c>
      <c r="L40" s="55">
        <v>4412</v>
      </c>
      <c r="M40" s="56">
        <v>11</v>
      </c>
      <c r="N40" s="55">
        <v>1704</v>
      </c>
      <c r="O40" s="56">
        <v>8.6999999999999993</v>
      </c>
      <c r="P40" s="55">
        <v>2708</v>
      </c>
      <c r="Q40" s="56">
        <v>13.3</v>
      </c>
      <c r="R40" s="55">
        <v>718</v>
      </c>
      <c r="S40" s="56">
        <v>8.9</v>
      </c>
      <c r="T40" s="55">
        <v>170</v>
      </c>
      <c r="U40" s="56">
        <v>5</v>
      </c>
      <c r="V40" s="55">
        <v>548</v>
      </c>
      <c r="W40" s="56">
        <v>11.7</v>
      </c>
      <c r="X40" s="383">
        <v>8104</v>
      </c>
      <c r="Y40" s="383">
        <v>3428</v>
      </c>
      <c r="Z40" s="383">
        <v>4676</v>
      </c>
      <c r="AA40" s="55">
        <v>97</v>
      </c>
      <c r="AB40" s="55">
        <v>282</v>
      </c>
      <c r="AC40" s="55">
        <v>275</v>
      </c>
      <c r="AD40" s="55">
        <v>249</v>
      </c>
      <c r="AE40" s="55">
        <v>238</v>
      </c>
      <c r="AF40" s="55">
        <v>200</v>
      </c>
      <c r="AG40" s="55">
        <v>137</v>
      </c>
      <c r="AH40" s="57">
        <v>1478</v>
      </c>
      <c r="AI40" s="55">
        <v>93</v>
      </c>
      <c r="AJ40" s="55">
        <v>5948</v>
      </c>
      <c r="AK40" s="56">
        <v>55.1</v>
      </c>
      <c r="AL40" s="55">
        <v>10793</v>
      </c>
      <c r="AM40" s="31" t="s">
        <v>77</v>
      </c>
      <c r="AN40" s="13"/>
    </row>
    <row r="41" spans="1:40" ht="22.7" customHeight="1">
      <c r="A41" s="43">
        <v>30</v>
      </c>
      <c r="B41" s="31" t="s">
        <v>39</v>
      </c>
      <c r="C41" s="55">
        <v>23455</v>
      </c>
      <c r="D41" s="55">
        <v>11294</v>
      </c>
      <c r="E41" s="55">
        <v>12161</v>
      </c>
      <c r="F41" s="55">
        <v>6592</v>
      </c>
      <c r="G41" s="56">
        <v>28.1</v>
      </c>
      <c r="H41" s="60">
        <v>2774</v>
      </c>
      <c r="I41" s="71">
        <v>24.6</v>
      </c>
      <c r="J41" s="60">
        <v>3818</v>
      </c>
      <c r="K41" s="56">
        <v>31.4</v>
      </c>
      <c r="L41" s="55">
        <v>3560</v>
      </c>
      <c r="M41" s="56">
        <v>15.2</v>
      </c>
      <c r="N41" s="60">
        <v>1318</v>
      </c>
      <c r="O41" s="67">
        <v>11.7</v>
      </c>
      <c r="P41" s="60">
        <v>2242</v>
      </c>
      <c r="Q41" s="56">
        <v>18.399999999999999</v>
      </c>
      <c r="R41" s="55">
        <v>411</v>
      </c>
      <c r="S41" s="56">
        <v>6.6</v>
      </c>
      <c r="T41" s="55">
        <v>105</v>
      </c>
      <c r="U41" s="68">
        <v>4.0999999999999996</v>
      </c>
      <c r="V41" s="55">
        <v>306</v>
      </c>
      <c r="W41" s="68">
        <v>8.4</v>
      </c>
      <c r="X41" s="393">
        <v>6227</v>
      </c>
      <c r="Y41" s="393">
        <v>2578</v>
      </c>
      <c r="Z41" s="393">
        <v>3649</v>
      </c>
      <c r="AA41" s="55">
        <v>68</v>
      </c>
      <c r="AB41" s="55">
        <v>192</v>
      </c>
      <c r="AC41" s="55">
        <v>160</v>
      </c>
      <c r="AD41" s="55">
        <v>234</v>
      </c>
      <c r="AE41" s="55">
        <v>187</v>
      </c>
      <c r="AF41" s="55">
        <v>181</v>
      </c>
      <c r="AG41" s="55">
        <v>125</v>
      </c>
      <c r="AH41" s="57">
        <v>1147</v>
      </c>
      <c r="AI41" s="55">
        <v>63</v>
      </c>
      <c r="AJ41" s="55">
        <v>4536</v>
      </c>
      <c r="AK41" s="56">
        <v>55.3</v>
      </c>
      <c r="AL41" s="55">
        <v>8206</v>
      </c>
      <c r="AM41" s="31" t="s">
        <v>78</v>
      </c>
      <c r="AN41" s="13"/>
    </row>
    <row r="42" spans="1:40" ht="22.7" customHeight="1">
      <c r="A42" s="43"/>
      <c r="B42" s="29" t="s">
        <v>211</v>
      </c>
      <c r="C42" s="80">
        <v>286789</v>
      </c>
      <c r="D42" s="80">
        <v>138559</v>
      </c>
      <c r="E42" s="80">
        <v>148230</v>
      </c>
      <c r="F42" s="80">
        <v>68941</v>
      </c>
      <c r="G42" s="63">
        <v>24</v>
      </c>
      <c r="H42" s="80">
        <v>29667</v>
      </c>
      <c r="I42" s="63">
        <v>21.4</v>
      </c>
      <c r="J42" s="80">
        <v>39274</v>
      </c>
      <c r="K42" s="63">
        <v>26.5</v>
      </c>
      <c r="L42" s="80">
        <v>33846</v>
      </c>
      <c r="M42" s="63">
        <v>11.8</v>
      </c>
      <c r="N42" s="80">
        <v>12755</v>
      </c>
      <c r="O42" s="63">
        <v>9.1999999999999993</v>
      </c>
      <c r="P42" s="80">
        <v>21091</v>
      </c>
      <c r="Q42" s="63">
        <v>14.2</v>
      </c>
      <c r="R42" s="80">
        <v>5794</v>
      </c>
      <c r="S42" s="63">
        <v>9.1</v>
      </c>
      <c r="T42" s="80">
        <v>1444</v>
      </c>
      <c r="U42" s="63">
        <v>5.3</v>
      </c>
      <c r="V42" s="80">
        <v>4350</v>
      </c>
      <c r="W42" s="63">
        <v>11.8</v>
      </c>
      <c r="X42" s="391">
        <v>63993</v>
      </c>
      <c r="Y42" s="391">
        <v>27183</v>
      </c>
      <c r="Z42" s="391">
        <v>36810</v>
      </c>
      <c r="AA42" s="80">
        <v>1017</v>
      </c>
      <c r="AB42" s="80">
        <v>1785</v>
      </c>
      <c r="AC42" s="80">
        <v>1737</v>
      </c>
      <c r="AD42" s="80">
        <v>2075</v>
      </c>
      <c r="AE42" s="80">
        <v>1923</v>
      </c>
      <c r="AF42" s="80">
        <v>1492</v>
      </c>
      <c r="AG42" s="80">
        <v>1146</v>
      </c>
      <c r="AH42" s="62">
        <v>11175</v>
      </c>
      <c r="AI42" s="80">
        <v>519</v>
      </c>
      <c r="AJ42" s="80">
        <v>38005</v>
      </c>
      <c r="AK42" s="63">
        <v>43.2</v>
      </c>
      <c r="AL42" s="80">
        <v>88072</v>
      </c>
      <c r="AM42" s="29" t="s">
        <v>79</v>
      </c>
      <c r="AN42" s="13"/>
    </row>
    <row r="43" spans="1:40" ht="22.7" customHeight="1">
      <c r="A43" s="43">
        <v>2</v>
      </c>
      <c r="B43" s="33" t="s">
        <v>526</v>
      </c>
      <c r="C43" s="51">
        <v>536409</v>
      </c>
      <c r="D43" s="51">
        <v>259110</v>
      </c>
      <c r="E43" s="51">
        <v>277299</v>
      </c>
      <c r="F43" s="51">
        <v>109386</v>
      </c>
      <c r="G43" s="52">
        <v>20.399999999999999</v>
      </c>
      <c r="H43" s="51">
        <v>46331</v>
      </c>
      <c r="I43" s="52">
        <v>17.899999999999999</v>
      </c>
      <c r="J43" s="51">
        <v>63055</v>
      </c>
      <c r="K43" s="52">
        <v>22.7</v>
      </c>
      <c r="L43" s="51">
        <v>48425</v>
      </c>
      <c r="M43" s="52">
        <v>9</v>
      </c>
      <c r="N43" s="51">
        <v>17768</v>
      </c>
      <c r="O43" s="52">
        <v>6.9</v>
      </c>
      <c r="P43" s="51">
        <v>30657</v>
      </c>
      <c r="Q43" s="52">
        <v>11.1</v>
      </c>
      <c r="R43" s="51">
        <v>15585</v>
      </c>
      <c r="S43" s="52">
        <v>15.6</v>
      </c>
      <c r="T43" s="51">
        <v>4077</v>
      </c>
      <c r="U43" s="67">
        <v>9.8000000000000007</v>
      </c>
      <c r="V43" s="51">
        <v>11508</v>
      </c>
      <c r="W43" s="67">
        <v>19.899999999999999</v>
      </c>
      <c r="X43" s="397">
        <v>99606</v>
      </c>
      <c r="Y43" s="397">
        <v>41814</v>
      </c>
      <c r="Z43" s="397">
        <v>57792</v>
      </c>
      <c r="AA43" s="51">
        <v>3974</v>
      </c>
      <c r="AB43" s="51">
        <v>2371</v>
      </c>
      <c r="AC43" s="51">
        <v>4017</v>
      </c>
      <c r="AD43" s="51">
        <v>2883</v>
      </c>
      <c r="AE43" s="51">
        <v>2839</v>
      </c>
      <c r="AF43" s="51">
        <v>2041</v>
      </c>
      <c r="AG43" s="51">
        <v>1722</v>
      </c>
      <c r="AH43" s="54">
        <v>19847</v>
      </c>
      <c r="AI43" s="51">
        <v>657</v>
      </c>
      <c r="AJ43" s="51">
        <v>53982</v>
      </c>
      <c r="AK43" s="52">
        <v>37.5</v>
      </c>
      <c r="AL43" s="51">
        <v>143833</v>
      </c>
      <c r="AM43" s="33" t="s">
        <v>2</v>
      </c>
      <c r="AN43" s="13"/>
    </row>
    <row r="44" spans="1:40" ht="22.7" customHeight="1">
      <c r="A44" s="44">
        <v>34</v>
      </c>
      <c r="B44" s="31" t="s">
        <v>218</v>
      </c>
      <c r="C44" s="55">
        <v>13542</v>
      </c>
      <c r="D44" s="55">
        <v>6544</v>
      </c>
      <c r="E44" s="55">
        <v>6998</v>
      </c>
      <c r="F44" s="55">
        <v>3772</v>
      </c>
      <c r="G44" s="56">
        <v>27.9</v>
      </c>
      <c r="H44" s="55">
        <v>1604</v>
      </c>
      <c r="I44" s="56">
        <v>24.5</v>
      </c>
      <c r="J44" s="55">
        <v>2168</v>
      </c>
      <c r="K44" s="56">
        <v>31</v>
      </c>
      <c r="L44" s="55">
        <v>2009</v>
      </c>
      <c r="M44" s="56">
        <v>14.8</v>
      </c>
      <c r="N44" s="55">
        <v>752</v>
      </c>
      <c r="O44" s="56">
        <v>11.5</v>
      </c>
      <c r="P44" s="55">
        <v>1257</v>
      </c>
      <c r="Q44" s="56">
        <v>18</v>
      </c>
      <c r="R44" s="55">
        <v>316</v>
      </c>
      <c r="S44" s="56">
        <v>9</v>
      </c>
      <c r="T44" s="55">
        <v>86</v>
      </c>
      <c r="U44" s="56">
        <v>5.9</v>
      </c>
      <c r="V44" s="55">
        <v>230</v>
      </c>
      <c r="W44" s="56">
        <v>11.3</v>
      </c>
      <c r="X44" s="383">
        <v>3501</v>
      </c>
      <c r="Y44" s="383">
        <v>1467</v>
      </c>
      <c r="Z44" s="383">
        <v>2034</v>
      </c>
      <c r="AA44" s="55">
        <v>103</v>
      </c>
      <c r="AB44" s="55">
        <v>104</v>
      </c>
      <c r="AC44" s="55">
        <v>94</v>
      </c>
      <c r="AD44" s="55">
        <v>83</v>
      </c>
      <c r="AE44" s="55">
        <v>72</v>
      </c>
      <c r="AF44" s="55">
        <v>104</v>
      </c>
      <c r="AG44" s="55">
        <v>92</v>
      </c>
      <c r="AH44" s="57">
        <v>652</v>
      </c>
      <c r="AI44" s="55">
        <v>46</v>
      </c>
      <c r="AJ44" s="55">
        <v>3779</v>
      </c>
      <c r="AK44" s="56">
        <v>79.8</v>
      </c>
      <c r="AL44" s="55">
        <v>4736</v>
      </c>
      <c r="AM44" s="31" t="s">
        <v>22</v>
      </c>
      <c r="AN44" s="13"/>
    </row>
    <row r="45" spans="1:40" ht="22.7" customHeight="1">
      <c r="A45" s="43">
        <v>35</v>
      </c>
      <c r="B45" s="31" t="s">
        <v>219</v>
      </c>
      <c r="C45" s="55">
        <v>20586</v>
      </c>
      <c r="D45" s="55">
        <v>9843</v>
      </c>
      <c r="E45" s="55">
        <v>10743</v>
      </c>
      <c r="F45" s="55">
        <v>4406</v>
      </c>
      <c r="G45" s="56">
        <v>21.4</v>
      </c>
      <c r="H45" s="55">
        <v>1888</v>
      </c>
      <c r="I45" s="56">
        <v>19.2</v>
      </c>
      <c r="J45" s="55">
        <v>2518</v>
      </c>
      <c r="K45" s="56">
        <v>23.4</v>
      </c>
      <c r="L45" s="55">
        <v>2248</v>
      </c>
      <c r="M45" s="56">
        <v>10.9</v>
      </c>
      <c r="N45" s="55">
        <v>871</v>
      </c>
      <c r="O45" s="56">
        <v>8.8000000000000007</v>
      </c>
      <c r="P45" s="55">
        <v>1377</v>
      </c>
      <c r="Q45" s="56">
        <v>12.8</v>
      </c>
      <c r="R45" s="55">
        <v>402</v>
      </c>
      <c r="S45" s="56">
        <v>9.5</v>
      </c>
      <c r="T45" s="55">
        <v>101</v>
      </c>
      <c r="U45" s="56">
        <v>5.7</v>
      </c>
      <c r="V45" s="55">
        <v>301</v>
      </c>
      <c r="W45" s="56">
        <v>12.3</v>
      </c>
      <c r="X45" s="383">
        <v>4210</v>
      </c>
      <c r="Y45" s="383">
        <v>1762</v>
      </c>
      <c r="Z45" s="383">
        <v>2448</v>
      </c>
      <c r="AA45" s="55">
        <v>108</v>
      </c>
      <c r="AB45" s="55">
        <v>94</v>
      </c>
      <c r="AC45" s="55">
        <v>149</v>
      </c>
      <c r="AD45" s="55">
        <v>94</v>
      </c>
      <c r="AE45" s="55">
        <v>79</v>
      </c>
      <c r="AF45" s="55">
        <v>71</v>
      </c>
      <c r="AG45" s="55">
        <v>89</v>
      </c>
      <c r="AH45" s="57">
        <v>684</v>
      </c>
      <c r="AI45" s="55">
        <v>54</v>
      </c>
      <c r="AJ45" s="55">
        <v>4073</v>
      </c>
      <c r="AK45" s="56">
        <v>71.2</v>
      </c>
      <c r="AL45" s="55">
        <v>5722</v>
      </c>
      <c r="AM45" s="31" t="s">
        <v>23</v>
      </c>
      <c r="AN45" s="13"/>
    </row>
    <row r="46" spans="1:40" ht="22.7" customHeight="1">
      <c r="A46" s="43">
        <v>36</v>
      </c>
      <c r="B46" s="31" t="s">
        <v>322</v>
      </c>
      <c r="C46" s="55">
        <v>12475</v>
      </c>
      <c r="D46" s="55">
        <v>5823</v>
      </c>
      <c r="E46" s="55">
        <v>6652</v>
      </c>
      <c r="F46" s="55">
        <v>3667</v>
      </c>
      <c r="G46" s="56">
        <v>29.4</v>
      </c>
      <c r="H46" s="60">
        <v>1486</v>
      </c>
      <c r="I46" s="71">
        <v>25.5</v>
      </c>
      <c r="J46" s="60">
        <v>2181</v>
      </c>
      <c r="K46" s="56">
        <v>32.799999999999997</v>
      </c>
      <c r="L46" s="55">
        <v>2067</v>
      </c>
      <c r="M46" s="56">
        <v>16.600000000000001</v>
      </c>
      <c r="N46" s="60">
        <v>748</v>
      </c>
      <c r="O46" s="67">
        <v>12.8</v>
      </c>
      <c r="P46" s="60">
        <v>1319</v>
      </c>
      <c r="Q46" s="56">
        <v>19.8</v>
      </c>
      <c r="R46" s="55">
        <v>307</v>
      </c>
      <c r="S46" s="56">
        <v>8.6999999999999993</v>
      </c>
      <c r="T46" s="55">
        <v>48</v>
      </c>
      <c r="U46" s="68">
        <v>3.4</v>
      </c>
      <c r="V46" s="55">
        <v>259</v>
      </c>
      <c r="W46" s="56">
        <v>12.1</v>
      </c>
      <c r="X46" s="383">
        <v>3538</v>
      </c>
      <c r="Y46" s="383">
        <v>1402</v>
      </c>
      <c r="Z46" s="383">
        <v>2136</v>
      </c>
      <c r="AA46" s="55">
        <v>74</v>
      </c>
      <c r="AB46" s="55">
        <v>73</v>
      </c>
      <c r="AC46" s="55">
        <v>104</v>
      </c>
      <c r="AD46" s="55">
        <v>76</v>
      </c>
      <c r="AE46" s="55">
        <v>89</v>
      </c>
      <c r="AF46" s="55">
        <v>67</v>
      </c>
      <c r="AG46" s="55">
        <v>86</v>
      </c>
      <c r="AH46" s="57">
        <v>569</v>
      </c>
      <c r="AI46" s="55">
        <v>41</v>
      </c>
      <c r="AJ46" s="55">
        <v>3288</v>
      </c>
      <c r="AK46" s="56">
        <v>72.5</v>
      </c>
      <c r="AL46" s="55">
        <v>4536</v>
      </c>
      <c r="AM46" s="31" t="s">
        <v>80</v>
      </c>
      <c r="AN46" s="13"/>
    </row>
    <row r="47" spans="1:40" ht="22.7" customHeight="1">
      <c r="A47" s="43"/>
      <c r="B47" s="29" t="s">
        <v>224</v>
      </c>
      <c r="C47" s="80">
        <v>583012</v>
      </c>
      <c r="D47" s="80">
        <v>281320</v>
      </c>
      <c r="E47" s="80">
        <v>301692</v>
      </c>
      <c r="F47" s="80">
        <v>121231</v>
      </c>
      <c r="G47" s="63">
        <v>20.8</v>
      </c>
      <c r="H47" s="80">
        <v>51309</v>
      </c>
      <c r="I47" s="63">
        <v>18.2</v>
      </c>
      <c r="J47" s="80">
        <v>69922</v>
      </c>
      <c r="K47" s="63">
        <v>23.2</v>
      </c>
      <c r="L47" s="80">
        <v>54749</v>
      </c>
      <c r="M47" s="63">
        <v>9.4</v>
      </c>
      <c r="N47" s="80">
        <v>20139</v>
      </c>
      <c r="O47" s="63">
        <v>7.2</v>
      </c>
      <c r="P47" s="80">
        <v>34610</v>
      </c>
      <c r="Q47" s="63">
        <v>11.5</v>
      </c>
      <c r="R47" s="80">
        <v>16610</v>
      </c>
      <c r="S47" s="63">
        <v>15</v>
      </c>
      <c r="T47" s="80">
        <v>4312</v>
      </c>
      <c r="U47" s="63">
        <v>9.3000000000000007</v>
      </c>
      <c r="V47" s="80">
        <v>12298</v>
      </c>
      <c r="W47" s="63">
        <v>19.100000000000001</v>
      </c>
      <c r="X47" s="391">
        <v>110855</v>
      </c>
      <c r="Y47" s="391">
        <v>46445</v>
      </c>
      <c r="Z47" s="391">
        <v>64410</v>
      </c>
      <c r="AA47" s="80">
        <v>4259</v>
      </c>
      <c r="AB47" s="80">
        <v>2642</v>
      </c>
      <c r="AC47" s="80">
        <v>4364</v>
      </c>
      <c r="AD47" s="80">
        <v>3136</v>
      </c>
      <c r="AE47" s="80">
        <v>3079</v>
      </c>
      <c r="AF47" s="80">
        <v>2283</v>
      </c>
      <c r="AG47" s="80">
        <v>1989</v>
      </c>
      <c r="AH47" s="62">
        <v>21752</v>
      </c>
      <c r="AI47" s="80">
        <v>798</v>
      </c>
      <c r="AJ47" s="80">
        <v>65122</v>
      </c>
      <c r="AK47" s="63">
        <v>41</v>
      </c>
      <c r="AL47" s="80">
        <v>158827</v>
      </c>
      <c r="AM47" s="28" t="s">
        <v>81</v>
      </c>
      <c r="AN47" s="13"/>
    </row>
    <row r="48" spans="1:40" ht="22.7" customHeight="1">
      <c r="A48" s="43">
        <v>38</v>
      </c>
      <c r="B48" s="36" t="s">
        <v>225</v>
      </c>
      <c r="C48" s="70">
        <v>31630</v>
      </c>
      <c r="D48" s="70">
        <v>15057</v>
      </c>
      <c r="E48" s="70">
        <v>16573</v>
      </c>
      <c r="F48" s="70">
        <v>8787</v>
      </c>
      <c r="G48" s="71">
        <v>27.8</v>
      </c>
      <c r="H48" s="51">
        <v>3648</v>
      </c>
      <c r="I48" s="67">
        <v>24.2</v>
      </c>
      <c r="J48" s="51">
        <v>5139</v>
      </c>
      <c r="K48" s="71">
        <v>31</v>
      </c>
      <c r="L48" s="70">
        <v>4224</v>
      </c>
      <c r="M48" s="71">
        <v>13.4</v>
      </c>
      <c r="N48" s="51">
        <v>1521</v>
      </c>
      <c r="O48" s="67">
        <v>10.1</v>
      </c>
      <c r="P48" s="51">
        <v>2703</v>
      </c>
      <c r="Q48" s="71">
        <v>16.3</v>
      </c>
      <c r="R48" s="70">
        <v>1294</v>
      </c>
      <c r="S48" s="71">
        <v>15.7</v>
      </c>
      <c r="T48" s="70">
        <v>260</v>
      </c>
      <c r="U48" s="71">
        <v>7.9</v>
      </c>
      <c r="V48" s="70">
        <v>1034</v>
      </c>
      <c r="W48" s="71">
        <v>20.9</v>
      </c>
      <c r="X48" s="396">
        <v>8235</v>
      </c>
      <c r="Y48" s="396">
        <v>3291</v>
      </c>
      <c r="Z48" s="396">
        <v>4944</v>
      </c>
      <c r="AA48" s="70">
        <v>223</v>
      </c>
      <c r="AB48" s="70">
        <v>201</v>
      </c>
      <c r="AC48" s="70">
        <v>256</v>
      </c>
      <c r="AD48" s="70">
        <v>187</v>
      </c>
      <c r="AE48" s="70">
        <v>187</v>
      </c>
      <c r="AF48" s="70">
        <v>178</v>
      </c>
      <c r="AG48" s="70">
        <v>126</v>
      </c>
      <c r="AH48" s="72">
        <v>1358</v>
      </c>
      <c r="AI48" s="70">
        <v>27</v>
      </c>
      <c r="AJ48" s="70">
        <v>1548</v>
      </c>
      <c r="AK48" s="71">
        <v>13.7</v>
      </c>
      <c r="AL48" s="70">
        <v>11276</v>
      </c>
      <c r="AM48" s="36" t="s">
        <v>9</v>
      </c>
      <c r="AN48" s="13"/>
    </row>
    <row r="49" spans="1:40" ht="22.7" customHeight="1">
      <c r="A49" s="43">
        <v>40</v>
      </c>
      <c r="B49" s="31" t="s">
        <v>228</v>
      </c>
      <c r="C49" s="55">
        <v>51064</v>
      </c>
      <c r="D49" s="55">
        <v>24412</v>
      </c>
      <c r="E49" s="55">
        <v>26652</v>
      </c>
      <c r="F49" s="55">
        <v>12436</v>
      </c>
      <c r="G49" s="56">
        <v>24.4</v>
      </c>
      <c r="H49" s="55">
        <v>5213</v>
      </c>
      <c r="I49" s="56">
        <v>21.4</v>
      </c>
      <c r="J49" s="55">
        <v>7223</v>
      </c>
      <c r="K49" s="56">
        <v>27.1</v>
      </c>
      <c r="L49" s="55">
        <v>5969</v>
      </c>
      <c r="M49" s="56">
        <v>11.7</v>
      </c>
      <c r="N49" s="55">
        <v>2185</v>
      </c>
      <c r="O49" s="56">
        <v>9</v>
      </c>
      <c r="P49" s="55">
        <v>3784</v>
      </c>
      <c r="Q49" s="56">
        <v>14.2</v>
      </c>
      <c r="R49" s="55">
        <v>1438</v>
      </c>
      <c r="S49" s="56">
        <v>12.5</v>
      </c>
      <c r="T49" s="55">
        <v>350</v>
      </c>
      <c r="U49" s="56">
        <v>7.3</v>
      </c>
      <c r="V49" s="55">
        <v>1088</v>
      </c>
      <c r="W49" s="56">
        <v>16.3</v>
      </c>
      <c r="X49" s="383">
        <v>11507</v>
      </c>
      <c r="Y49" s="383">
        <v>4821</v>
      </c>
      <c r="Z49" s="383">
        <v>6686</v>
      </c>
      <c r="AA49" s="55">
        <v>252</v>
      </c>
      <c r="AB49" s="55">
        <v>252</v>
      </c>
      <c r="AC49" s="55">
        <v>359</v>
      </c>
      <c r="AD49" s="55">
        <v>305</v>
      </c>
      <c r="AE49" s="55">
        <v>295</v>
      </c>
      <c r="AF49" s="55">
        <v>226</v>
      </c>
      <c r="AG49" s="55">
        <v>257</v>
      </c>
      <c r="AH49" s="57">
        <v>1946</v>
      </c>
      <c r="AI49" s="55">
        <v>68</v>
      </c>
      <c r="AJ49" s="55">
        <v>3951</v>
      </c>
      <c r="AK49" s="56">
        <v>24.9</v>
      </c>
      <c r="AL49" s="55">
        <v>15855</v>
      </c>
      <c r="AM49" s="31" t="s">
        <v>11</v>
      </c>
      <c r="AN49" s="13"/>
    </row>
    <row r="50" spans="1:40" ht="22.7" customHeight="1">
      <c r="A50" s="43"/>
      <c r="B50" s="31" t="s">
        <v>323</v>
      </c>
      <c r="C50" s="55">
        <v>41702</v>
      </c>
      <c r="D50" s="55">
        <v>19708</v>
      </c>
      <c r="E50" s="55">
        <v>21994</v>
      </c>
      <c r="F50" s="55">
        <v>11467</v>
      </c>
      <c r="G50" s="56">
        <v>27.5</v>
      </c>
      <c r="H50" s="55">
        <v>4654</v>
      </c>
      <c r="I50" s="56">
        <v>23.6</v>
      </c>
      <c r="J50" s="55">
        <v>6813</v>
      </c>
      <c r="K50" s="56">
        <v>31</v>
      </c>
      <c r="L50" s="55">
        <v>6363</v>
      </c>
      <c r="M50" s="56">
        <v>15.3</v>
      </c>
      <c r="N50" s="55">
        <v>2343</v>
      </c>
      <c r="O50" s="56">
        <v>11.9</v>
      </c>
      <c r="P50" s="55">
        <v>4020</v>
      </c>
      <c r="Q50" s="56">
        <v>18.3</v>
      </c>
      <c r="R50" s="55">
        <v>1043</v>
      </c>
      <c r="S50" s="56">
        <v>9.4</v>
      </c>
      <c r="T50" s="55">
        <v>239</v>
      </c>
      <c r="U50" s="56">
        <v>5.3</v>
      </c>
      <c r="V50" s="55">
        <v>804</v>
      </c>
      <c r="W50" s="56">
        <v>12.1</v>
      </c>
      <c r="X50" s="383">
        <v>11132</v>
      </c>
      <c r="Y50" s="383">
        <v>4509</v>
      </c>
      <c r="Z50" s="383">
        <v>6623</v>
      </c>
      <c r="AA50" s="55">
        <v>131</v>
      </c>
      <c r="AB50" s="55">
        <v>282</v>
      </c>
      <c r="AC50" s="55">
        <v>306</v>
      </c>
      <c r="AD50" s="55">
        <v>379</v>
      </c>
      <c r="AE50" s="55">
        <v>331</v>
      </c>
      <c r="AF50" s="55">
        <v>292</v>
      </c>
      <c r="AG50" s="55">
        <v>231</v>
      </c>
      <c r="AH50" s="57">
        <v>1952</v>
      </c>
      <c r="AI50" s="55">
        <v>117</v>
      </c>
      <c r="AJ50" s="55">
        <v>10364</v>
      </c>
      <c r="AK50" s="56">
        <v>72.5</v>
      </c>
      <c r="AL50" s="55">
        <v>14301</v>
      </c>
      <c r="AM50" s="31" t="s">
        <v>82</v>
      </c>
      <c r="AN50" s="13"/>
    </row>
    <row r="51" spans="1:40" ht="22.7" customHeight="1">
      <c r="A51" s="86"/>
      <c r="B51" s="31" t="s">
        <v>41</v>
      </c>
      <c r="C51" s="55">
        <v>80527</v>
      </c>
      <c r="D51" s="55">
        <v>38772</v>
      </c>
      <c r="E51" s="55">
        <v>41755</v>
      </c>
      <c r="F51" s="55">
        <v>18304</v>
      </c>
      <c r="G51" s="56">
        <v>22.7</v>
      </c>
      <c r="H51" s="70">
        <v>7688</v>
      </c>
      <c r="I51" s="71">
        <v>19.8</v>
      </c>
      <c r="J51" s="70">
        <v>10616</v>
      </c>
      <c r="K51" s="56">
        <v>25.4</v>
      </c>
      <c r="L51" s="55">
        <v>8813</v>
      </c>
      <c r="M51" s="56">
        <v>10.9</v>
      </c>
      <c r="N51" s="70">
        <v>3184</v>
      </c>
      <c r="O51" s="71">
        <v>8.1999999999999993</v>
      </c>
      <c r="P51" s="70">
        <v>5629</v>
      </c>
      <c r="Q51" s="56">
        <v>13.5</v>
      </c>
      <c r="R51" s="55">
        <v>1753</v>
      </c>
      <c r="S51" s="56">
        <v>10.4</v>
      </c>
      <c r="T51" s="55">
        <v>385</v>
      </c>
      <c r="U51" s="56">
        <v>5.6</v>
      </c>
      <c r="V51" s="55">
        <v>1368</v>
      </c>
      <c r="W51" s="56">
        <v>13.7</v>
      </c>
      <c r="X51" s="383">
        <v>16823</v>
      </c>
      <c r="Y51" s="383">
        <v>6840</v>
      </c>
      <c r="Z51" s="383">
        <v>9983</v>
      </c>
      <c r="AA51" s="55">
        <v>223</v>
      </c>
      <c r="AB51" s="55">
        <v>241</v>
      </c>
      <c r="AC51" s="55">
        <v>600</v>
      </c>
      <c r="AD51" s="55">
        <v>601</v>
      </c>
      <c r="AE51" s="55">
        <v>468</v>
      </c>
      <c r="AF51" s="55">
        <v>395</v>
      </c>
      <c r="AG51" s="55">
        <v>330</v>
      </c>
      <c r="AH51" s="57">
        <v>2858</v>
      </c>
      <c r="AI51" s="55">
        <v>204</v>
      </c>
      <c r="AJ51" s="55">
        <v>15963</v>
      </c>
      <c r="AK51" s="56">
        <v>66.599999999999994</v>
      </c>
      <c r="AL51" s="55">
        <v>23964</v>
      </c>
      <c r="AM51" s="31" t="s">
        <v>83</v>
      </c>
      <c r="AN51" s="13"/>
    </row>
    <row r="52" spans="1:40" ht="22.7" customHeight="1">
      <c r="A52" s="43">
        <v>44</v>
      </c>
      <c r="B52" s="36" t="s">
        <v>235</v>
      </c>
      <c r="C52" s="70">
        <v>33395</v>
      </c>
      <c r="D52" s="70">
        <v>16185</v>
      </c>
      <c r="E52" s="70">
        <v>17210</v>
      </c>
      <c r="F52" s="70">
        <v>6210</v>
      </c>
      <c r="G52" s="71">
        <v>18.600000000000001</v>
      </c>
      <c r="H52" s="60">
        <v>2802</v>
      </c>
      <c r="I52" s="67">
        <v>17.3</v>
      </c>
      <c r="J52" s="60">
        <v>3408</v>
      </c>
      <c r="K52" s="71">
        <v>19.8</v>
      </c>
      <c r="L52" s="70">
        <v>2476</v>
      </c>
      <c r="M52" s="71">
        <v>7.4</v>
      </c>
      <c r="N52" s="60">
        <v>898</v>
      </c>
      <c r="O52" s="67">
        <v>5.5</v>
      </c>
      <c r="P52" s="60">
        <v>1578</v>
      </c>
      <c r="Q52" s="71">
        <v>9.1999999999999993</v>
      </c>
      <c r="R52" s="70">
        <v>577</v>
      </c>
      <c r="S52" s="71">
        <v>11.2</v>
      </c>
      <c r="T52" s="70">
        <v>151</v>
      </c>
      <c r="U52" s="71">
        <v>6.7</v>
      </c>
      <c r="V52" s="70">
        <v>426</v>
      </c>
      <c r="W52" s="71">
        <v>14.7</v>
      </c>
      <c r="X52" s="396">
        <v>5165</v>
      </c>
      <c r="Y52" s="396">
        <v>2261</v>
      </c>
      <c r="Z52" s="396">
        <v>2904</v>
      </c>
      <c r="AA52" s="70">
        <v>102</v>
      </c>
      <c r="AB52" s="70">
        <v>132</v>
      </c>
      <c r="AC52" s="70">
        <v>114</v>
      </c>
      <c r="AD52" s="70">
        <v>111</v>
      </c>
      <c r="AE52" s="70">
        <v>134</v>
      </c>
      <c r="AF52" s="70">
        <v>128</v>
      </c>
      <c r="AG52" s="70">
        <v>94</v>
      </c>
      <c r="AH52" s="72">
        <v>815</v>
      </c>
      <c r="AI52" s="70">
        <v>46</v>
      </c>
      <c r="AJ52" s="70">
        <v>4546</v>
      </c>
      <c r="AK52" s="71">
        <v>54.4</v>
      </c>
      <c r="AL52" s="70">
        <v>8361</v>
      </c>
      <c r="AM52" s="36" t="s">
        <v>24</v>
      </c>
      <c r="AN52" s="13"/>
    </row>
    <row r="53" spans="1:40" ht="22.7" customHeight="1">
      <c r="A53" s="43">
        <v>45</v>
      </c>
      <c r="B53" s="31" t="s">
        <v>236</v>
      </c>
      <c r="C53" s="55">
        <v>16958</v>
      </c>
      <c r="D53" s="55">
        <v>8042</v>
      </c>
      <c r="E53" s="55">
        <v>8916</v>
      </c>
      <c r="F53" s="55">
        <v>4668</v>
      </c>
      <c r="G53" s="56">
        <v>27.5</v>
      </c>
      <c r="H53" s="55">
        <v>1928</v>
      </c>
      <c r="I53" s="56">
        <v>24</v>
      </c>
      <c r="J53" s="55">
        <v>2740</v>
      </c>
      <c r="K53" s="56">
        <v>30.7</v>
      </c>
      <c r="L53" s="55">
        <v>2431</v>
      </c>
      <c r="M53" s="56">
        <v>14.3</v>
      </c>
      <c r="N53" s="55">
        <v>885</v>
      </c>
      <c r="O53" s="56">
        <v>11</v>
      </c>
      <c r="P53" s="55">
        <v>1546</v>
      </c>
      <c r="Q53" s="56">
        <v>17.3</v>
      </c>
      <c r="R53" s="55">
        <v>505</v>
      </c>
      <c r="S53" s="56">
        <v>11.9</v>
      </c>
      <c r="T53" s="55">
        <v>115</v>
      </c>
      <c r="U53" s="56">
        <v>6.6</v>
      </c>
      <c r="V53" s="55">
        <v>390</v>
      </c>
      <c r="W53" s="56">
        <v>15.5</v>
      </c>
      <c r="X53" s="383">
        <v>4261</v>
      </c>
      <c r="Y53" s="383">
        <v>1740</v>
      </c>
      <c r="Z53" s="383">
        <v>2521</v>
      </c>
      <c r="AA53" s="55">
        <v>82</v>
      </c>
      <c r="AB53" s="55">
        <v>77</v>
      </c>
      <c r="AC53" s="55">
        <v>131</v>
      </c>
      <c r="AD53" s="55">
        <v>176</v>
      </c>
      <c r="AE53" s="55">
        <v>151</v>
      </c>
      <c r="AF53" s="55">
        <v>113</v>
      </c>
      <c r="AG53" s="55">
        <v>101</v>
      </c>
      <c r="AH53" s="57">
        <v>831</v>
      </c>
      <c r="AI53" s="55">
        <v>40</v>
      </c>
      <c r="AJ53" s="55">
        <v>2760</v>
      </c>
      <c r="AK53" s="56">
        <v>46.3</v>
      </c>
      <c r="AL53" s="55">
        <v>5960</v>
      </c>
      <c r="AM53" s="31" t="s">
        <v>25</v>
      </c>
      <c r="AN53" s="13"/>
    </row>
    <row r="54" spans="1:40" ht="22.7" customHeight="1">
      <c r="A54" s="43">
        <v>46</v>
      </c>
      <c r="B54" s="34" t="s">
        <v>237</v>
      </c>
      <c r="C54" s="65">
        <v>19999</v>
      </c>
      <c r="D54" s="65">
        <v>9457</v>
      </c>
      <c r="E54" s="65">
        <v>10542</v>
      </c>
      <c r="F54" s="65">
        <v>6436</v>
      </c>
      <c r="G54" s="68">
        <v>32.200000000000003</v>
      </c>
      <c r="H54" s="65">
        <v>2596</v>
      </c>
      <c r="I54" s="68">
        <v>27.5</v>
      </c>
      <c r="J54" s="65">
        <v>3840</v>
      </c>
      <c r="K54" s="68">
        <v>36.4</v>
      </c>
      <c r="L54" s="65">
        <v>3774</v>
      </c>
      <c r="M54" s="68">
        <v>18.899999999999999</v>
      </c>
      <c r="N54" s="65">
        <v>1396</v>
      </c>
      <c r="O54" s="68">
        <v>14.8</v>
      </c>
      <c r="P54" s="65">
        <v>2378</v>
      </c>
      <c r="Q54" s="68">
        <v>22.6</v>
      </c>
      <c r="R54" s="65">
        <v>767</v>
      </c>
      <c r="S54" s="68">
        <v>11.5</v>
      </c>
      <c r="T54" s="65">
        <v>163</v>
      </c>
      <c r="U54" s="68">
        <v>6.1</v>
      </c>
      <c r="V54" s="65">
        <v>604</v>
      </c>
      <c r="W54" s="68">
        <v>15.1</v>
      </c>
      <c r="X54" s="393">
        <v>6662</v>
      </c>
      <c r="Y54" s="393">
        <v>2651</v>
      </c>
      <c r="Z54" s="393">
        <v>4011</v>
      </c>
      <c r="AA54" s="65">
        <v>70</v>
      </c>
      <c r="AB54" s="65">
        <v>198</v>
      </c>
      <c r="AC54" s="65">
        <v>194</v>
      </c>
      <c r="AD54" s="65">
        <v>175</v>
      </c>
      <c r="AE54" s="65">
        <v>160</v>
      </c>
      <c r="AF54" s="65">
        <v>154</v>
      </c>
      <c r="AG54" s="65">
        <v>167</v>
      </c>
      <c r="AH54" s="69">
        <v>1118</v>
      </c>
      <c r="AI54" s="65">
        <v>89</v>
      </c>
      <c r="AJ54" s="65">
        <v>5724</v>
      </c>
      <c r="AK54" s="68">
        <v>73</v>
      </c>
      <c r="AL54" s="65">
        <v>7839</v>
      </c>
      <c r="AM54" s="34" t="s">
        <v>26</v>
      </c>
      <c r="AN54" s="13"/>
    </row>
    <row r="55" spans="1:40" ht="22.7" customHeight="1">
      <c r="A55" s="83"/>
      <c r="B55" s="29" t="s">
        <v>254</v>
      </c>
      <c r="C55" s="80">
        <v>275275</v>
      </c>
      <c r="D55" s="80">
        <v>131633</v>
      </c>
      <c r="E55" s="80">
        <v>143642</v>
      </c>
      <c r="F55" s="80">
        <v>68308</v>
      </c>
      <c r="G55" s="63">
        <v>24.8</v>
      </c>
      <c r="H55" s="80">
        <v>28529</v>
      </c>
      <c r="I55" s="63">
        <v>21.7</v>
      </c>
      <c r="J55" s="80">
        <v>39779</v>
      </c>
      <c r="K55" s="63">
        <v>27.7</v>
      </c>
      <c r="L55" s="80">
        <v>34050</v>
      </c>
      <c r="M55" s="63">
        <v>12.4</v>
      </c>
      <c r="N55" s="80">
        <v>12412</v>
      </c>
      <c r="O55" s="63">
        <v>9.4</v>
      </c>
      <c r="P55" s="80">
        <v>21638</v>
      </c>
      <c r="Q55" s="63">
        <v>15.1</v>
      </c>
      <c r="R55" s="80">
        <v>7377</v>
      </c>
      <c r="S55" s="63">
        <v>11.6</v>
      </c>
      <c r="T55" s="80">
        <v>1663</v>
      </c>
      <c r="U55" s="63">
        <v>6.4</v>
      </c>
      <c r="V55" s="80">
        <v>5714</v>
      </c>
      <c r="W55" s="63">
        <v>15.2</v>
      </c>
      <c r="X55" s="391">
        <v>63785</v>
      </c>
      <c r="Y55" s="391">
        <v>26113</v>
      </c>
      <c r="Z55" s="391">
        <v>37672</v>
      </c>
      <c r="AA55" s="80">
        <v>1083</v>
      </c>
      <c r="AB55" s="80">
        <v>1383</v>
      </c>
      <c r="AC55" s="80">
        <v>1960</v>
      </c>
      <c r="AD55" s="80">
        <v>1934</v>
      </c>
      <c r="AE55" s="80">
        <v>1726</v>
      </c>
      <c r="AF55" s="80">
        <v>1486</v>
      </c>
      <c r="AG55" s="80">
        <v>1306</v>
      </c>
      <c r="AH55" s="64">
        <v>10878</v>
      </c>
      <c r="AI55" s="87">
        <v>591</v>
      </c>
      <c r="AJ55" s="87">
        <v>44856</v>
      </c>
      <c r="AK55" s="63">
        <v>51.2</v>
      </c>
      <c r="AL55" s="80">
        <v>87556</v>
      </c>
      <c r="AM55" s="29" t="s">
        <v>84</v>
      </c>
      <c r="AN55" s="13"/>
    </row>
    <row r="56" spans="1:40" ht="22.7" customHeight="1">
      <c r="A56" s="43">
        <v>10</v>
      </c>
      <c r="B56" s="36" t="s">
        <v>527</v>
      </c>
      <c r="C56" s="70">
        <v>86663</v>
      </c>
      <c r="D56" s="70">
        <v>41370</v>
      </c>
      <c r="E56" s="70">
        <v>45293</v>
      </c>
      <c r="F56" s="70">
        <v>24033</v>
      </c>
      <c r="G56" s="71">
        <v>27.7</v>
      </c>
      <c r="H56" s="60">
        <v>9914</v>
      </c>
      <c r="I56" s="67">
        <v>24</v>
      </c>
      <c r="J56" s="60">
        <v>14119</v>
      </c>
      <c r="K56" s="71">
        <v>31.2</v>
      </c>
      <c r="L56" s="70">
        <v>13145</v>
      </c>
      <c r="M56" s="71">
        <v>15.2</v>
      </c>
      <c r="N56" s="60">
        <v>4899</v>
      </c>
      <c r="O56" s="67">
        <v>11.8</v>
      </c>
      <c r="P56" s="60">
        <v>8246</v>
      </c>
      <c r="Q56" s="71">
        <v>18.2</v>
      </c>
      <c r="R56" s="70">
        <v>2265</v>
      </c>
      <c r="S56" s="71">
        <v>9.8000000000000007</v>
      </c>
      <c r="T56" s="70">
        <v>505</v>
      </c>
      <c r="U56" s="71">
        <v>5.3</v>
      </c>
      <c r="V56" s="70">
        <v>1760</v>
      </c>
      <c r="W56" s="71">
        <v>13</v>
      </c>
      <c r="X56" s="396">
        <v>23059</v>
      </c>
      <c r="Y56" s="396">
        <v>9509</v>
      </c>
      <c r="Z56" s="396">
        <v>13550</v>
      </c>
      <c r="AA56" s="70">
        <v>451</v>
      </c>
      <c r="AB56" s="70">
        <v>519</v>
      </c>
      <c r="AC56" s="70">
        <v>535</v>
      </c>
      <c r="AD56" s="70">
        <v>641</v>
      </c>
      <c r="AE56" s="70">
        <v>541</v>
      </c>
      <c r="AF56" s="70">
        <v>484</v>
      </c>
      <c r="AG56" s="70">
        <v>435</v>
      </c>
      <c r="AH56" s="72">
        <v>3606</v>
      </c>
      <c r="AI56" s="70">
        <v>236</v>
      </c>
      <c r="AJ56" s="70">
        <v>11742</v>
      </c>
      <c r="AK56" s="71">
        <v>39.299999999999997</v>
      </c>
      <c r="AL56" s="70">
        <v>29861</v>
      </c>
      <c r="AM56" s="36" t="s">
        <v>10</v>
      </c>
      <c r="AN56" s="13"/>
    </row>
    <row r="57" spans="1:40" ht="22.7" customHeight="1">
      <c r="A57" s="43"/>
      <c r="B57" s="31" t="s">
        <v>53</v>
      </c>
      <c r="C57" s="55">
        <v>26963</v>
      </c>
      <c r="D57" s="55">
        <v>12818</v>
      </c>
      <c r="E57" s="55">
        <v>14145</v>
      </c>
      <c r="F57" s="55">
        <v>8873</v>
      </c>
      <c r="G57" s="56">
        <v>32.9</v>
      </c>
      <c r="H57" s="55">
        <v>3650</v>
      </c>
      <c r="I57" s="56">
        <v>28.5</v>
      </c>
      <c r="J57" s="55">
        <v>5223</v>
      </c>
      <c r="K57" s="56">
        <v>36.9</v>
      </c>
      <c r="L57" s="55">
        <v>5337</v>
      </c>
      <c r="M57" s="56">
        <v>19.8</v>
      </c>
      <c r="N57" s="55">
        <v>2008</v>
      </c>
      <c r="O57" s="56">
        <v>15.7</v>
      </c>
      <c r="P57" s="55">
        <v>3329</v>
      </c>
      <c r="Q57" s="56">
        <v>23.5</v>
      </c>
      <c r="R57" s="55">
        <v>942</v>
      </c>
      <c r="S57" s="56">
        <v>10.8</v>
      </c>
      <c r="T57" s="55">
        <v>231</v>
      </c>
      <c r="U57" s="56">
        <v>6.4</v>
      </c>
      <c r="V57" s="55">
        <v>711</v>
      </c>
      <c r="W57" s="56">
        <v>13.8</v>
      </c>
      <c r="X57" s="383">
        <v>8750</v>
      </c>
      <c r="Y57" s="383">
        <v>3586</v>
      </c>
      <c r="Z57" s="383">
        <v>5164</v>
      </c>
      <c r="AA57" s="55">
        <v>114</v>
      </c>
      <c r="AB57" s="55">
        <v>285</v>
      </c>
      <c r="AC57" s="55">
        <v>245</v>
      </c>
      <c r="AD57" s="55">
        <v>297</v>
      </c>
      <c r="AE57" s="55">
        <v>278</v>
      </c>
      <c r="AF57" s="55">
        <v>236</v>
      </c>
      <c r="AG57" s="55">
        <v>233</v>
      </c>
      <c r="AH57" s="57">
        <v>1688</v>
      </c>
      <c r="AI57" s="55">
        <v>136</v>
      </c>
      <c r="AJ57" s="55">
        <v>5588</v>
      </c>
      <c r="AK57" s="56">
        <v>52</v>
      </c>
      <c r="AL57" s="55">
        <v>10741</v>
      </c>
      <c r="AM57" s="36" t="s">
        <v>85</v>
      </c>
      <c r="AN57" s="13"/>
    </row>
    <row r="58" spans="1:40" ht="22.7" customHeight="1">
      <c r="A58" s="43"/>
      <c r="B58" s="31" t="s">
        <v>57</v>
      </c>
      <c r="C58" s="55">
        <v>33566</v>
      </c>
      <c r="D58" s="55">
        <v>16105</v>
      </c>
      <c r="E58" s="55">
        <v>17461</v>
      </c>
      <c r="F58" s="55">
        <v>9955</v>
      </c>
      <c r="G58" s="56">
        <v>29.7</v>
      </c>
      <c r="H58" s="55">
        <v>4098</v>
      </c>
      <c r="I58" s="56">
        <v>25.4</v>
      </c>
      <c r="J58" s="55">
        <v>5857</v>
      </c>
      <c r="K58" s="56">
        <v>33.5</v>
      </c>
      <c r="L58" s="55">
        <v>5837</v>
      </c>
      <c r="M58" s="56">
        <v>17.399999999999999</v>
      </c>
      <c r="N58" s="55">
        <v>2205</v>
      </c>
      <c r="O58" s="56">
        <v>13.7</v>
      </c>
      <c r="P58" s="55">
        <v>3632</v>
      </c>
      <c r="Q58" s="56">
        <v>20.8</v>
      </c>
      <c r="R58" s="55">
        <v>1078</v>
      </c>
      <c r="S58" s="56">
        <v>11.1</v>
      </c>
      <c r="T58" s="55">
        <v>246</v>
      </c>
      <c r="U58" s="56">
        <v>6.1</v>
      </c>
      <c r="V58" s="55">
        <v>832</v>
      </c>
      <c r="W58" s="56">
        <v>14.6</v>
      </c>
      <c r="X58" s="383">
        <v>9738</v>
      </c>
      <c r="Y58" s="383">
        <v>4025</v>
      </c>
      <c r="Z58" s="383">
        <v>5713</v>
      </c>
      <c r="AA58" s="55">
        <v>168</v>
      </c>
      <c r="AB58" s="55">
        <v>396</v>
      </c>
      <c r="AC58" s="55">
        <v>252</v>
      </c>
      <c r="AD58" s="55">
        <v>279</v>
      </c>
      <c r="AE58" s="55">
        <v>303</v>
      </c>
      <c r="AF58" s="55">
        <v>257</v>
      </c>
      <c r="AG58" s="55">
        <v>286</v>
      </c>
      <c r="AH58" s="57">
        <v>1941</v>
      </c>
      <c r="AI58" s="55">
        <v>125</v>
      </c>
      <c r="AJ58" s="55">
        <v>5862</v>
      </c>
      <c r="AK58" s="56">
        <v>48.5</v>
      </c>
      <c r="AL58" s="55">
        <v>12093</v>
      </c>
      <c r="AM58" s="36" t="s">
        <v>86</v>
      </c>
      <c r="AN58" s="13"/>
    </row>
    <row r="59" spans="1:40" ht="22.7" customHeight="1">
      <c r="A59" s="43">
        <v>63</v>
      </c>
      <c r="B59" s="34" t="s">
        <v>54</v>
      </c>
      <c r="C59" s="65">
        <v>20448</v>
      </c>
      <c r="D59" s="65">
        <v>9666</v>
      </c>
      <c r="E59" s="65">
        <v>10782</v>
      </c>
      <c r="F59" s="65">
        <v>6742</v>
      </c>
      <c r="G59" s="68">
        <v>33</v>
      </c>
      <c r="H59" s="55">
        <v>2732</v>
      </c>
      <c r="I59" s="56">
        <v>28.3</v>
      </c>
      <c r="J59" s="55">
        <v>4010</v>
      </c>
      <c r="K59" s="68">
        <v>37.200000000000003</v>
      </c>
      <c r="L59" s="65">
        <v>3721</v>
      </c>
      <c r="M59" s="68">
        <v>18.2</v>
      </c>
      <c r="N59" s="55">
        <v>1391</v>
      </c>
      <c r="O59" s="56">
        <v>14.4</v>
      </c>
      <c r="P59" s="55">
        <v>2330</v>
      </c>
      <c r="Q59" s="68">
        <v>21.6</v>
      </c>
      <c r="R59" s="65">
        <v>634</v>
      </c>
      <c r="S59" s="68">
        <v>9.8000000000000007</v>
      </c>
      <c r="T59" s="65">
        <v>115</v>
      </c>
      <c r="U59" s="68">
        <v>4.4000000000000004</v>
      </c>
      <c r="V59" s="65">
        <v>519</v>
      </c>
      <c r="W59" s="68">
        <v>13.5</v>
      </c>
      <c r="X59" s="393">
        <v>6470</v>
      </c>
      <c r="Y59" s="393">
        <v>2622</v>
      </c>
      <c r="Z59" s="393">
        <v>3848</v>
      </c>
      <c r="AA59" s="65">
        <v>193</v>
      </c>
      <c r="AB59" s="65">
        <v>67</v>
      </c>
      <c r="AC59" s="65">
        <v>215</v>
      </c>
      <c r="AD59" s="65">
        <v>128</v>
      </c>
      <c r="AE59" s="65">
        <v>121</v>
      </c>
      <c r="AF59" s="65">
        <v>134</v>
      </c>
      <c r="AG59" s="65">
        <v>165</v>
      </c>
      <c r="AH59" s="69">
        <v>1023</v>
      </c>
      <c r="AI59" s="65">
        <v>95</v>
      </c>
      <c r="AJ59" s="65">
        <v>5019</v>
      </c>
      <c r="AK59" s="68">
        <v>61.9</v>
      </c>
      <c r="AL59" s="65">
        <v>8104</v>
      </c>
      <c r="AM59" s="34" t="s">
        <v>87</v>
      </c>
      <c r="AN59" s="13"/>
    </row>
    <row r="60" spans="1:40" ht="22.7" customHeight="1">
      <c r="A60" s="43">
        <v>64</v>
      </c>
      <c r="B60" s="31" t="s">
        <v>40</v>
      </c>
      <c r="C60" s="55">
        <v>16531</v>
      </c>
      <c r="D60" s="55">
        <v>7802</v>
      </c>
      <c r="E60" s="55">
        <v>8729</v>
      </c>
      <c r="F60" s="55">
        <v>5311</v>
      </c>
      <c r="G60" s="56">
        <v>32.1</v>
      </c>
      <c r="H60" s="60">
        <v>2120</v>
      </c>
      <c r="I60" s="71">
        <v>27.2</v>
      </c>
      <c r="J60" s="60">
        <v>3191</v>
      </c>
      <c r="K60" s="56">
        <v>36.6</v>
      </c>
      <c r="L60" s="55">
        <v>3057</v>
      </c>
      <c r="M60" s="56">
        <v>18.5</v>
      </c>
      <c r="N60" s="60">
        <v>1102</v>
      </c>
      <c r="O60" s="67">
        <v>14.1</v>
      </c>
      <c r="P60" s="60">
        <v>1955</v>
      </c>
      <c r="Q60" s="56">
        <v>22.4</v>
      </c>
      <c r="R60" s="55">
        <v>557</v>
      </c>
      <c r="S60" s="56">
        <v>10.7</v>
      </c>
      <c r="T60" s="55">
        <v>100</v>
      </c>
      <c r="U60" s="68">
        <v>4.9000000000000004</v>
      </c>
      <c r="V60" s="55">
        <v>457</v>
      </c>
      <c r="W60" s="68">
        <v>14.6</v>
      </c>
      <c r="X60" s="393">
        <v>5185</v>
      </c>
      <c r="Y60" s="393">
        <v>2056</v>
      </c>
      <c r="Z60" s="393">
        <v>3129</v>
      </c>
      <c r="AA60" s="55">
        <v>96</v>
      </c>
      <c r="AB60" s="55">
        <v>93</v>
      </c>
      <c r="AC60" s="55">
        <v>113</v>
      </c>
      <c r="AD60" s="55">
        <v>131</v>
      </c>
      <c r="AE60" s="55">
        <v>194</v>
      </c>
      <c r="AF60" s="55">
        <v>98</v>
      </c>
      <c r="AG60" s="55">
        <v>99</v>
      </c>
      <c r="AH60" s="57">
        <v>824</v>
      </c>
      <c r="AI60" s="55">
        <v>68</v>
      </c>
      <c r="AJ60" s="55">
        <v>3148</v>
      </c>
      <c r="AK60" s="56">
        <v>49.2</v>
      </c>
      <c r="AL60" s="55">
        <v>6398</v>
      </c>
      <c r="AM60" s="31" t="s">
        <v>88</v>
      </c>
      <c r="AN60" s="13"/>
    </row>
    <row r="61" spans="1:40" ht="22.7" customHeight="1">
      <c r="A61" s="43"/>
      <c r="B61" s="29" t="s">
        <v>270</v>
      </c>
      <c r="C61" s="80">
        <v>184171</v>
      </c>
      <c r="D61" s="80">
        <v>87761</v>
      </c>
      <c r="E61" s="80">
        <v>96410</v>
      </c>
      <c r="F61" s="80">
        <v>54914</v>
      </c>
      <c r="G61" s="63">
        <v>29.8</v>
      </c>
      <c r="H61" s="80">
        <v>22514</v>
      </c>
      <c r="I61" s="63">
        <v>25.7</v>
      </c>
      <c r="J61" s="80">
        <v>32400</v>
      </c>
      <c r="K61" s="63">
        <v>33.6</v>
      </c>
      <c r="L61" s="80">
        <v>31097</v>
      </c>
      <c r="M61" s="63">
        <v>16.899999999999999</v>
      </c>
      <c r="N61" s="80">
        <v>11605</v>
      </c>
      <c r="O61" s="63">
        <v>13.2</v>
      </c>
      <c r="P61" s="80">
        <v>19492</v>
      </c>
      <c r="Q61" s="63">
        <v>20.2</v>
      </c>
      <c r="R61" s="80">
        <v>5476</v>
      </c>
      <c r="S61" s="63">
        <v>10.3</v>
      </c>
      <c r="T61" s="80">
        <v>1197</v>
      </c>
      <c r="U61" s="63">
        <v>5.5</v>
      </c>
      <c r="V61" s="80">
        <v>4279</v>
      </c>
      <c r="W61" s="63">
        <v>13.6</v>
      </c>
      <c r="X61" s="391">
        <v>53202</v>
      </c>
      <c r="Y61" s="391">
        <v>21798</v>
      </c>
      <c r="Z61" s="391">
        <v>31404</v>
      </c>
      <c r="AA61" s="80">
        <v>1022</v>
      </c>
      <c r="AB61" s="80">
        <v>1360</v>
      </c>
      <c r="AC61" s="80">
        <v>1360</v>
      </c>
      <c r="AD61" s="80">
        <v>1476</v>
      </c>
      <c r="AE61" s="80">
        <v>1437</v>
      </c>
      <c r="AF61" s="80">
        <v>1209</v>
      </c>
      <c r="AG61" s="80">
        <v>1218</v>
      </c>
      <c r="AH61" s="64">
        <v>9082</v>
      </c>
      <c r="AI61" s="80">
        <v>660</v>
      </c>
      <c r="AJ61" s="80">
        <v>31359</v>
      </c>
      <c r="AK61" s="63">
        <v>46.7</v>
      </c>
      <c r="AL61" s="80">
        <v>67197</v>
      </c>
      <c r="AM61" s="29" t="s">
        <v>89</v>
      </c>
      <c r="AN61" s="13"/>
    </row>
    <row r="62" spans="1:40" ht="22.7" customHeight="1">
      <c r="A62" s="43">
        <v>22</v>
      </c>
      <c r="B62" s="33" t="s">
        <v>55</v>
      </c>
      <c r="C62" s="51">
        <v>43779</v>
      </c>
      <c r="D62" s="51">
        <v>20725</v>
      </c>
      <c r="E62" s="51">
        <v>23054</v>
      </c>
      <c r="F62" s="51">
        <v>12310</v>
      </c>
      <c r="G62" s="52">
        <v>28.1</v>
      </c>
      <c r="H62" s="51">
        <v>5045</v>
      </c>
      <c r="I62" s="52">
        <v>24.3</v>
      </c>
      <c r="J62" s="51">
        <v>7265</v>
      </c>
      <c r="K62" s="52">
        <v>31.5</v>
      </c>
      <c r="L62" s="51">
        <v>6816</v>
      </c>
      <c r="M62" s="52">
        <v>15.6</v>
      </c>
      <c r="N62" s="51">
        <v>2531</v>
      </c>
      <c r="O62" s="52">
        <v>12.2</v>
      </c>
      <c r="P62" s="51">
        <v>4285</v>
      </c>
      <c r="Q62" s="52">
        <v>18.600000000000001</v>
      </c>
      <c r="R62" s="51">
        <v>1419</v>
      </c>
      <c r="S62" s="52">
        <v>11.9</v>
      </c>
      <c r="T62" s="51">
        <v>327</v>
      </c>
      <c r="U62" s="67">
        <v>6.8</v>
      </c>
      <c r="V62" s="51">
        <v>1092</v>
      </c>
      <c r="W62" s="67">
        <v>15.3</v>
      </c>
      <c r="X62" s="397">
        <v>11974</v>
      </c>
      <c r="Y62" s="397">
        <v>4818</v>
      </c>
      <c r="Z62" s="397">
        <v>7156</v>
      </c>
      <c r="AA62" s="51">
        <v>229</v>
      </c>
      <c r="AB62" s="51">
        <v>340</v>
      </c>
      <c r="AC62" s="51">
        <v>243</v>
      </c>
      <c r="AD62" s="51">
        <v>318</v>
      </c>
      <c r="AE62" s="51">
        <v>305</v>
      </c>
      <c r="AF62" s="51">
        <v>246</v>
      </c>
      <c r="AG62" s="51">
        <v>167</v>
      </c>
      <c r="AH62" s="54">
        <v>1848</v>
      </c>
      <c r="AI62" s="51">
        <v>115</v>
      </c>
      <c r="AJ62" s="51">
        <v>7497</v>
      </c>
      <c r="AK62" s="52">
        <v>49.3</v>
      </c>
      <c r="AL62" s="51">
        <v>15200</v>
      </c>
      <c r="AM62" s="33" t="s">
        <v>36</v>
      </c>
      <c r="AN62" s="13"/>
    </row>
    <row r="63" spans="1:40" ht="22.7" customHeight="1">
      <c r="A63" s="43">
        <v>73</v>
      </c>
      <c r="B63" s="31" t="s">
        <v>56</v>
      </c>
      <c r="C63" s="55">
        <v>68585</v>
      </c>
      <c r="D63" s="55">
        <v>32497</v>
      </c>
      <c r="E63" s="55">
        <v>36088</v>
      </c>
      <c r="F63" s="55">
        <v>19172</v>
      </c>
      <c r="G63" s="56">
        <v>28</v>
      </c>
      <c r="H63" s="73">
        <v>7894</v>
      </c>
      <c r="I63" s="66">
        <v>24.3</v>
      </c>
      <c r="J63" s="73">
        <v>11278</v>
      </c>
      <c r="K63" s="56">
        <v>31.3</v>
      </c>
      <c r="L63" s="55">
        <v>10686</v>
      </c>
      <c r="M63" s="56">
        <v>15.6</v>
      </c>
      <c r="N63" s="73">
        <v>3971</v>
      </c>
      <c r="O63" s="66">
        <v>12.2</v>
      </c>
      <c r="P63" s="73">
        <v>6715</v>
      </c>
      <c r="Q63" s="56">
        <v>18.600000000000001</v>
      </c>
      <c r="R63" s="55">
        <v>1843</v>
      </c>
      <c r="S63" s="56">
        <v>9.8000000000000007</v>
      </c>
      <c r="T63" s="55">
        <v>445</v>
      </c>
      <c r="U63" s="68">
        <v>5.8</v>
      </c>
      <c r="V63" s="55">
        <v>1398</v>
      </c>
      <c r="W63" s="68">
        <v>12.6</v>
      </c>
      <c r="X63" s="393">
        <v>18715</v>
      </c>
      <c r="Y63" s="393">
        <v>7635</v>
      </c>
      <c r="Z63" s="393">
        <v>11080</v>
      </c>
      <c r="AA63" s="55">
        <v>321</v>
      </c>
      <c r="AB63" s="55">
        <v>363</v>
      </c>
      <c r="AC63" s="55">
        <v>542</v>
      </c>
      <c r="AD63" s="55">
        <v>533</v>
      </c>
      <c r="AE63" s="55">
        <v>504</v>
      </c>
      <c r="AF63" s="55">
        <v>317</v>
      </c>
      <c r="AG63" s="55">
        <v>295</v>
      </c>
      <c r="AH63" s="57">
        <v>2875</v>
      </c>
      <c r="AI63" s="55">
        <v>186</v>
      </c>
      <c r="AJ63" s="55">
        <v>7708</v>
      </c>
      <c r="AK63" s="56">
        <v>32.4</v>
      </c>
      <c r="AL63" s="55">
        <v>23825</v>
      </c>
      <c r="AM63" s="31" t="s">
        <v>90</v>
      </c>
      <c r="AN63" s="13"/>
    </row>
    <row r="64" spans="1:40" ht="22.7" customHeight="1">
      <c r="A64" s="43"/>
      <c r="B64" s="29" t="s">
        <v>273</v>
      </c>
      <c r="C64" s="80">
        <v>112364</v>
      </c>
      <c r="D64" s="80">
        <v>53222</v>
      </c>
      <c r="E64" s="80">
        <v>59142</v>
      </c>
      <c r="F64" s="80">
        <v>31482</v>
      </c>
      <c r="G64" s="63">
        <v>28</v>
      </c>
      <c r="H64" s="80">
        <v>12939</v>
      </c>
      <c r="I64" s="63">
        <v>24.3</v>
      </c>
      <c r="J64" s="80">
        <v>18543</v>
      </c>
      <c r="K64" s="63">
        <v>31.4</v>
      </c>
      <c r="L64" s="80">
        <v>17502</v>
      </c>
      <c r="M64" s="63">
        <v>15.6</v>
      </c>
      <c r="N64" s="80">
        <v>6502</v>
      </c>
      <c r="O64" s="63">
        <v>12.2</v>
      </c>
      <c r="P64" s="80">
        <v>11000</v>
      </c>
      <c r="Q64" s="63">
        <v>18.600000000000001</v>
      </c>
      <c r="R64" s="80">
        <v>3262</v>
      </c>
      <c r="S64" s="63">
        <v>10.6</v>
      </c>
      <c r="T64" s="80">
        <v>772</v>
      </c>
      <c r="U64" s="63">
        <v>6.2</v>
      </c>
      <c r="V64" s="80">
        <v>2490</v>
      </c>
      <c r="W64" s="63">
        <v>13.7</v>
      </c>
      <c r="X64" s="391">
        <v>30689</v>
      </c>
      <c r="Y64" s="391">
        <v>12453</v>
      </c>
      <c r="Z64" s="391">
        <v>18236</v>
      </c>
      <c r="AA64" s="80">
        <v>550</v>
      </c>
      <c r="AB64" s="80">
        <v>703</v>
      </c>
      <c r="AC64" s="80">
        <v>785</v>
      </c>
      <c r="AD64" s="80">
        <v>851</v>
      </c>
      <c r="AE64" s="80">
        <v>809</v>
      </c>
      <c r="AF64" s="80">
        <v>563</v>
      </c>
      <c r="AG64" s="80">
        <v>462</v>
      </c>
      <c r="AH64" s="64">
        <v>4723</v>
      </c>
      <c r="AI64" s="80">
        <v>301</v>
      </c>
      <c r="AJ64" s="80">
        <v>15205</v>
      </c>
      <c r="AK64" s="63">
        <v>39</v>
      </c>
      <c r="AL64" s="80">
        <v>39025</v>
      </c>
      <c r="AM64" s="29" t="s">
        <v>91</v>
      </c>
      <c r="AN64" s="13"/>
    </row>
    <row r="65" spans="1:40" ht="22.7" customHeight="1">
      <c r="A65" s="43">
        <v>6</v>
      </c>
      <c r="B65" s="33" t="s">
        <v>528</v>
      </c>
      <c r="C65" s="74">
        <v>47967</v>
      </c>
      <c r="D65" s="74">
        <v>22768</v>
      </c>
      <c r="E65" s="74">
        <v>25199</v>
      </c>
      <c r="F65" s="74">
        <v>13551</v>
      </c>
      <c r="G65" s="53">
        <v>28.3</v>
      </c>
      <c r="H65" s="51">
        <v>5649</v>
      </c>
      <c r="I65" s="52">
        <v>24.8</v>
      </c>
      <c r="J65" s="51">
        <v>7902</v>
      </c>
      <c r="K65" s="53">
        <v>31.4</v>
      </c>
      <c r="L65" s="74">
        <v>7539</v>
      </c>
      <c r="M65" s="53">
        <v>15.7</v>
      </c>
      <c r="N65" s="51">
        <v>2887</v>
      </c>
      <c r="O65" s="52">
        <v>12.7</v>
      </c>
      <c r="P65" s="51">
        <v>4652</v>
      </c>
      <c r="Q65" s="53">
        <v>18.5</v>
      </c>
      <c r="R65" s="74">
        <v>2141</v>
      </c>
      <c r="S65" s="53">
        <v>16.600000000000001</v>
      </c>
      <c r="T65" s="74">
        <v>505</v>
      </c>
      <c r="U65" s="71">
        <v>9.5</v>
      </c>
      <c r="V65" s="74">
        <v>1636</v>
      </c>
      <c r="W65" s="71">
        <v>21.7</v>
      </c>
      <c r="X65" s="396">
        <v>12867</v>
      </c>
      <c r="Y65" s="396">
        <v>5334</v>
      </c>
      <c r="Z65" s="396">
        <v>7533</v>
      </c>
      <c r="AA65" s="74">
        <v>169</v>
      </c>
      <c r="AB65" s="74">
        <v>328</v>
      </c>
      <c r="AC65" s="74">
        <v>436</v>
      </c>
      <c r="AD65" s="74">
        <v>477</v>
      </c>
      <c r="AE65" s="74">
        <v>368</v>
      </c>
      <c r="AF65" s="74">
        <v>294</v>
      </c>
      <c r="AG65" s="74">
        <v>201</v>
      </c>
      <c r="AH65" s="75">
        <v>2273</v>
      </c>
      <c r="AI65" s="74">
        <v>108</v>
      </c>
      <c r="AJ65" s="74">
        <v>6826</v>
      </c>
      <c r="AK65" s="53">
        <v>40</v>
      </c>
      <c r="AL65" s="74">
        <v>17075</v>
      </c>
      <c r="AM65" s="40" t="s">
        <v>6</v>
      </c>
      <c r="AN65" s="13"/>
    </row>
    <row r="66" spans="1:40" ht="22.7" customHeight="1">
      <c r="A66" s="43"/>
      <c r="B66" s="31" t="s">
        <v>37</v>
      </c>
      <c r="C66" s="60">
        <v>50505</v>
      </c>
      <c r="D66" s="60">
        <v>24128</v>
      </c>
      <c r="E66" s="60">
        <v>26377</v>
      </c>
      <c r="F66" s="60">
        <v>14261</v>
      </c>
      <c r="G66" s="67">
        <v>28.2</v>
      </c>
      <c r="H66" s="55">
        <v>6006</v>
      </c>
      <c r="I66" s="56">
        <v>24.9</v>
      </c>
      <c r="J66" s="55">
        <v>8255</v>
      </c>
      <c r="K66" s="67">
        <v>31.3</v>
      </c>
      <c r="L66" s="60">
        <v>7924</v>
      </c>
      <c r="M66" s="67">
        <v>15.7</v>
      </c>
      <c r="N66" s="55">
        <v>3028</v>
      </c>
      <c r="O66" s="56">
        <v>12.5</v>
      </c>
      <c r="P66" s="55">
        <v>4896</v>
      </c>
      <c r="Q66" s="67">
        <v>18.600000000000001</v>
      </c>
      <c r="R66" s="60">
        <v>1498</v>
      </c>
      <c r="S66" s="67">
        <v>10.7</v>
      </c>
      <c r="T66" s="60">
        <v>389</v>
      </c>
      <c r="U66" s="67">
        <v>6.6</v>
      </c>
      <c r="V66" s="60">
        <v>1109</v>
      </c>
      <c r="W66" s="67">
        <v>13.6</v>
      </c>
      <c r="X66" s="397">
        <v>14058</v>
      </c>
      <c r="Y66" s="397">
        <v>5878</v>
      </c>
      <c r="Z66" s="397">
        <v>8180</v>
      </c>
      <c r="AA66" s="60">
        <v>166</v>
      </c>
      <c r="AB66" s="60">
        <v>501</v>
      </c>
      <c r="AC66" s="60">
        <v>303</v>
      </c>
      <c r="AD66" s="60">
        <v>497</v>
      </c>
      <c r="AE66" s="60">
        <v>395</v>
      </c>
      <c r="AF66" s="60">
        <v>316</v>
      </c>
      <c r="AG66" s="60">
        <v>297</v>
      </c>
      <c r="AH66" s="76">
        <v>2475</v>
      </c>
      <c r="AI66" s="60">
        <v>205</v>
      </c>
      <c r="AJ66" s="60">
        <v>12579</v>
      </c>
      <c r="AK66" s="67">
        <v>70.2</v>
      </c>
      <c r="AL66" s="60">
        <v>17909</v>
      </c>
      <c r="AM66" s="30" t="s">
        <v>92</v>
      </c>
      <c r="AN66" s="13"/>
    </row>
    <row r="67" spans="1:40" ht="22.7" customHeight="1">
      <c r="A67" s="43">
        <v>79</v>
      </c>
      <c r="B67" s="31" t="s">
        <v>38</v>
      </c>
      <c r="C67" s="55">
        <v>47235</v>
      </c>
      <c r="D67" s="55">
        <v>22416</v>
      </c>
      <c r="E67" s="55">
        <v>24819</v>
      </c>
      <c r="F67" s="55">
        <v>15072</v>
      </c>
      <c r="G67" s="56">
        <v>31.9</v>
      </c>
      <c r="H67" s="60">
        <v>6230</v>
      </c>
      <c r="I67" s="71">
        <v>27.8</v>
      </c>
      <c r="J67" s="60">
        <v>8842</v>
      </c>
      <c r="K67" s="56">
        <v>35.6</v>
      </c>
      <c r="L67" s="55">
        <v>8578</v>
      </c>
      <c r="M67" s="56">
        <v>18.2</v>
      </c>
      <c r="N67" s="60">
        <v>3210</v>
      </c>
      <c r="O67" s="71">
        <v>14.3</v>
      </c>
      <c r="P67" s="60">
        <v>5368</v>
      </c>
      <c r="Q67" s="56">
        <v>21.6</v>
      </c>
      <c r="R67" s="55">
        <v>2076</v>
      </c>
      <c r="S67" s="56">
        <v>14.3</v>
      </c>
      <c r="T67" s="55">
        <v>480</v>
      </c>
      <c r="U67" s="68">
        <v>8</v>
      </c>
      <c r="V67" s="55">
        <v>1596</v>
      </c>
      <c r="W67" s="68">
        <v>18.8</v>
      </c>
      <c r="X67" s="393">
        <v>14488</v>
      </c>
      <c r="Y67" s="393">
        <v>6021</v>
      </c>
      <c r="Z67" s="393">
        <v>8467</v>
      </c>
      <c r="AA67" s="55">
        <v>288</v>
      </c>
      <c r="AB67" s="55">
        <v>523</v>
      </c>
      <c r="AC67" s="55">
        <v>318</v>
      </c>
      <c r="AD67" s="55">
        <v>506</v>
      </c>
      <c r="AE67" s="55">
        <v>456</v>
      </c>
      <c r="AF67" s="55">
        <v>335</v>
      </c>
      <c r="AG67" s="55">
        <v>243</v>
      </c>
      <c r="AH67" s="57">
        <v>2669</v>
      </c>
      <c r="AI67" s="55">
        <v>150</v>
      </c>
      <c r="AJ67" s="55">
        <v>8339</v>
      </c>
      <c r="AK67" s="56">
        <v>45</v>
      </c>
      <c r="AL67" s="55">
        <v>18520</v>
      </c>
      <c r="AM67" s="31" t="s">
        <v>93</v>
      </c>
      <c r="AN67" s="13"/>
    </row>
    <row r="68" spans="1:40" ht="22.7" customHeight="1">
      <c r="A68" s="13"/>
      <c r="B68" s="29" t="s">
        <v>282</v>
      </c>
      <c r="C68" s="80">
        <v>145707</v>
      </c>
      <c r="D68" s="80">
        <v>69312</v>
      </c>
      <c r="E68" s="80">
        <v>76395</v>
      </c>
      <c r="F68" s="80">
        <v>42884</v>
      </c>
      <c r="G68" s="63">
        <v>29.4</v>
      </c>
      <c r="H68" s="80">
        <v>17885</v>
      </c>
      <c r="I68" s="63">
        <v>25.8</v>
      </c>
      <c r="J68" s="80">
        <v>24999</v>
      </c>
      <c r="K68" s="63">
        <v>32.700000000000003</v>
      </c>
      <c r="L68" s="80">
        <v>24041</v>
      </c>
      <c r="M68" s="63">
        <v>16.5</v>
      </c>
      <c r="N68" s="80">
        <v>9125</v>
      </c>
      <c r="O68" s="63">
        <v>13.2</v>
      </c>
      <c r="P68" s="80">
        <v>14916</v>
      </c>
      <c r="Q68" s="63">
        <v>19.5</v>
      </c>
      <c r="R68" s="80">
        <v>5715</v>
      </c>
      <c r="S68" s="63">
        <v>13.8</v>
      </c>
      <c r="T68" s="80">
        <v>1374</v>
      </c>
      <c r="U68" s="63">
        <v>8</v>
      </c>
      <c r="V68" s="80">
        <v>4341</v>
      </c>
      <c r="W68" s="63">
        <v>18</v>
      </c>
      <c r="X68" s="391">
        <v>41413</v>
      </c>
      <c r="Y68" s="391">
        <v>17233</v>
      </c>
      <c r="Z68" s="391">
        <v>24180</v>
      </c>
      <c r="AA68" s="80">
        <v>623</v>
      </c>
      <c r="AB68" s="80">
        <v>1352</v>
      </c>
      <c r="AC68" s="80">
        <v>1057</v>
      </c>
      <c r="AD68" s="80">
        <v>1480</v>
      </c>
      <c r="AE68" s="80">
        <v>1219</v>
      </c>
      <c r="AF68" s="80">
        <v>945</v>
      </c>
      <c r="AG68" s="80">
        <v>741</v>
      </c>
      <c r="AH68" s="64">
        <v>7417</v>
      </c>
      <c r="AI68" s="80">
        <v>463</v>
      </c>
      <c r="AJ68" s="80">
        <v>27744</v>
      </c>
      <c r="AK68" s="63">
        <v>51.9</v>
      </c>
      <c r="AL68" s="80">
        <v>53504</v>
      </c>
      <c r="AM68" s="29" t="s">
        <v>94</v>
      </c>
      <c r="AN68" s="13"/>
    </row>
    <row r="69" spans="1:40" ht="22.7" customHeight="1">
      <c r="A69" s="13"/>
      <c r="B69" s="35" t="s">
        <v>283</v>
      </c>
      <c r="C69" s="81">
        <v>5597849</v>
      </c>
      <c r="D69" s="81">
        <v>2679218</v>
      </c>
      <c r="E69" s="81">
        <v>2918631</v>
      </c>
      <c r="F69" s="81">
        <v>1223602</v>
      </c>
      <c r="G69" s="78">
        <v>21.9</v>
      </c>
      <c r="H69" s="81">
        <v>520533</v>
      </c>
      <c r="I69" s="78">
        <v>19.399999999999999</v>
      </c>
      <c r="J69" s="81">
        <v>703069</v>
      </c>
      <c r="K69" s="78">
        <v>24.1</v>
      </c>
      <c r="L69" s="81">
        <v>560924</v>
      </c>
      <c r="M69" s="78">
        <v>10</v>
      </c>
      <c r="N69" s="81">
        <v>210005</v>
      </c>
      <c r="O69" s="78">
        <v>7.8</v>
      </c>
      <c r="P69" s="81">
        <v>350919</v>
      </c>
      <c r="Q69" s="78">
        <v>12</v>
      </c>
      <c r="R69" s="81">
        <v>194292</v>
      </c>
      <c r="S69" s="78">
        <v>17.5</v>
      </c>
      <c r="T69" s="81">
        <v>52110</v>
      </c>
      <c r="U69" s="78">
        <v>11.1</v>
      </c>
      <c r="V69" s="81">
        <v>142182</v>
      </c>
      <c r="W69" s="78">
        <v>22.3</v>
      </c>
      <c r="X69" s="403">
        <v>1108564</v>
      </c>
      <c r="Y69" s="403">
        <v>470077</v>
      </c>
      <c r="Z69" s="403">
        <v>638487</v>
      </c>
      <c r="AA69" s="81">
        <v>35597</v>
      </c>
      <c r="AB69" s="81">
        <v>29930</v>
      </c>
      <c r="AC69" s="81">
        <v>35708</v>
      </c>
      <c r="AD69" s="81">
        <v>32327</v>
      </c>
      <c r="AE69" s="81">
        <v>29553</v>
      </c>
      <c r="AF69" s="81">
        <v>22474</v>
      </c>
      <c r="AG69" s="81">
        <v>19883</v>
      </c>
      <c r="AH69" s="77">
        <v>205472</v>
      </c>
      <c r="AI69" s="81">
        <v>5676</v>
      </c>
      <c r="AJ69" s="81">
        <v>379571</v>
      </c>
      <c r="AK69" s="78">
        <v>24.1</v>
      </c>
      <c r="AL69" s="81">
        <v>1576508</v>
      </c>
      <c r="AM69" s="35" t="s">
        <v>95</v>
      </c>
      <c r="AN69" s="13"/>
    </row>
    <row r="70" spans="1:40" ht="22.7" customHeight="1">
      <c r="A70" s="13"/>
      <c r="B70" s="35" t="s">
        <v>541</v>
      </c>
      <c r="C70" s="81">
        <v>4063782</v>
      </c>
      <c r="D70" s="81">
        <v>1952218</v>
      </c>
      <c r="E70" s="81">
        <v>2111564</v>
      </c>
      <c r="F70" s="81">
        <v>885775</v>
      </c>
      <c r="G70" s="78">
        <v>21.8</v>
      </c>
      <c r="H70" s="81">
        <v>378485</v>
      </c>
      <c r="I70" s="78">
        <v>19.399999999999999</v>
      </c>
      <c r="J70" s="81">
        <v>507290</v>
      </c>
      <c r="K70" s="78">
        <v>24</v>
      </c>
      <c r="L70" s="81">
        <v>407100</v>
      </c>
      <c r="M70" s="78">
        <v>10</v>
      </c>
      <c r="N70" s="81">
        <v>152577</v>
      </c>
      <c r="O70" s="78">
        <v>7.8</v>
      </c>
      <c r="P70" s="81">
        <v>254523</v>
      </c>
      <c r="Q70" s="78">
        <v>12.1</v>
      </c>
      <c r="R70" s="81">
        <v>124182</v>
      </c>
      <c r="S70" s="78">
        <v>15.5</v>
      </c>
      <c r="T70" s="81">
        <v>32024</v>
      </c>
      <c r="U70" s="78">
        <v>9.4</v>
      </c>
      <c r="V70" s="81">
        <v>92158</v>
      </c>
      <c r="W70" s="407">
        <v>19.899999999999999</v>
      </c>
      <c r="X70" s="405">
        <v>803263</v>
      </c>
      <c r="Y70" s="405">
        <v>340856</v>
      </c>
      <c r="Z70" s="405">
        <v>462407</v>
      </c>
      <c r="AA70" s="81">
        <v>24000</v>
      </c>
      <c r="AB70" s="81">
        <v>20190</v>
      </c>
      <c r="AC70" s="81">
        <v>24670</v>
      </c>
      <c r="AD70" s="81">
        <v>23449</v>
      </c>
      <c r="AE70" s="81">
        <v>21439</v>
      </c>
      <c r="AF70" s="81">
        <v>16414</v>
      </c>
      <c r="AG70" s="81">
        <v>14406</v>
      </c>
      <c r="AH70" s="79">
        <v>144568</v>
      </c>
      <c r="AI70" s="81">
        <v>5158</v>
      </c>
      <c r="AJ70" s="81">
        <v>336741</v>
      </c>
      <c r="AK70" s="78">
        <v>29.4</v>
      </c>
      <c r="AL70" s="81">
        <v>1147158</v>
      </c>
      <c r="AM70" s="35" t="s">
        <v>542</v>
      </c>
      <c r="AN70" s="13"/>
    </row>
    <row r="71" spans="1:40" ht="28.5" customHeight="1">
      <c r="A71" s="45"/>
      <c r="B71" s="27" t="s">
        <v>543</v>
      </c>
      <c r="C71" s="81">
        <v>3047986</v>
      </c>
      <c r="D71" s="81">
        <v>1465984</v>
      </c>
      <c r="E71" s="81">
        <v>1582002</v>
      </c>
      <c r="F71" s="81">
        <v>688801</v>
      </c>
      <c r="G71" s="78">
        <v>22.6</v>
      </c>
      <c r="H71" s="81">
        <v>295329</v>
      </c>
      <c r="I71" s="78">
        <v>20.100000000000001</v>
      </c>
      <c r="J71" s="81">
        <v>393472</v>
      </c>
      <c r="K71" s="78">
        <v>24.9</v>
      </c>
      <c r="L71" s="81">
        <v>319983</v>
      </c>
      <c r="M71" s="78">
        <v>10.5</v>
      </c>
      <c r="N71" s="81">
        <v>120493</v>
      </c>
      <c r="O71" s="78">
        <v>8.1999999999999993</v>
      </c>
      <c r="P71" s="81">
        <v>199490</v>
      </c>
      <c r="Q71" s="78">
        <v>12.6</v>
      </c>
      <c r="R71" s="81">
        <v>92795</v>
      </c>
      <c r="S71" s="78">
        <v>14.8</v>
      </c>
      <c r="T71" s="81">
        <v>24103</v>
      </c>
      <c r="U71" s="78">
        <v>9.1</v>
      </c>
      <c r="V71" s="81">
        <v>68692</v>
      </c>
      <c r="W71" s="78">
        <v>19.100000000000001</v>
      </c>
      <c r="X71" s="403">
        <v>625651</v>
      </c>
      <c r="Y71" s="403">
        <v>266231</v>
      </c>
      <c r="Z71" s="403">
        <v>359420</v>
      </c>
      <c r="AA71" s="81">
        <v>17203</v>
      </c>
      <c r="AB71" s="81">
        <v>16618</v>
      </c>
      <c r="AC71" s="81">
        <v>18225</v>
      </c>
      <c r="AD71" s="81">
        <v>18591</v>
      </c>
      <c r="AE71" s="81">
        <v>16847</v>
      </c>
      <c r="AF71" s="81">
        <v>13137</v>
      </c>
      <c r="AG71" s="81">
        <v>11287</v>
      </c>
      <c r="AH71" s="79">
        <v>111908</v>
      </c>
      <c r="AI71" s="81">
        <v>4159</v>
      </c>
      <c r="AJ71" s="81">
        <v>261609</v>
      </c>
      <c r="AK71" s="78">
        <v>29.4</v>
      </c>
      <c r="AL71" s="81">
        <v>889430</v>
      </c>
      <c r="AM71" s="50" t="s">
        <v>544</v>
      </c>
      <c r="AN71" s="13"/>
    </row>
    <row r="72" spans="1:40" ht="7.5" customHeight="1">
      <c r="B72" s="11"/>
    </row>
    <row r="73" spans="1:40" ht="15" customHeight="1">
      <c r="B73" s="24" t="s">
        <v>545</v>
      </c>
    </row>
    <row r="74" spans="1:40" ht="15" customHeight="1">
      <c r="B74" s="24" t="s">
        <v>546</v>
      </c>
    </row>
    <row r="75" spans="1:40" ht="15" customHeight="1">
      <c r="B75" s="24" t="s">
        <v>547</v>
      </c>
    </row>
    <row r="76" spans="1:40" ht="15" customHeight="1">
      <c r="B76" s="24" t="s">
        <v>548</v>
      </c>
    </row>
    <row r="77" spans="1:40" ht="15" customHeight="1">
      <c r="B77" s="24" t="s">
        <v>549</v>
      </c>
    </row>
    <row r="78" spans="1:40" ht="15" customHeight="1">
      <c r="B78" s="24" t="s">
        <v>550</v>
      </c>
    </row>
    <row r="79" spans="1:40" ht="15" customHeight="1">
      <c r="B79" s="24" t="s">
        <v>551</v>
      </c>
    </row>
    <row r="80" spans="1:40" ht="15" customHeight="1">
      <c r="B80" s="24" t="s">
        <v>552</v>
      </c>
    </row>
    <row r="81" spans="2:2" ht="15" customHeight="1">
      <c r="B81" s="24" t="s">
        <v>553</v>
      </c>
    </row>
    <row r="82" spans="2:2" ht="15" customHeight="1">
      <c r="B82" s="24" t="s">
        <v>554</v>
      </c>
    </row>
    <row r="83" spans="2:2" ht="15" customHeight="1">
      <c r="B83" s="24" t="s">
        <v>555</v>
      </c>
    </row>
    <row r="84" spans="2:2" ht="15" customHeight="1">
      <c r="B84" s="24" t="s">
        <v>556</v>
      </c>
    </row>
    <row r="85" spans="2:2">
      <c r="B85" s="24" t="s">
        <v>557</v>
      </c>
    </row>
    <row r="86" spans="2:2">
      <c r="B86" s="24" t="s">
        <v>558</v>
      </c>
    </row>
    <row r="87" spans="2:2">
      <c r="B87" s="24" t="s">
        <v>559</v>
      </c>
    </row>
  </sheetData>
  <mergeCells count="30">
    <mergeCell ref="P7:P8"/>
    <mergeCell ref="R7:R8"/>
    <mergeCell ref="T7:T8"/>
    <mergeCell ref="V7:V8"/>
    <mergeCell ref="AK5:AK6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C4:E4"/>
    <mergeCell ref="F4:Q4"/>
    <mergeCell ref="X4:Z4"/>
    <mergeCell ref="B5:B6"/>
    <mergeCell ref="C5:C7"/>
    <mergeCell ref="D5:D7"/>
    <mergeCell ref="E5:E7"/>
    <mergeCell ref="F5:K5"/>
    <mergeCell ref="L5:Q5"/>
    <mergeCell ref="R5:W5"/>
    <mergeCell ref="X5:Z5"/>
    <mergeCell ref="F7:F8"/>
    <mergeCell ref="H7:H8"/>
    <mergeCell ref="J7:J8"/>
    <mergeCell ref="L7:L8"/>
    <mergeCell ref="N7:N8"/>
  </mergeCells>
  <phoneticPr fontId="19"/>
  <printOptions horizontalCentered="1" verticalCentered="1"/>
  <pageMargins left="0.31496062992125984" right="0.31496062992125984" top="0.35433070866141736" bottom="0.35433070866141736" header="0" footer="0"/>
  <pageSetup paperSize="9" scale="48" orientation="portrait" blackAndWhite="1" horizontalDpi="300" verticalDpi="300" r:id="rId1"/>
  <headerFooter alignWithMargins="0">
    <oddFooter>&amp;L&amp;P/&amp;N&amp;R&amp;"游ゴシック Medium,標準"&amp;F&amp;A</oddFooter>
  </headerFooter>
  <colBreaks count="1" manualBreakCount="1">
    <brk id="17" min="8" max="86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501F6-058B-43C6-94F8-D3CD182C03CB}">
  <dimension ref="A1:AN84"/>
  <sheetViews>
    <sheetView topLeftCell="B2" zoomScaleNormal="100" workbookViewId="0">
      <selection activeCell="B2" sqref="B2"/>
    </sheetView>
  </sheetViews>
  <sheetFormatPr defaultColWidth="9" defaultRowHeight="13.5"/>
  <cols>
    <col min="1" max="1" width="3.125" style="5" hidden="1" customWidth="1"/>
    <col min="2" max="2" width="26.125" style="4" customWidth="1"/>
    <col min="3" max="5" width="13.125" style="5" customWidth="1"/>
    <col min="6" max="6" width="12.5" style="5" customWidth="1"/>
    <col min="7" max="7" width="9" style="5"/>
    <col min="8" max="8" width="11" style="5" customWidth="1"/>
    <col min="9" max="9" width="9" style="5"/>
    <col min="10" max="10" width="11" style="5" customWidth="1"/>
    <col min="11" max="11" width="9" style="5"/>
    <col min="12" max="12" width="11" style="5" customWidth="1"/>
    <col min="13" max="13" width="9" style="5"/>
    <col min="14" max="14" width="11" style="5" customWidth="1"/>
    <col min="15" max="15" width="9" style="5"/>
    <col min="16" max="16" width="11" style="5" customWidth="1"/>
    <col min="17" max="17" width="9" style="5"/>
    <col min="18" max="18" width="11" style="5" customWidth="1"/>
    <col min="19" max="19" width="9" style="5"/>
    <col min="20" max="20" width="11" style="5" customWidth="1"/>
    <col min="21" max="21" width="9" style="5"/>
    <col min="22" max="22" width="11" style="5" customWidth="1"/>
    <col min="23" max="23" width="9" style="5"/>
    <col min="24" max="24" width="13" style="5" hidden="1" customWidth="1"/>
    <col min="25" max="26" width="11.75" style="5" hidden="1" customWidth="1"/>
    <col min="27" max="33" width="8.875" style="5" customWidth="1"/>
    <col min="34" max="34" width="10" style="5" customWidth="1"/>
    <col min="35" max="36" width="10.375" style="5" customWidth="1"/>
    <col min="37" max="37" width="8.75" style="5" customWidth="1"/>
    <col min="38" max="38" width="12.375" style="5" customWidth="1"/>
    <col min="39" max="39" width="18.875" style="5" customWidth="1"/>
    <col min="40" max="16384" width="9" style="5"/>
  </cols>
  <sheetData>
    <row r="1" spans="1:40" ht="20.45" hidden="1" customHeight="1">
      <c r="C1" s="7"/>
      <c r="D1" s="7"/>
      <c r="E1" s="7"/>
      <c r="F1" s="7"/>
      <c r="G1" s="6"/>
      <c r="H1" s="6"/>
      <c r="I1" s="6"/>
      <c r="J1" s="6"/>
      <c r="K1" s="6"/>
    </row>
    <row r="2" spans="1:40" ht="24.75" customHeight="1">
      <c r="B2" s="88" t="s">
        <v>58</v>
      </c>
      <c r="C2" s="7"/>
      <c r="D2" s="7"/>
      <c r="E2" s="7"/>
      <c r="F2" s="7"/>
      <c r="G2" s="7"/>
      <c r="H2" s="7"/>
      <c r="I2" s="7"/>
      <c r="J2" s="7"/>
      <c r="K2" s="7"/>
    </row>
    <row r="3" spans="1:40" ht="21" customHeight="1">
      <c r="B3" s="25" t="s">
        <v>34</v>
      </c>
      <c r="AM3" s="82" t="s">
        <v>59</v>
      </c>
    </row>
    <row r="4" spans="1:40" s="10" customFormat="1" ht="21.75" customHeight="1">
      <c r="A4" s="42"/>
      <c r="B4" s="21"/>
      <c r="C4" s="1208" t="s">
        <v>530</v>
      </c>
      <c r="D4" s="1209"/>
      <c r="E4" s="1210"/>
      <c r="F4" s="1214" t="s">
        <v>166</v>
      </c>
      <c r="G4" s="1215"/>
      <c r="H4" s="1215"/>
      <c r="I4" s="1215"/>
      <c r="J4" s="1215"/>
      <c r="K4" s="1215"/>
      <c r="L4" s="1215"/>
      <c r="M4" s="1215"/>
      <c r="N4" s="1215"/>
      <c r="O4" s="1215"/>
      <c r="P4" s="1215"/>
      <c r="Q4" s="1315"/>
      <c r="R4" s="84" t="s">
        <v>52</v>
      </c>
      <c r="S4" s="85"/>
      <c r="T4" s="41"/>
      <c r="U4" s="41"/>
      <c r="V4" s="41"/>
      <c r="W4" s="41"/>
      <c r="X4" s="1211" t="s">
        <v>531</v>
      </c>
      <c r="Y4" s="1212"/>
      <c r="Z4" s="1213"/>
      <c r="AA4" s="17" t="s">
        <v>51</v>
      </c>
      <c r="AB4" s="41"/>
      <c r="AC4" s="18"/>
      <c r="AD4" s="18"/>
      <c r="AE4" s="18"/>
      <c r="AF4" s="18"/>
      <c r="AG4" s="18"/>
      <c r="AH4" s="19"/>
      <c r="AI4" s="20" t="s">
        <v>27</v>
      </c>
      <c r="AJ4" s="18"/>
      <c r="AK4" s="19"/>
      <c r="AL4" s="26" t="s">
        <v>169</v>
      </c>
      <c r="AM4" s="1"/>
      <c r="AN4" s="12"/>
    </row>
    <row r="5" spans="1:40" s="10" customFormat="1" ht="16.5" customHeight="1">
      <c r="A5" s="12"/>
      <c r="B5" s="1316" t="s">
        <v>35</v>
      </c>
      <c r="C5" s="1317" t="s">
        <v>45</v>
      </c>
      <c r="D5" s="1317" t="s">
        <v>46</v>
      </c>
      <c r="E5" s="1317" t="s">
        <v>47</v>
      </c>
      <c r="F5" s="1319" t="s">
        <v>510</v>
      </c>
      <c r="G5" s="1320"/>
      <c r="H5" s="1320"/>
      <c r="I5" s="1320"/>
      <c r="J5" s="1320"/>
      <c r="K5" s="1321"/>
      <c r="L5" s="1319" t="s">
        <v>511</v>
      </c>
      <c r="M5" s="1320"/>
      <c r="N5" s="1320"/>
      <c r="O5" s="1320"/>
      <c r="P5" s="1320"/>
      <c r="Q5" s="1321"/>
      <c r="R5" s="1245" t="s">
        <v>50</v>
      </c>
      <c r="S5" s="1247"/>
      <c r="T5" s="1247"/>
      <c r="U5" s="1247"/>
      <c r="V5" s="1247"/>
      <c r="W5" s="1246"/>
      <c r="X5" s="1322" t="s">
        <v>512</v>
      </c>
      <c r="Y5" s="1323"/>
      <c r="Z5" s="1324"/>
      <c r="AA5" s="8"/>
      <c r="AB5" s="8"/>
      <c r="AC5" s="8"/>
      <c r="AD5" s="8"/>
      <c r="AE5" s="8"/>
      <c r="AF5" s="8"/>
      <c r="AG5" s="8"/>
      <c r="AH5" s="8"/>
      <c r="AI5" s="46" t="s">
        <v>28</v>
      </c>
      <c r="AJ5" s="46" t="s">
        <v>1</v>
      </c>
      <c r="AK5" s="1202" t="s">
        <v>29</v>
      </c>
      <c r="AL5" s="16" t="s">
        <v>170</v>
      </c>
      <c r="AM5" s="2"/>
      <c r="AN5" s="12"/>
    </row>
    <row r="6" spans="1:40" s="10" customFormat="1" ht="16.5" customHeight="1">
      <c r="A6" s="12"/>
      <c r="B6" s="1316"/>
      <c r="C6" s="1318"/>
      <c r="D6" s="1318"/>
      <c r="E6" s="1318"/>
      <c r="F6" s="1319" t="s">
        <v>45</v>
      </c>
      <c r="G6" s="1321"/>
      <c r="H6" s="1319" t="s">
        <v>46</v>
      </c>
      <c r="I6" s="1321"/>
      <c r="J6" s="1319" t="s">
        <v>47</v>
      </c>
      <c r="K6" s="1321"/>
      <c r="L6" s="1319" t="s">
        <v>45</v>
      </c>
      <c r="M6" s="1321"/>
      <c r="N6" s="1319" t="s">
        <v>46</v>
      </c>
      <c r="O6" s="1321"/>
      <c r="P6" s="1319" t="s">
        <v>47</v>
      </c>
      <c r="Q6" s="1321"/>
      <c r="R6" s="1245" t="s">
        <v>45</v>
      </c>
      <c r="S6" s="1246"/>
      <c r="T6" s="1245" t="s">
        <v>46</v>
      </c>
      <c r="U6" s="1246"/>
      <c r="V6" s="1245" t="s">
        <v>47</v>
      </c>
      <c r="W6" s="1246"/>
      <c r="X6" s="373" t="s">
        <v>532</v>
      </c>
      <c r="Y6" s="373" t="s">
        <v>533</v>
      </c>
      <c r="Z6" s="373" t="s">
        <v>534</v>
      </c>
      <c r="AA6" s="23" t="s">
        <v>43</v>
      </c>
      <c r="AB6" s="23" t="s">
        <v>44</v>
      </c>
      <c r="AC6" s="23" t="s">
        <v>172</v>
      </c>
      <c r="AD6" s="23" t="s">
        <v>173</v>
      </c>
      <c r="AE6" s="23" t="s">
        <v>174</v>
      </c>
      <c r="AF6" s="23" t="s">
        <v>175</v>
      </c>
      <c r="AG6" s="23" t="s">
        <v>176</v>
      </c>
      <c r="AH6" s="23" t="s">
        <v>45</v>
      </c>
      <c r="AI6" s="15" t="s">
        <v>60</v>
      </c>
      <c r="AJ6" s="15" t="s">
        <v>60</v>
      </c>
      <c r="AK6" s="1203"/>
      <c r="AL6" s="16" t="s">
        <v>61</v>
      </c>
      <c r="AM6" s="2"/>
      <c r="AN6" s="12"/>
    </row>
    <row r="7" spans="1:40" s="10" customFormat="1" ht="13.7" customHeight="1">
      <c r="A7" s="12"/>
      <c r="B7" s="48"/>
      <c r="C7" s="1318"/>
      <c r="D7" s="1318"/>
      <c r="E7" s="1318"/>
      <c r="F7" s="1197" t="s">
        <v>30</v>
      </c>
      <c r="G7" s="14" t="s">
        <v>48</v>
      </c>
      <c r="H7" s="1197" t="s">
        <v>30</v>
      </c>
      <c r="I7" s="14" t="s">
        <v>48</v>
      </c>
      <c r="J7" s="1197" t="s">
        <v>30</v>
      </c>
      <c r="K7" s="14" t="s">
        <v>48</v>
      </c>
      <c r="L7" s="1197" t="s">
        <v>30</v>
      </c>
      <c r="M7" s="14" t="s">
        <v>48</v>
      </c>
      <c r="N7" s="1197" t="s">
        <v>30</v>
      </c>
      <c r="O7" s="14" t="s">
        <v>48</v>
      </c>
      <c r="P7" s="1197" t="s">
        <v>30</v>
      </c>
      <c r="Q7" s="14" t="s">
        <v>48</v>
      </c>
      <c r="R7" s="1243" t="s">
        <v>30</v>
      </c>
      <c r="S7" s="374" t="s">
        <v>48</v>
      </c>
      <c r="T7" s="1243" t="s">
        <v>30</v>
      </c>
      <c r="U7" s="374" t="s">
        <v>48</v>
      </c>
      <c r="V7" s="1243" t="s">
        <v>30</v>
      </c>
      <c r="W7" s="374" t="s">
        <v>48</v>
      </c>
      <c r="X7" s="375"/>
      <c r="Y7" s="375"/>
      <c r="Z7" s="375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47"/>
      <c r="AL7" s="16"/>
      <c r="AM7" s="2"/>
      <c r="AN7" s="12"/>
    </row>
    <row r="8" spans="1:40" s="10" customFormat="1" ht="13.7" customHeight="1">
      <c r="A8" s="12"/>
      <c r="B8" s="22"/>
      <c r="C8" s="37" t="s">
        <v>30</v>
      </c>
      <c r="D8" s="37" t="s">
        <v>30</v>
      </c>
      <c r="E8" s="37" t="s">
        <v>30</v>
      </c>
      <c r="F8" s="1198"/>
      <c r="G8" s="49" t="s">
        <v>514</v>
      </c>
      <c r="H8" s="1198"/>
      <c r="I8" s="49" t="s">
        <v>514</v>
      </c>
      <c r="J8" s="1198"/>
      <c r="K8" s="49" t="s">
        <v>514</v>
      </c>
      <c r="L8" s="1198"/>
      <c r="M8" s="49" t="s">
        <v>514</v>
      </c>
      <c r="N8" s="1198"/>
      <c r="O8" s="49" t="s">
        <v>514</v>
      </c>
      <c r="P8" s="1198"/>
      <c r="Q8" s="49" t="s">
        <v>514</v>
      </c>
      <c r="R8" s="1244"/>
      <c r="S8" s="376" t="s">
        <v>514</v>
      </c>
      <c r="T8" s="1244"/>
      <c r="U8" s="376" t="s">
        <v>514</v>
      </c>
      <c r="V8" s="1244"/>
      <c r="W8" s="376" t="s">
        <v>514</v>
      </c>
      <c r="X8" s="377"/>
      <c r="Y8" s="377"/>
      <c r="Z8" s="377"/>
      <c r="AA8" s="9"/>
      <c r="AB8" s="9"/>
      <c r="AC8" s="9"/>
      <c r="AD8" s="9"/>
      <c r="AE8" s="9"/>
      <c r="AF8" s="9"/>
      <c r="AG8" s="9"/>
      <c r="AH8" s="9"/>
      <c r="AI8" s="38" t="s">
        <v>32</v>
      </c>
      <c r="AJ8" s="38" t="s">
        <v>30</v>
      </c>
      <c r="AK8" s="38" t="s">
        <v>31</v>
      </c>
      <c r="AL8" s="39" t="s">
        <v>30</v>
      </c>
      <c r="AM8" s="3"/>
      <c r="AN8" s="12"/>
    </row>
    <row r="9" spans="1:40" ht="22.7" customHeight="1">
      <c r="A9" s="43">
        <v>1</v>
      </c>
      <c r="B9" s="33" t="s">
        <v>179</v>
      </c>
      <c r="C9" s="51">
        <v>1530555</v>
      </c>
      <c r="D9" s="51">
        <v>725591</v>
      </c>
      <c r="E9" s="51">
        <v>804964</v>
      </c>
      <c r="F9" s="51">
        <v>327618</v>
      </c>
      <c r="G9" s="52">
        <v>21.4</v>
      </c>
      <c r="H9" s="51">
        <v>137372</v>
      </c>
      <c r="I9" s="52">
        <v>18.899999999999999</v>
      </c>
      <c r="J9" s="51">
        <v>190246</v>
      </c>
      <c r="K9" s="53">
        <v>23.6</v>
      </c>
      <c r="L9" s="51">
        <v>147036</v>
      </c>
      <c r="M9" s="52">
        <v>9.6</v>
      </c>
      <c r="N9" s="51">
        <v>54765</v>
      </c>
      <c r="O9" s="52">
        <v>7.5</v>
      </c>
      <c r="P9" s="51">
        <v>92271</v>
      </c>
      <c r="Q9" s="53">
        <v>11.5</v>
      </c>
      <c r="R9" s="378">
        <v>70110</v>
      </c>
      <c r="S9" s="379">
        <v>23</v>
      </c>
      <c r="T9" s="378">
        <v>20086</v>
      </c>
      <c r="U9" s="379">
        <v>15.5</v>
      </c>
      <c r="V9" s="378">
        <v>50024</v>
      </c>
      <c r="W9" s="379">
        <v>28.4</v>
      </c>
      <c r="X9" s="380">
        <v>305301</v>
      </c>
      <c r="Y9" s="380">
        <v>129221</v>
      </c>
      <c r="Z9" s="380">
        <v>176080</v>
      </c>
      <c r="AA9" s="51">
        <v>10676</v>
      </c>
      <c r="AB9" s="51">
        <v>9951</v>
      </c>
      <c r="AC9" s="51">
        <v>9993</v>
      </c>
      <c r="AD9" s="51">
        <v>9188</v>
      </c>
      <c r="AE9" s="51">
        <v>7666</v>
      </c>
      <c r="AF9" s="51">
        <v>5968</v>
      </c>
      <c r="AG9" s="51">
        <v>5227</v>
      </c>
      <c r="AH9" s="54">
        <v>58669</v>
      </c>
      <c r="AI9" s="51">
        <v>538</v>
      </c>
      <c r="AJ9" s="51">
        <v>44997</v>
      </c>
      <c r="AK9" s="52">
        <v>10.9</v>
      </c>
      <c r="AL9" s="51">
        <v>411706</v>
      </c>
      <c r="AM9" s="33" t="s">
        <v>0</v>
      </c>
      <c r="AN9" s="13"/>
    </row>
    <row r="10" spans="1:40" ht="22.7" customHeight="1">
      <c r="A10" s="43"/>
      <c r="B10" s="31" t="s">
        <v>180</v>
      </c>
      <c r="C10" s="55">
        <v>207177</v>
      </c>
      <c r="D10" s="55">
        <v>97763</v>
      </c>
      <c r="E10" s="55">
        <v>109414</v>
      </c>
      <c r="F10" s="55">
        <v>38466</v>
      </c>
      <c r="G10" s="56">
        <v>18.600000000000001</v>
      </c>
      <c r="H10" s="55">
        <v>15841</v>
      </c>
      <c r="I10" s="56">
        <v>16.2</v>
      </c>
      <c r="J10" s="55">
        <v>22625</v>
      </c>
      <c r="K10" s="56">
        <v>20.7</v>
      </c>
      <c r="L10" s="55">
        <v>17602</v>
      </c>
      <c r="M10" s="56">
        <v>8.5</v>
      </c>
      <c r="N10" s="55">
        <v>6557</v>
      </c>
      <c r="O10" s="56">
        <v>6.7</v>
      </c>
      <c r="P10" s="55">
        <v>11045</v>
      </c>
      <c r="Q10" s="56">
        <v>10.1</v>
      </c>
      <c r="R10" s="381">
        <v>8015</v>
      </c>
      <c r="S10" s="382">
        <v>22.8</v>
      </c>
      <c r="T10" s="381">
        <v>1822</v>
      </c>
      <c r="U10" s="382">
        <v>12.5</v>
      </c>
      <c r="V10" s="381">
        <v>6193</v>
      </c>
      <c r="W10" s="382">
        <v>30</v>
      </c>
      <c r="X10" s="383">
        <v>35200</v>
      </c>
      <c r="Y10" s="383">
        <v>14579</v>
      </c>
      <c r="Z10" s="383">
        <v>20621</v>
      </c>
      <c r="AA10" s="55">
        <v>1273</v>
      </c>
      <c r="AB10" s="55">
        <v>1041</v>
      </c>
      <c r="AC10" s="55">
        <v>1305</v>
      </c>
      <c r="AD10" s="55">
        <v>1000</v>
      </c>
      <c r="AE10" s="55">
        <v>891</v>
      </c>
      <c r="AF10" s="55">
        <v>698</v>
      </c>
      <c r="AG10" s="55">
        <v>650</v>
      </c>
      <c r="AH10" s="57">
        <v>6858</v>
      </c>
      <c r="AI10" s="55">
        <v>45</v>
      </c>
      <c r="AJ10" s="55">
        <v>4634</v>
      </c>
      <c r="AK10" s="56">
        <v>9.5</v>
      </c>
      <c r="AL10" s="55">
        <v>48791</v>
      </c>
      <c r="AM10" s="31" t="s">
        <v>62</v>
      </c>
      <c r="AN10" s="13"/>
    </row>
    <row r="11" spans="1:40" ht="22.7" customHeight="1">
      <c r="A11" s="43"/>
      <c r="B11" s="31" t="s">
        <v>181</v>
      </c>
      <c r="C11" s="55">
        <v>129431</v>
      </c>
      <c r="D11" s="55">
        <v>61284</v>
      </c>
      <c r="E11" s="55">
        <v>68147</v>
      </c>
      <c r="F11" s="55">
        <v>27928</v>
      </c>
      <c r="G11" s="56">
        <v>21.6</v>
      </c>
      <c r="H11" s="55">
        <v>11121</v>
      </c>
      <c r="I11" s="56">
        <v>18.100000000000001</v>
      </c>
      <c r="J11" s="55">
        <v>16807</v>
      </c>
      <c r="K11" s="56">
        <v>24.7</v>
      </c>
      <c r="L11" s="55">
        <v>13592</v>
      </c>
      <c r="M11" s="56">
        <v>10.5</v>
      </c>
      <c r="N11" s="55">
        <v>4910</v>
      </c>
      <c r="O11" s="56">
        <v>8</v>
      </c>
      <c r="P11" s="55">
        <v>8682</v>
      </c>
      <c r="Q11" s="56">
        <v>12.7</v>
      </c>
      <c r="R11" s="381">
        <v>7043</v>
      </c>
      <c r="S11" s="382">
        <v>26.2</v>
      </c>
      <c r="T11" s="381">
        <v>1984</v>
      </c>
      <c r="U11" s="382">
        <v>18.2</v>
      </c>
      <c r="V11" s="381">
        <v>5059</v>
      </c>
      <c r="W11" s="382">
        <v>31.6</v>
      </c>
      <c r="X11" s="383">
        <v>26908</v>
      </c>
      <c r="Y11" s="383">
        <v>10899</v>
      </c>
      <c r="Z11" s="383">
        <v>16009</v>
      </c>
      <c r="AA11" s="55">
        <v>987</v>
      </c>
      <c r="AB11" s="55">
        <v>725</v>
      </c>
      <c r="AC11" s="55">
        <v>896</v>
      </c>
      <c r="AD11" s="55">
        <v>861</v>
      </c>
      <c r="AE11" s="55">
        <v>720</v>
      </c>
      <c r="AF11" s="55">
        <v>559</v>
      </c>
      <c r="AG11" s="55">
        <v>474</v>
      </c>
      <c r="AH11" s="57">
        <v>5222</v>
      </c>
      <c r="AI11" s="55">
        <v>47</v>
      </c>
      <c r="AJ11" s="55">
        <v>4502</v>
      </c>
      <c r="AK11" s="56">
        <v>13.1</v>
      </c>
      <c r="AL11" s="55">
        <v>34465</v>
      </c>
      <c r="AM11" s="31" t="s">
        <v>63</v>
      </c>
      <c r="AN11" s="13"/>
    </row>
    <row r="12" spans="1:40" ht="22.7" customHeight="1">
      <c r="A12" s="43"/>
      <c r="B12" s="31" t="s">
        <v>182</v>
      </c>
      <c r="C12" s="55">
        <v>107257</v>
      </c>
      <c r="D12" s="55">
        <v>51644</v>
      </c>
      <c r="E12" s="55">
        <v>55613</v>
      </c>
      <c r="F12" s="55">
        <v>29449</v>
      </c>
      <c r="G12" s="56">
        <v>27.5</v>
      </c>
      <c r="H12" s="55">
        <v>12194</v>
      </c>
      <c r="I12" s="56">
        <v>23.6</v>
      </c>
      <c r="J12" s="55">
        <v>17255</v>
      </c>
      <c r="K12" s="56">
        <v>31</v>
      </c>
      <c r="L12" s="55">
        <v>13917</v>
      </c>
      <c r="M12" s="56">
        <v>13</v>
      </c>
      <c r="N12" s="55">
        <v>5088</v>
      </c>
      <c r="O12" s="56">
        <v>9.9</v>
      </c>
      <c r="P12" s="55">
        <v>8829</v>
      </c>
      <c r="Q12" s="56">
        <v>15.9</v>
      </c>
      <c r="R12" s="381">
        <v>8594</v>
      </c>
      <c r="S12" s="382">
        <v>31</v>
      </c>
      <c r="T12" s="381">
        <v>2937</v>
      </c>
      <c r="U12" s="382">
        <v>25.2</v>
      </c>
      <c r="V12" s="381">
        <v>5657</v>
      </c>
      <c r="W12" s="382">
        <v>35.1</v>
      </c>
      <c r="X12" s="383">
        <v>27741</v>
      </c>
      <c r="Y12" s="383">
        <v>11632</v>
      </c>
      <c r="Z12" s="383">
        <v>16109</v>
      </c>
      <c r="AA12" s="55">
        <v>922</v>
      </c>
      <c r="AB12" s="55">
        <v>1020</v>
      </c>
      <c r="AC12" s="55">
        <v>1113</v>
      </c>
      <c r="AD12" s="55">
        <v>983</v>
      </c>
      <c r="AE12" s="55">
        <v>717</v>
      </c>
      <c r="AF12" s="55">
        <v>543</v>
      </c>
      <c r="AG12" s="55">
        <v>509</v>
      </c>
      <c r="AH12" s="57">
        <v>5807</v>
      </c>
      <c r="AI12" s="55">
        <v>62</v>
      </c>
      <c r="AJ12" s="55">
        <v>5133</v>
      </c>
      <c r="AK12" s="56">
        <v>14.3</v>
      </c>
      <c r="AL12" s="55">
        <v>35910</v>
      </c>
      <c r="AM12" s="31" t="s">
        <v>64</v>
      </c>
      <c r="AN12" s="13"/>
    </row>
    <row r="13" spans="1:40" ht="22.7" customHeight="1">
      <c r="A13" s="43"/>
      <c r="B13" s="31" t="s">
        <v>183</v>
      </c>
      <c r="C13" s="55">
        <v>102578</v>
      </c>
      <c r="D13" s="55">
        <v>47929</v>
      </c>
      <c r="E13" s="55">
        <v>54649</v>
      </c>
      <c r="F13" s="55">
        <v>29242</v>
      </c>
      <c r="G13" s="56">
        <v>28.5</v>
      </c>
      <c r="H13" s="55">
        <v>11772</v>
      </c>
      <c r="I13" s="56">
        <v>24.6</v>
      </c>
      <c r="J13" s="55">
        <v>17470</v>
      </c>
      <c r="K13" s="56">
        <v>32</v>
      </c>
      <c r="L13" s="55">
        <v>13476</v>
      </c>
      <c r="M13" s="56">
        <v>13.1</v>
      </c>
      <c r="N13" s="55">
        <v>4839</v>
      </c>
      <c r="O13" s="56">
        <v>10.1</v>
      </c>
      <c r="P13" s="55">
        <v>8637</v>
      </c>
      <c r="Q13" s="56">
        <v>15.8</v>
      </c>
      <c r="R13" s="381">
        <v>7429</v>
      </c>
      <c r="S13" s="382">
        <v>26.9</v>
      </c>
      <c r="T13" s="381">
        <v>2038</v>
      </c>
      <c r="U13" s="382">
        <v>18.100000000000001</v>
      </c>
      <c r="V13" s="381">
        <v>5391</v>
      </c>
      <c r="W13" s="382">
        <v>33</v>
      </c>
      <c r="X13" s="383">
        <v>27584</v>
      </c>
      <c r="Y13" s="383">
        <v>11229</v>
      </c>
      <c r="Z13" s="383">
        <v>16355</v>
      </c>
      <c r="AA13" s="55">
        <v>1017</v>
      </c>
      <c r="AB13" s="55">
        <v>1039</v>
      </c>
      <c r="AC13" s="55">
        <v>1084</v>
      </c>
      <c r="AD13" s="55">
        <v>917</v>
      </c>
      <c r="AE13" s="55">
        <v>768</v>
      </c>
      <c r="AF13" s="55">
        <v>557</v>
      </c>
      <c r="AG13" s="55">
        <v>538</v>
      </c>
      <c r="AH13" s="57">
        <v>5920</v>
      </c>
      <c r="AI13" s="55">
        <v>54</v>
      </c>
      <c r="AJ13" s="55">
        <v>5377</v>
      </c>
      <c r="AK13" s="56">
        <v>15.6</v>
      </c>
      <c r="AL13" s="55">
        <v>34358</v>
      </c>
      <c r="AM13" s="31" t="s">
        <v>65</v>
      </c>
      <c r="AN13" s="13"/>
    </row>
    <row r="14" spans="1:40" ht="22.7" customHeight="1">
      <c r="A14" s="43"/>
      <c r="B14" s="31" t="s">
        <v>184</v>
      </c>
      <c r="C14" s="55">
        <v>168600</v>
      </c>
      <c r="D14" s="55">
        <v>78037</v>
      </c>
      <c r="E14" s="55">
        <v>90563</v>
      </c>
      <c r="F14" s="55">
        <v>38923</v>
      </c>
      <c r="G14" s="56">
        <v>23.1</v>
      </c>
      <c r="H14" s="55">
        <v>16535</v>
      </c>
      <c r="I14" s="56">
        <v>21.2</v>
      </c>
      <c r="J14" s="55">
        <v>22388</v>
      </c>
      <c r="K14" s="56">
        <v>24.7</v>
      </c>
      <c r="L14" s="55">
        <v>16735</v>
      </c>
      <c r="M14" s="56">
        <v>9.9</v>
      </c>
      <c r="N14" s="55">
        <v>6376</v>
      </c>
      <c r="O14" s="56">
        <v>8.1999999999999993</v>
      </c>
      <c r="P14" s="55">
        <v>10359</v>
      </c>
      <c r="Q14" s="56">
        <v>11.4</v>
      </c>
      <c r="R14" s="381">
        <v>7392</v>
      </c>
      <c r="S14" s="382">
        <v>20.7</v>
      </c>
      <c r="T14" s="381">
        <v>1825</v>
      </c>
      <c r="U14" s="382">
        <v>11.9</v>
      </c>
      <c r="V14" s="381">
        <v>5567</v>
      </c>
      <c r="W14" s="382">
        <v>27.2</v>
      </c>
      <c r="X14" s="383">
        <v>35749</v>
      </c>
      <c r="Y14" s="383">
        <v>15308</v>
      </c>
      <c r="Z14" s="383">
        <v>20441</v>
      </c>
      <c r="AA14" s="55">
        <v>1118</v>
      </c>
      <c r="AB14" s="55">
        <v>1332</v>
      </c>
      <c r="AC14" s="55">
        <v>965</v>
      </c>
      <c r="AD14" s="55">
        <v>1013</v>
      </c>
      <c r="AE14" s="55">
        <v>838</v>
      </c>
      <c r="AF14" s="55">
        <v>674</v>
      </c>
      <c r="AG14" s="55">
        <v>543</v>
      </c>
      <c r="AH14" s="57">
        <v>6483</v>
      </c>
      <c r="AI14" s="55">
        <v>51</v>
      </c>
      <c r="AJ14" s="55">
        <v>3737</v>
      </c>
      <c r="AK14" s="56">
        <v>7.6</v>
      </c>
      <c r="AL14" s="55">
        <v>49153</v>
      </c>
      <c r="AM14" s="31" t="s">
        <v>66</v>
      </c>
      <c r="AN14" s="13"/>
    </row>
    <row r="15" spans="1:40" ht="22.7" customHeight="1">
      <c r="A15" s="43"/>
      <c r="B15" s="31" t="s">
        <v>185</v>
      </c>
      <c r="C15" s="55">
        <v>220378</v>
      </c>
      <c r="D15" s="55">
        <v>103847</v>
      </c>
      <c r="E15" s="55">
        <v>116531</v>
      </c>
      <c r="F15" s="55">
        <v>51533</v>
      </c>
      <c r="G15" s="56">
        <v>23.4</v>
      </c>
      <c r="H15" s="55">
        <v>21773</v>
      </c>
      <c r="I15" s="56">
        <v>21</v>
      </c>
      <c r="J15" s="55">
        <v>29760</v>
      </c>
      <c r="K15" s="56">
        <v>25.5</v>
      </c>
      <c r="L15" s="55">
        <v>23076</v>
      </c>
      <c r="M15" s="56">
        <v>10.5</v>
      </c>
      <c r="N15" s="55">
        <v>8870</v>
      </c>
      <c r="O15" s="56">
        <v>8.5</v>
      </c>
      <c r="P15" s="55">
        <v>14206</v>
      </c>
      <c r="Q15" s="56">
        <v>12.2</v>
      </c>
      <c r="R15" s="381">
        <v>10851</v>
      </c>
      <c r="S15" s="382">
        <v>22.7</v>
      </c>
      <c r="T15" s="381">
        <v>2934</v>
      </c>
      <c r="U15" s="382">
        <v>14.2</v>
      </c>
      <c r="V15" s="381">
        <v>7917</v>
      </c>
      <c r="W15" s="382">
        <v>29.2</v>
      </c>
      <c r="X15" s="383">
        <v>47832</v>
      </c>
      <c r="Y15" s="383">
        <v>20710</v>
      </c>
      <c r="Z15" s="383">
        <v>27122</v>
      </c>
      <c r="AA15" s="55">
        <v>1840</v>
      </c>
      <c r="AB15" s="55">
        <v>1400</v>
      </c>
      <c r="AC15" s="55">
        <v>1326</v>
      </c>
      <c r="AD15" s="55">
        <v>1231</v>
      </c>
      <c r="AE15" s="55">
        <v>1085</v>
      </c>
      <c r="AF15" s="55">
        <v>782</v>
      </c>
      <c r="AG15" s="55">
        <v>666</v>
      </c>
      <c r="AH15" s="57">
        <v>8330</v>
      </c>
      <c r="AI15" s="55">
        <v>53</v>
      </c>
      <c r="AJ15" s="55">
        <v>4057</v>
      </c>
      <c r="AK15" s="56">
        <v>6.2</v>
      </c>
      <c r="AL15" s="55">
        <v>65033</v>
      </c>
      <c r="AM15" s="31" t="s">
        <v>67</v>
      </c>
      <c r="AN15" s="13"/>
    </row>
    <row r="16" spans="1:40" ht="22.7" customHeight="1">
      <c r="A16" s="43"/>
      <c r="B16" s="31" t="s">
        <v>186</v>
      </c>
      <c r="C16" s="55">
        <v>226639</v>
      </c>
      <c r="D16" s="55">
        <v>107647</v>
      </c>
      <c r="E16" s="55">
        <v>118992</v>
      </c>
      <c r="F16" s="55">
        <v>46749</v>
      </c>
      <c r="G16" s="56">
        <v>20.6</v>
      </c>
      <c r="H16" s="55">
        <v>20636</v>
      </c>
      <c r="I16" s="56">
        <v>19.2</v>
      </c>
      <c r="J16" s="55">
        <v>26113</v>
      </c>
      <c r="K16" s="56">
        <v>21.9</v>
      </c>
      <c r="L16" s="55">
        <v>19494</v>
      </c>
      <c r="M16" s="56">
        <v>8.6</v>
      </c>
      <c r="N16" s="55">
        <v>7446</v>
      </c>
      <c r="O16" s="56">
        <v>6.9</v>
      </c>
      <c r="P16" s="55">
        <v>12048</v>
      </c>
      <c r="Q16" s="56">
        <v>10.1</v>
      </c>
      <c r="R16" s="381">
        <v>7011</v>
      </c>
      <c r="S16" s="382">
        <v>16.3</v>
      </c>
      <c r="T16" s="381">
        <v>1913</v>
      </c>
      <c r="U16" s="382">
        <v>10.199999999999999</v>
      </c>
      <c r="V16" s="381">
        <v>5098</v>
      </c>
      <c r="W16" s="382">
        <v>21.1</v>
      </c>
      <c r="X16" s="383">
        <v>42965</v>
      </c>
      <c r="Y16" s="383">
        <v>18747</v>
      </c>
      <c r="Z16" s="383">
        <v>24218</v>
      </c>
      <c r="AA16" s="55">
        <v>1320</v>
      </c>
      <c r="AB16" s="55">
        <v>1231</v>
      </c>
      <c r="AC16" s="55">
        <v>1365</v>
      </c>
      <c r="AD16" s="55">
        <v>1089</v>
      </c>
      <c r="AE16" s="55">
        <v>999</v>
      </c>
      <c r="AF16" s="55">
        <v>843</v>
      </c>
      <c r="AG16" s="55">
        <v>696</v>
      </c>
      <c r="AH16" s="57">
        <v>7543</v>
      </c>
      <c r="AI16" s="55">
        <v>67</v>
      </c>
      <c r="AJ16" s="55">
        <v>6267</v>
      </c>
      <c r="AK16" s="56">
        <v>10.3</v>
      </c>
      <c r="AL16" s="55">
        <v>60881</v>
      </c>
      <c r="AM16" s="31" t="s">
        <v>68</v>
      </c>
      <c r="AN16" s="13"/>
    </row>
    <row r="17" spans="1:40" ht="22.7" customHeight="1">
      <c r="A17" s="43"/>
      <c r="B17" s="31" t="s">
        <v>187</v>
      </c>
      <c r="C17" s="55">
        <v>119742</v>
      </c>
      <c r="D17" s="55">
        <v>56188</v>
      </c>
      <c r="E17" s="55">
        <v>63554</v>
      </c>
      <c r="F17" s="55">
        <v>26213</v>
      </c>
      <c r="G17" s="56">
        <v>21.9</v>
      </c>
      <c r="H17" s="55">
        <v>10403</v>
      </c>
      <c r="I17" s="56">
        <v>18.5</v>
      </c>
      <c r="J17" s="55">
        <v>15810</v>
      </c>
      <c r="K17" s="56">
        <v>24.9</v>
      </c>
      <c r="L17" s="55">
        <v>12015</v>
      </c>
      <c r="M17" s="56">
        <v>10</v>
      </c>
      <c r="N17" s="55">
        <v>4234</v>
      </c>
      <c r="O17" s="56">
        <v>7.5</v>
      </c>
      <c r="P17" s="55">
        <v>7781</v>
      </c>
      <c r="Q17" s="56">
        <v>12.2</v>
      </c>
      <c r="R17" s="381">
        <v>8788</v>
      </c>
      <c r="S17" s="382">
        <v>34.6</v>
      </c>
      <c r="T17" s="381">
        <v>2922</v>
      </c>
      <c r="U17" s="382">
        <v>28</v>
      </c>
      <c r="V17" s="381">
        <v>5866</v>
      </c>
      <c r="W17" s="382">
        <v>39.200000000000003</v>
      </c>
      <c r="X17" s="383">
        <v>25410</v>
      </c>
      <c r="Y17" s="383">
        <v>10444</v>
      </c>
      <c r="Z17" s="383">
        <v>14966</v>
      </c>
      <c r="AA17" s="55">
        <v>958</v>
      </c>
      <c r="AB17" s="55">
        <v>928</v>
      </c>
      <c r="AC17" s="55">
        <v>876</v>
      </c>
      <c r="AD17" s="55">
        <v>928</v>
      </c>
      <c r="AE17" s="55">
        <v>643</v>
      </c>
      <c r="AF17" s="55">
        <v>504</v>
      </c>
      <c r="AG17" s="55">
        <v>459</v>
      </c>
      <c r="AH17" s="57">
        <v>5296</v>
      </c>
      <c r="AI17" s="55">
        <v>41</v>
      </c>
      <c r="AJ17" s="55">
        <v>2976</v>
      </c>
      <c r="AK17" s="56">
        <v>9.5</v>
      </c>
      <c r="AL17" s="55">
        <v>31283</v>
      </c>
      <c r="AM17" s="31" t="s">
        <v>69</v>
      </c>
      <c r="AN17" s="13"/>
    </row>
    <row r="18" spans="1:40" ht="22.7" customHeight="1">
      <c r="A18" s="43"/>
      <c r="B18" s="31" t="s">
        <v>188</v>
      </c>
      <c r="C18" s="58">
        <v>248753</v>
      </c>
      <c r="D18" s="58">
        <v>121252</v>
      </c>
      <c r="E18" s="58">
        <v>127501</v>
      </c>
      <c r="F18" s="58">
        <v>39115</v>
      </c>
      <c r="G18" s="59">
        <v>15.7</v>
      </c>
      <c r="H18" s="60">
        <v>17097</v>
      </c>
      <c r="I18" s="59">
        <v>14.1</v>
      </c>
      <c r="J18" s="60">
        <v>22018</v>
      </c>
      <c r="K18" s="59">
        <v>17.3</v>
      </c>
      <c r="L18" s="58">
        <v>17129</v>
      </c>
      <c r="M18" s="59">
        <v>6.9</v>
      </c>
      <c r="N18" s="60">
        <v>6445</v>
      </c>
      <c r="O18" s="59">
        <v>5.3</v>
      </c>
      <c r="P18" s="60">
        <v>10684</v>
      </c>
      <c r="Q18" s="59">
        <v>8.4</v>
      </c>
      <c r="R18" s="384">
        <v>4987</v>
      </c>
      <c r="S18" s="385">
        <v>13.9</v>
      </c>
      <c r="T18" s="386">
        <v>1711</v>
      </c>
      <c r="U18" s="387">
        <v>10.9</v>
      </c>
      <c r="V18" s="386">
        <v>3276</v>
      </c>
      <c r="W18" s="385">
        <v>16.2</v>
      </c>
      <c r="X18" s="388">
        <v>35912</v>
      </c>
      <c r="Y18" s="388">
        <v>15673</v>
      </c>
      <c r="Z18" s="388">
        <v>20239</v>
      </c>
      <c r="AA18" s="58">
        <v>1241</v>
      </c>
      <c r="AB18" s="58">
        <v>1235</v>
      </c>
      <c r="AC18" s="58">
        <v>1063</v>
      </c>
      <c r="AD18" s="58">
        <v>1166</v>
      </c>
      <c r="AE18" s="58">
        <v>1005</v>
      </c>
      <c r="AF18" s="58">
        <v>808</v>
      </c>
      <c r="AG18" s="58">
        <v>692</v>
      </c>
      <c r="AH18" s="61">
        <v>7210</v>
      </c>
      <c r="AI18" s="58">
        <v>118</v>
      </c>
      <c r="AJ18" s="58">
        <v>8314</v>
      </c>
      <c r="AK18" s="59">
        <v>16</v>
      </c>
      <c r="AL18" s="58">
        <v>51832</v>
      </c>
      <c r="AM18" s="32" t="s">
        <v>70</v>
      </c>
      <c r="AN18" s="13"/>
    </row>
    <row r="19" spans="1:40" ht="22.7" customHeight="1">
      <c r="A19" s="43"/>
      <c r="B19" s="29" t="s">
        <v>49</v>
      </c>
      <c r="C19" s="80">
        <v>1530555</v>
      </c>
      <c r="D19" s="80">
        <v>725591</v>
      </c>
      <c r="E19" s="80">
        <v>804964</v>
      </c>
      <c r="F19" s="80">
        <v>327618</v>
      </c>
      <c r="G19" s="63">
        <v>21.4</v>
      </c>
      <c r="H19" s="80">
        <v>137372</v>
      </c>
      <c r="I19" s="63">
        <v>18.899999999999999</v>
      </c>
      <c r="J19" s="80">
        <v>190246</v>
      </c>
      <c r="K19" s="63">
        <v>23.6</v>
      </c>
      <c r="L19" s="80">
        <v>147036</v>
      </c>
      <c r="M19" s="63">
        <v>9.6</v>
      </c>
      <c r="N19" s="80">
        <v>54765</v>
      </c>
      <c r="O19" s="62">
        <v>7.5</v>
      </c>
      <c r="P19" s="80">
        <v>92271</v>
      </c>
      <c r="Q19" s="63">
        <v>11.5</v>
      </c>
      <c r="R19" s="389">
        <v>70110</v>
      </c>
      <c r="S19" s="390">
        <v>23</v>
      </c>
      <c r="T19" s="389">
        <v>20086</v>
      </c>
      <c r="U19" s="390">
        <v>15.5</v>
      </c>
      <c r="V19" s="389">
        <v>50024</v>
      </c>
      <c r="W19" s="390">
        <v>28.4</v>
      </c>
      <c r="X19" s="391">
        <v>305301</v>
      </c>
      <c r="Y19" s="391">
        <v>129221</v>
      </c>
      <c r="Z19" s="391">
        <v>176080</v>
      </c>
      <c r="AA19" s="80">
        <v>10676</v>
      </c>
      <c r="AB19" s="80">
        <v>9951</v>
      </c>
      <c r="AC19" s="80">
        <v>9993</v>
      </c>
      <c r="AD19" s="80">
        <v>9188</v>
      </c>
      <c r="AE19" s="80">
        <v>7666</v>
      </c>
      <c r="AF19" s="80">
        <v>5968</v>
      </c>
      <c r="AG19" s="80">
        <v>5227</v>
      </c>
      <c r="AH19" s="64">
        <v>58669</v>
      </c>
      <c r="AI19" s="80">
        <v>538</v>
      </c>
      <c r="AJ19" s="80">
        <v>44997</v>
      </c>
      <c r="AK19" s="63">
        <v>10.9</v>
      </c>
      <c r="AL19" s="80">
        <v>411706</v>
      </c>
      <c r="AM19" s="29" t="s">
        <v>71</v>
      </c>
      <c r="AN19" s="13"/>
    </row>
    <row r="20" spans="1:40" ht="22.7" customHeight="1">
      <c r="A20" s="43">
        <v>3</v>
      </c>
      <c r="B20" s="30" t="s">
        <v>516</v>
      </c>
      <c r="C20" s="51">
        <v>461131</v>
      </c>
      <c r="D20" s="51">
        <v>224869</v>
      </c>
      <c r="E20" s="51">
        <v>236262</v>
      </c>
      <c r="F20" s="51">
        <v>96959</v>
      </c>
      <c r="G20" s="52">
        <v>21</v>
      </c>
      <c r="H20" s="51">
        <v>41323</v>
      </c>
      <c r="I20" s="52">
        <v>18.399999999999999</v>
      </c>
      <c r="J20" s="51">
        <v>55636</v>
      </c>
      <c r="K20" s="52">
        <v>23.5</v>
      </c>
      <c r="L20" s="51">
        <v>40139</v>
      </c>
      <c r="M20" s="52">
        <v>8.6999999999999993</v>
      </c>
      <c r="N20" s="51">
        <v>14659</v>
      </c>
      <c r="O20" s="52">
        <v>6.5</v>
      </c>
      <c r="P20" s="51">
        <v>25480</v>
      </c>
      <c r="Q20" s="52">
        <v>10.8</v>
      </c>
      <c r="R20" s="378">
        <v>21563</v>
      </c>
      <c r="S20" s="379">
        <v>23.6</v>
      </c>
      <c r="T20" s="378">
        <v>6874</v>
      </c>
      <c r="U20" s="387">
        <v>17.5</v>
      </c>
      <c r="V20" s="378">
        <v>14689</v>
      </c>
      <c r="W20" s="379">
        <v>28.2</v>
      </c>
      <c r="X20" s="380">
        <v>91322</v>
      </c>
      <c r="Y20" s="380">
        <v>39253</v>
      </c>
      <c r="Z20" s="380">
        <v>52069</v>
      </c>
      <c r="AA20" s="51">
        <v>2645</v>
      </c>
      <c r="AB20" s="51">
        <v>3327</v>
      </c>
      <c r="AC20" s="51">
        <v>2164</v>
      </c>
      <c r="AD20" s="51">
        <v>3557</v>
      </c>
      <c r="AE20" s="51">
        <v>2890</v>
      </c>
      <c r="AF20" s="51">
        <v>2260</v>
      </c>
      <c r="AG20" s="51">
        <v>1835</v>
      </c>
      <c r="AH20" s="54">
        <v>18678</v>
      </c>
      <c r="AI20" s="51">
        <v>390</v>
      </c>
      <c r="AJ20" s="51">
        <v>27047</v>
      </c>
      <c r="AK20" s="52">
        <v>21.4</v>
      </c>
      <c r="AL20" s="51">
        <v>126530</v>
      </c>
      <c r="AM20" s="33" t="s">
        <v>3</v>
      </c>
      <c r="AN20" s="13"/>
    </row>
    <row r="21" spans="1:40" ht="22.7" customHeight="1">
      <c r="A21" s="43">
        <v>5</v>
      </c>
      <c r="B21" s="31" t="s">
        <v>517</v>
      </c>
      <c r="C21" s="55">
        <v>477202</v>
      </c>
      <c r="D21" s="55">
        <v>226336</v>
      </c>
      <c r="E21" s="55">
        <v>250866</v>
      </c>
      <c r="F21" s="55">
        <v>84436</v>
      </c>
      <c r="G21" s="56">
        <v>17.7</v>
      </c>
      <c r="H21" s="55">
        <v>35351</v>
      </c>
      <c r="I21" s="56">
        <v>15.6</v>
      </c>
      <c r="J21" s="55">
        <v>49085</v>
      </c>
      <c r="K21" s="56">
        <v>19.600000000000001</v>
      </c>
      <c r="L21" s="55">
        <v>36878</v>
      </c>
      <c r="M21" s="56">
        <v>7.7</v>
      </c>
      <c r="N21" s="55">
        <v>13495</v>
      </c>
      <c r="O21" s="56">
        <v>6</v>
      </c>
      <c r="P21" s="55">
        <v>23383</v>
      </c>
      <c r="Q21" s="56">
        <v>9.3000000000000007</v>
      </c>
      <c r="R21" s="381">
        <v>15802</v>
      </c>
      <c r="S21" s="382">
        <v>20.3</v>
      </c>
      <c r="T21" s="381">
        <v>3844</v>
      </c>
      <c r="U21" s="382">
        <v>11.7</v>
      </c>
      <c r="V21" s="381">
        <v>11958</v>
      </c>
      <c r="W21" s="382">
        <v>26.5</v>
      </c>
      <c r="X21" s="383">
        <v>78006</v>
      </c>
      <c r="Y21" s="383">
        <v>32811</v>
      </c>
      <c r="Z21" s="383">
        <v>45195</v>
      </c>
      <c r="AA21" s="55">
        <v>2739</v>
      </c>
      <c r="AB21" s="55">
        <v>1130</v>
      </c>
      <c r="AC21" s="55">
        <v>2363</v>
      </c>
      <c r="AD21" s="55">
        <v>2026</v>
      </c>
      <c r="AE21" s="55">
        <v>1715</v>
      </c>
      <c r="AF21" s="55">
        <v>1218</v>
      </c>
      <c r="AG21" s="55">
        <v>1371</v>
      </c>
      <c r="AH21" s="57">
        <v>12562</v>
      </c>
      <c r="AI21" s="55">
        <v>343</v>
      </c>
      <c r="AJ21" s="55">
        <v>21245</v>
      </c>
      <c r="AK21" s="56">
        <v>19.5</v>
      </c>
      <c r="AL21" s="55">
        <v>108769</v>
      </c>
      <c r="AM21" s="31" t="s">
        <v>5</v>
      </c>
      <c r="AN21" s="13"/>
    </row>
    <row r="22" spans="1:40" ht="22.7" customHeight="1">
      <c r="A22" s="43">
        <v>7</v>
      </c>
      <c r="B22" s="31" t="s">
        <v>518</v>
      </c>
      <c r="C22" s="65">
        <v>92669</v>
      </c>
      <c r="D22" s="65">
        <v>42206</v>
      </c>
      <c r="E22" s="65">
        <v>50463</v>
      </c>
      <c r="F22" s="65">
        <v>20210</v>
      </c>
      <c r="G22" s="66">
        <v>21.8</v>
      </c>
      <c r="H22" s="60">
        <v>8349</v>
      </c>
      <c r="I22" s="67">
        <v>19.8</v>
      </c>
      <c r="J22" s="60">
        <v>11861</v>
      </c>
      <c r="K22" s="68">
        <v>23.5</v>
      </c>
      <c r="L22" s="65">
        <v>9383</v>
      </c>
      <c r="M22" s="66">
        <v>10.1</v>
      </c>
      <c r="N22" s="60">
        <v>3504</v>
      </c>
      <c r="O22" s="67">
        <v>8.3000000000000007</v>
      </c>
      <c r="P22" s="60">
        <v>5879</v>
      </c>
      <c r="Q22" s="68">
        <v>11.7</v>
      </c>
      <c r="R22" s="386">
        <v>3833</v>
      </c>
      <c r="S22" s="392">
        <v>20.8</v>
      </c>
      <c r="T22" s="386">
        <v>683</v>
      </c>
      <c r="U22" s="392">
        <v>9</v>
      </c>
      <c r="V22" s="386">
        <v>3150</v>
      </c>
      <c r="W22" s="392">
        <v>29.2</v>
      </c>
      <c r="X22" s="393">
        <v>18422</v>
      </c>
      <c r="Y22" s="393">
        <v>7630</v>
      </c>
      <c r="Z22" s="393">
        <v>10792</v>
      </c>
      <c r="AA22" s="65">
        <v>687</v>
      </c>
      <c r="AB22" s="65">
        <v>437</v>
      </c>
      <c r="AC22" s="65">
        <v>575</v>
      </c>
      <c r="AD22" s="65">
        <v>603</v>
      </c>
      <c r="AE22" s="65">
        <v>472</v>
      </c>
      <c r="AF22" s="65">
        <v>356</v>
      </c>
      <c r="AG22" s="65">
        <v>329</v>
      </c>
      <c r="AH22" s="69">
        <v>3459</v>
      </c>
      <c r="AI22" s="65">
        <v>51</v>
      </c>
      <c r="AJ22" s="65">
        <v>3511</v>
      </c>
      <c r="AK22" s="68">
        <v>13.6</v>
      </c>
      <c r="AL22" s="65">
        <v>25739</v>
      </c>
      <c r="AM22" s="32" t="s">
        <v>7</v>
      </c>
      <c r="AN22" s="13"/>
    </row>
    <row r="23" spans="1:40" ht="22.7" customHeight="1">
      <c r="A23" s="43"/>
      <c r="B23" s="29" t="s">
        <v>190</v>
      </c>
      <c r="C23" s="80">
        <v>1031002</v>
      </c>
      <c r="D23" s="80">
        <v>493411</v>
      </c>
      <c r="E23" s="80">
        <v>537591</v>
      </c>
      <c r="F23" s="80">
        <v>201605</v>
      </c>
      <c r="G23" s="59">
        <v>19.600000000000001</v>
      </c>
      <c r="H23" s="80">
        <v>85023</v>
      </c>
      <c r="I23" s="63">
        <v>17.2</v>
      </c>
      <c r="J23" s="80">
        <v>116582</v>
      </c>
      <c r="K23" s="63">
        <v>21.7</v>
      </c>
      <c r="L23" s="80">
        <v>86400</v>
      </c>
      <c r="M23" s="59">
        <v>8.4</v>
      </c>
      <c r="N23" s="80">
        <v>31658</v>
      </c>
      <c r="O23" s="62">
        <v>6.4</v>
      </c>
      <c r="P23" s="80">
        <v>54742</v>
      </c>
      <c r="Q23" s="63">
        <v>10.199999999999999</v>
      </c>
      <c r="R23" s="389">
        <v>41198</v>
      </c>
      <c r="S23" s="390">
        <v>21.9</v>
      </c>
      <c r="T23" s="389">
        <v>11401</v>
      </c>
      <c r="U23" s="390">
        <v>14.3</v>
      </c>
      <c r="V23" s="389">
        <v>29797</v>
      </c>
      <c r="W23" s="390">
        <v>27.6</v>
      </c>
      <c r="X23" s="391">
        <v>187750</v>
      </c>
      <c r="Y23" s="391">
        <v>79694</v>
      </c>
      <c r="Z23" s="391">
        <v>108056</v>
      </c>
      <c r="AA23" s="80">
        <v>6071</v>
      </c>
      <c r="AB23" s="80">
        <v>4894</v>
      </c>
      <c r="AC23" s="80">
        <v>5102</v>
      </c>
      <c r="AD23" s="80">
        <v>6186</v>
      </c>
      <c r="AE23" s="80">
        <v>5077</v>
      </c>
      <c r="AF23" s="80">
        <v>3834</v>
      </c>
      <c r="AG23" s="80">
        <v>3535</v>
      </c>
      <c r="AH23" s="62">
        <v>34699</v>
      </c>
      <c r="AI23" s="80">
        <v>784</v>
      </c>
      <c r="AJ23" s="80">
        <v>51803</v>
      </c>
      <c r="AK23" s="63">
        <v>19.8</v>
      </c>
      <c r="AL23" s="80">
        <v>261038</v>
      </c>
      <c r="AM23" s="28" t="s">
        <v>72</v>
      </c>
      <c r="AN23" s="13"/>
    </row>
    <row r="24" spans="1:40" ht="22.7" customHeight="1">
      <c r="A24" s="43">
        <v>8</v>
      </c>
      <c r="B24" s="31" t="s">
        <v>519</v>
      </c>
      <c r="C24" s="70">
        <v>194523</v>
      </c>
      <c r="D24" s="70">
        <v>95179</v>
      </c>
      <c r="E24" s="70">
        <v>99344</v>
      </c>
      <c r="F24" s="70">
        <v>35662</v>
      </c>
      <c r="G24" s="71">
        <v>18.3</v>
      </c>
      <c r="H24" s="51">
        <v>15692</v>
      </c>
      <c r="I24" s="67">
        <v>16.5</v>
      </c>
      <c r="J24" s="51">
        <v>19970</v>
      </c>
      <c r="K24" s="71">
        <v>20.100000000000001</v>
      </c>
      <c r="L24" s="70">
        <v>14244</v>
      </c>
      <c r="M24" s="71">
        <v>7.3</v>
      </c>
      <c r="N24" s="51">
        <v>5519</v>
      </c>
      <c r="O24" s="67">
        <v>5.8</v>
      </c>
      <c r="P24" s="51">
        <v>8725</v>
      </c>
      <c r="Q24" s="71">
        <v>8.8000000000000007</v>
      </c>
      <c r="R24" s="394">
        <v>5304</v>
      </c>
      <c r="S24" s="395">
        <v>16.7</v>
      </c>
      <c r="T24" s="394">
        <v>1246</v>
      </c>
      <c r="U24" s="395">
        <v>9</v>
      </c>
      <c r="V24" s="394">
        <v>4058</v>
      </c>
      <c r="W24" s="395">
        <v>22.8</v>
      </c>
      <c r="X24" s="396">
        <v>31709</v>
      </c>
      <c r="Y24" s="396">
        <v>13914</v>
      </c>
      <c r="Z24" s="396">
        <v>17795</v>
      </c>
      <c r="AA24" s="70">
        <v>998</v>
      </c>
      <c r="AB24" s="70">
        <v>890</v>
      </c>
      <c r="AC24" s="70">
        <v>696</v>
      </c>
      <c r="AD24" s="70">
        <v>749</v>
      </c>
      <c r="AE24" s="70">
        <v>754</v>
      </c>
      <c r="AF24" s="70">
        <v>561</v>
      </c>
      <c r="AG24" s="70">
        <v>454</v>
      </c>
      <c r="AH24" s="72">
        <v>5102</v>
      </c>
      <c r="AI24" s="70">
        <v>174</v>
      </c>
      <c r="AJ24" s="70">
        <v>10041</v>
      </c>
      <c r="AK24" s="71">
        <v>21.5</v>
      </c>
      <c r="AL24" s="70">
        <v>46808</v>
      </c>
      <c r="AM24" s="33" t="s">
        <v>8</v>
      </c>
      <c r="AN24" s="13"/>
    </row>
    <row r="25" spans="1:40" ht="22.7" customHeight="1">
      <c r="A25" s="43">
        <v>15</v>
      </c>
      <c r="B25" s="31" t="s">
        <v>520</v>
      </c>
      <c r="C25" s="55">
        <v>221958</v>
      </c>
      <c r="D25" s="55">
        <v>104104</v>
      </c>
      <c r="E25" s="55">
        <v>117854</v>
      </c>
      <c r="F25" s="55">
        <v>45009</v>
      </c>
      <c r="G25" s="56">
        <v>20.3</v>
      </c>
      <c r="H25" s="55">
        <v>18778</v>
      </c>
      <c r="I25" s="56">
        <v>18</v>
      </c>
      <c r="J25" s="55">
        <v>26231</v>
      </c>
      <c r="K25" s="56">
        <v>22.3</v>
      </c>
      <c r="L25" s="55">
        <v>18895</v>
      </c>
      <c r="M25" s="56">
        <v>8.5</v>
      </c>
      <c r="N25" s="55">
        <v>6568</v>
      </c>
      <c r="O25" s="56">
        <v>6.3</v>
      </c>
      <c r="P25" s="55">
        <v>12327</v>
      </c>
      <c r="Q25" s="56">
        <v>10.5</v>
      </c>
      <c r="R25" s="381">
        <v>7212</v>
      </c>
      <c r="S25" s="382">
        <v>17.5</v>
      </c>
      <c r="T25" s="381">
        <v>1660</v>
      </c>
      <c r="U25" s="382">
        <v>9.3000000000000007</v>
      </c>
      <c r="V25" s="381">
        <v>5552</v>
      </c>
      <c r="W25" s="382">
        <v>23.8</v>
      </c>
      <c r="X25" s="383">
        <v>41121</v>
      </c>
      <c r="Y25" s="383">
        <v>17841</v>
      </c>
      <c r="Z25" s="383">
        <v>23280</v>
      </c>
      <c r="AA25" s="55">
        <v>1300</v>
      </c>
      <c r="AB25" s="55">
        <v>1066</v>
      </c>
      <c r="AC25" s="55">
        <v>1499</v>
      </c>
      <c r="AD25" s="55">
        <v>1076</v>
      </c>
      <c r="AE25" s="55">
        <v>928</v>
      </c>
      <c r="AF25" s="55">
        <v>681</v>
      </c>
      <c r="AG25" s="55">
        <v>607</v>
      </c>
      <c r="AH25" s="57">
        <v>7157</v>
      </c>
      <c r="AI25" s="55">
        <v>112</v>
      </c>
      <c r="AJ25" s="55">
        <v>7079</v>
      </c>
      <c r="AK25" s="56">
        <v>12</v>
      </c>
      <c r="AL25" s="55">
        <v>58869</v>
      </c>
      <c r="AM25" s="31" t="s">
        <v>13</v>
      </c>
      <c r="AN25" s="13"/>
    </row>
    <row r="26" spans="1:40" ht="22.7" customHeight="1">
      <c r="A26" s="43">
        <v>18</v>
      </c>
      <c r="B26" s="31" t="s">
        <v>521</v>
      </c>
      <c r="C26" s="55">
        <v>157400</v>
      </c>
      <c r="D26" s="55">
        <v>74716</v>
      </c>
      <c r="E26" s="55">
        <v>82684</v>
      </c>
      <c r="F26" s="55">
        <v>36500</v>
      </c>
      <c r="G26" s="56">
        <v>23.2</v>
      </c>
      <c r="H26" s="55">
        <v>16584</v>
      </c>
      <c r="I26" s="56">
        <v>22.2</v>
      </c>
      <c r="J26" s="55">
        <v>19916</v>
      </c>
      <c r="K26" s="56">
        <v>24.1</v>
      </c>
      <c r="L26" s="55">
        <v>14314</v>
      </c>
      <c r="M26" s="56">
        <v>9.1</v>
      </c>
      <c r="N26" s="55">
        <v>5769</v>
      </c>
      <c r="O26" s="56">
        <v>7.7</v>
      </c>
      <c r="P26" s="55">
        <v>8545</v>
      </c>
      <c r="Q26" s="56">
        <v>10.3</v>
      </c>
      <c r="R26" s="381">
        <v>4653</v>
      </c>
      <c r="S26" s="382">
        <v>14</v>
      </c>
      <c r="T26" s="381">
        <v>1223</v>
      </c>
      <c r="U26" s="382">
        <v>8.1</v>
      </c>
      <c r="V26" s="381">
        <v>3430</v>
      </c>
      <c r="W26" s="382">
        <v>19.100000000000001</v>
      </c>
      <c r="X26" s="383">
        <v>33134</v>
      </c>
      <c r="Y26" s="383">
        <v>15153</v>
      </c>
      <c r="Z26" s="383">
        <v>17981</v>
      </c>
      <c r="AA26" s="55">
        <v>709</v>
      </c>
      <c r="AB26" s="55">
        <v>574</v>
      </c>
      <c r="AC26" s="55">
        <v>1290</v>
      </c>
      <c r="AD26" s="55">
        <v>886</v>
      </c>
      <c r="AE26" s="55">
        <v>679</v>
      </c>
      <c r="AF26" s="55">
        <v>720</v>
      </c>
      <c r="AG26" s="55">
        <v>500</v>
      </c>
      <c r="AH26" s="57">
        <v>5358</v>
      </c>
      <c r="AI26" s="55">
        <v>76</v>
      </c>
      <c r="AJ26" s="55">
        <v>4896</v>
      </c>
      <c r="AK26" s="56">
        <v>10.3</v>
      </c>
      <c r="AL26" s="55">
        <v>47319</v>
      </c>
      <c r="AM26" s="31" t="s">
        <v>73</v>
      </c>
      <c r="AN26" s="13"/>
    </row>
    <row r="27" spans="1:40" ht="22.7" customHeight="1">
      <c r="A27" s="43">
        <v>20</v>
      </c>
      <c r="B27" s="31" t="s">
        <v>522</v>
      </c>
      <c r="C27" s="55">
        <v>113614</v>
      </c>
      <c r="D27" s="55">
        <v>54907</v>
      </c>
      <c r="E27" s="55">
        <v>58707</v>
      </c>
      <c r="F27" s="55">
        <v>16457</v>
      </c>
      <c r="G27" s="56">
        <v>14.5</v>
      </c>
      <c r="H27" s="55">
        <v>7209</v>
      </c>
      <c r="I27" s="56">
        <v>13.1</v>
      </c>
      <c r="J27" s="55">
        <v>9248</v>
      </c>
      <c r="K27" s="56">
        <v>15.8</v>
      </c>
      <c r="L27" s="55">
        <v>7416</v>
      </c>
      <c r="M27" s="56">
        <v>6.5</v>
      </c>
      <c r="N27" s="55">
        <v>2812</v>
      </c>
      <c r="O27" s="56">
        <v>5.0999999999999996</v>
      </c>
      <c r="P27" s="55">
        <v>4604</v>
      </c>
      <c r="Q27" s="56">
        <v>7.8</v>
      </c>
      <c r="R27" s="381">
        <v>1654</v>
      </c>
      <c r="S27" s="382">
        <v>10.3</v>
      </c>
      <c r="T27" s="381">
        <v>429</v>
      </c>
      <c r="U27" s="382">
        <v>6.4</v>
      </c>
      <c r="V27" s="381">
        <v>1225</v>
      </c>
      <c r="W27" s="382">
        <v>13.1</v>
      </c>
      <c r="X27" s="383">
        <v>16104</v>
      </c>
      <c r="Y27" s="383">
        <v>6727</v>
      </c>
      <c r="Z27" s="383">
        <v>9377</v>
      </c>
      <c r="AA27" s="55">
        <v>545</v>
      </c>
      <c r="AB27" s="55">
        <v>223</v>
      </c>
      <c r="AC27" s="55">
        <v>384</v>
      </c>
      <c r="AD27" s="55">
        <v>366</v>
      </c>
      <c r="AE27" s="55">
        <v>397</v>
      </c>
      <c r="AF27" s="55">
        <v>292</v>
      </c>
      <c r="AG27" s="55">
        <v>267</v>
      </c>
      <c r="AH27" s="57">
        <v>2474</v>
      </c>
      <c r="AI27" s="55">
        <v>91</v>
      </c>
      <c r="AJ27" s="55">
        <v>5924</v>
      </c>
      <c r="AK27" s="56">
        <v>27.8</v>
      </c>
      <c r="AL27" s="55">
        <v>21310</v>
      </c>
      <c r="AM27" s="31" t="s">
        <v>17</v>
      </c>
      <c r="AN27" s="13"/>
    </row>
    <row r="28" spans="1:40" ht="22.7" customHeight="1">
      <c r="A28" s="43">
        <v>23</v>
      </c>
      <c r="B28" s="32" t="s">
        <v>523</v>
      </c>
      <c r="C28" s="58">
        <v>31487</v>
      </c>
      <c r="D28" s="58">
        <v>14844</v>
      </c>
      <c r="E28" s="58">
        <v>16643</v>
      </c>
      <c r="F28" s="58">
        <v>5444</v>
      </c>
      <c r="G28" s="59">
        <v>17.3</v>
      </c>
      <c r="H28" s="60">
        <v>2405</v>
      </c>
      <c r="I28" s="59">
        <v>16.2</v>
      </c>
      <c r="J28" s="60">
        <v>3039</v>
      </c>
      <c r="K28" s="59">
        <v>18.3</v>
      </c>
      <c r="L28" s="58">
        <v>2441</v>
      </c>
      <c r="M28" s="59">
        <v>7.8</v>
      </c>
      <c r="N28" s="60">
        <v>890</v>
      </c>
      <c r="O28" s="59">
        <v>6</v>
      </c>
      <c r="P28" s="60">
        <v>1551</v>
      </c>
      <c r="Q28" s="59">
        <v>9.3000000000000007</v>
      </c>
      <c r="R28" s="384">
        <v>385</v>
      </c>
      <c r="S28" s="385">
        <v>7.4</v>
      </c>
      <c r="T28" s="384">
        <v>80</v>
      </c>
      <c r="U28" s="387">
        <v>3.8</v>
      </c>
      <c r="V28" s="384">
        <v>305</v>
      </c>
      <c r="W28" s="385">
        <v>9.9</v>
      </c>
      <c r="X28" s="388">
        <v>5195</v>
      </c>
      <c r="Y28" s="388">
        <v>2111</v>
      </c>
      <c r="Z28" s="388">
        <v>3084</v>
      </c>
      <c r="AA28" s="58">
        <v>151</v>
      </c>
      <c r="AB28" s="58">
        <v>183</v>
      </c>
      <c r="AC28" s="58">
        <v>174</v>
      </c>
      <c r="AD28" s="58">
        <v>117</v>
      </c>
      <c r="AE28" s="58">
        <v>100</v>
      </c>
      <c r="AF28" s="58">
        <v>98</v>
      </c>
      <c r="AG28" s="58">
        <v>94</v>
      </c>
      <c r="AH28" s="61">
        <v>917</v>
      </c>
      <c r="AI28" s="58">
        <v>41</v>
      </c>
      <c r="AJ28" s="58">
        <v>2103</v>
      </c>
      <c r="AK28" s="59">
        <v>29</v>
      </c>
      <c r="AL28" s="58">
        <v>7244</v>
      </c>
      <c r="AM28" s="32" t="s">
        <v>19</v>
      </c>
      <c r="AN28" s="13"/>
    </row>
    <row r="29" spans="1:40" ht="22.7" customHeight="1">
      <c r="A29" s="43"/>
      <c r="B29" s="29" t="s">
        <v>192</v>
      </c>
      <c r="C29" s="58">
        <v>718982</v>
      </c>
      <c r="D29" s="58">
        <v>343750</v>
      </c>
      <c r="E29" s="58">
        <v>375232</v>
      </c>
      <c r="F29" s="80">
        <v>139072</v>
      </c>
      <c r="G29" s="63">
        <v>19.3</v>
      </c>
      <c r="H29" s="80">
        <v>60668</v>
      </c>
      <c r="I29" s="63">
        <v>17.600000000000001</v>
      </c>
      <c r="J29" s="80">
        <v>78404</v>
      </c>
      <c r="K29" s="63">
        <v>20.9</v>
      </c>
      <c r="L29" s="80">
        <v>57310</v>
      </c>
      <c r="M29" s="63">
        <v>8</v>
      </c>
      <c r="N29" s="80">
        <v>21558</v>
      </c>
      <c r="O29" s="62">
        <v>6.3</v>
      </c>
      <c r="P29" s="80">
        <v>35752</v>
      </c>
      <c r="Q29" s="63">
        <v>9.5</v>
      </c>
      <c r="R29" s="389">
        <v>19208</v>
      </c>
      <c r="S29" s="390">
        <v>15.1</v>
      </c>
      <c r="T29" s="389">
        <v>4638</v>
      </c>
      <c r="U29" s="390">
        <v>8.3000000000000007</v>
      </c>
      <c r="V29" s="389">
        <v>14570</v>
      </c>
      <c r="W29" s="390">
        <v>20.399999999999999</v>
      </c>
      <c r="X29" s="391">
        <v>127263</v>
      </c>
      <c r="Y29" s="391">
        <v>55746</v>
      </c>
      <c r="Z29" s="391">
        <v>71517</v>
      </c>
      <c r="AA29" s="80">
        <v>3703</v>
      </c>
      <c r="AB29" s="80">
        <v>2936</v>
      </c>
      <c r="AC29" s="80">
        <v>4043</v>
      </c>
      <c r="AD29" s="80">
        <v>3194</v>
      </c>
      <c r="AE29" s="80">
        <v>2858</v>
      </c>
      <c r="AF29" s="80">
        <v>2352</v>
      </c>
      <c r="AG29" s="80">
        <v>1922</v>
      </c>
      <c r="AH29" s="62">
        <v>21008</v>
      </c>
      <c r="AI29" s="80">
        <v>494</v>
      </c>
      <c r="AJ29" s="80">
        <v>30043</v>
      </c>
      <c r="AK29" s="63">
        <v>16.5</v>
      </c>
      <c r="AL29" s="80">
        <v>181550</v>
      </c>
      <c r="AM29" s="29" t="s">
        <v>74</v>
      </c>
      <c r="AN29" s="13"/>
    </row>
    <row r="30" spans="1:40" ht="22.7" customHeight="1">
      <c r="A30" s="43">
        <v>4</v>
      </c>
      <c r="B30" s="33" t="s">
        <v>524</v>
      </c>
      <c r="C30" s="51">
        <v>292119</v>
      </c>
      <c r="D30" s="51">
        <v>142036</v>
      </c>
      <c r="E30" s="51">
        <v>150083</v>
      </c>
      <c r="F30" s="51">
        <v>56627</v>
      </c>
      <c r="G30" s="52">
        <v>19.399999999999999</v>
      </c>
      <c r="H30" s="51">
        <v>24495</v>
      </c>
      <c r="I30" s="52">
        <v>17.2</v>
      </c>
      <c r="J30" s="51">
        <v>32132</v>
      </c>
      <c r="K30" s="52">
        <v>21.4</v>
      </c>
      <c r="L30" s="51">
        <v>23736</v>
      </c>
      <c r="M30" s="52">
        <v>8.1</v>
      </c>
      <c r="N30" s="51">
        <v>8927</v>
      </c>
      <c r="O30" s="52">
        <v>6.3</v>
      </c>
      <c r="P30" s="51">
        <v>14809</v>
      </c>
      <c r="Q30" s="52">
        <v>9.9</v>
      </c>
      <c r="R30" s="378">
        <v>9635</v>
      </c>
      <c r="S30" s="379">
        <v>18.600000000000001</v>
      </c>
      <c r="T30" s="378">
        <v>2582</v>
      </c>
      <c r="U30" s="387">
        <v>11.5</v>
      </c>
      <c r="V30" s="378">
        <v>7053</v>
      </c>
      <c r="W30" s="379">
        <v>24</v>
      </c>
      <c r="X30" s="380">
        <v>51866</v>
      </c>
      <c r="Y30" s="380">
        <v>22442</v>
      </c>
      <c r="Z30" s="380">
        <v>29424</v>
      </c>
      <c r="AA30" s="51">
        <v>1850</v>
      </c>
      <c r="AB30" s="51">
        <v>900</v>
      </c>
      <c r="AC30" s="51">
        <v>2062</v>
      </c>
      <c r="AD30" s="51">
        <v>1130</v>
      </c>
      <c r="AE30" s="51">
        <v>1092</v>
      </c>
      <c r="AF30" s="51">
        <v>827</v>
      </c>
      <c r="AG30" s="51">
        <v>780</v>
      </c>
      <c r="AH30" s="54">
        <v>8641</v>
      </c>
      <c r="AI30" s="51">
        <v>224</v>
      </c>
      <c r="AJ30" s="51">
        <v>13049</v>
      </c>
      <c r="AK30" s="52">
        <v>17.600000000000001</v>
      </c>
      <c r="AL30" s="51">
        <v>74032</v>
      </c>
      <c r="AM30" s="33" t="s">
        <v>4</v>
      </c>
      <c r="AN30" s="13"/>
    </row>
    <row r="31" spans="1:40" ht="22.7" customHeight="1">
      <c r="A31" s="43">
        <v>11</v>
      </c>
      <c r="B31" s="31" t="s">
        <v>525</v>
      </c>
      <c r="C31" s="55">
        <v>267591</v>
      </c>
      <c r="D31" s="55">
        <v>130853</v>
      </c>
      <c r="E31" s="55">
        <v>136738</v>
      </c>
      <c r="F31" s="55">
        <v>49242</v>
      </c>
      <c r="G31" s="56">
        <v>18.399999999999999</v>
      </c>
      <c r="H31" s="55">
        <v>21975</v>
      </c>
      <c r="I31" s="56">
        <v>16.8</v>
      </c>
      <c r="J31" s="55">
        <v>27267</v>
      </c>
      <c r="K31" s="56">
        <v>19.899999999999999</v>
      </c>
      <c r="L31" s="55">
        <v>20294</v>
      </c>
      <c r="M31" s="56">
        <v>7.6</v>
      </c>
      <c r="N31" s="55">
        <v>7744</v>
      </c>
      <c r="O31" s="56">
        <v>5.9</v>
      </c>
      <c r="P31" s="55">
        <v>12550</v>
      </c>
      <c r="Q31" s="56">
        <v>9.1999999999999993</v>
      </c>
      <c r="R31" s="381">
        <v>6213</v>
      </c>
      <c r="S31" s="382">
        <v>13.9</v>
      </c>
      <c r="T31" s="381">
        <v>1679</v>
      </c>
      <c r="U31" s="382">
        <v>8.6</v>
      </c>
      <c r="V31" s="381">
        <v>4534</v>
      </c>
      <c r="W31" s="382">
        <v>18.2</v>
      </c>
      <c r="X31" s="383">
        <v>44564</v>
      </c>
      <c r="Y31" s="383">
        <v>19609</v>
      </c>
      <c r="Z31" s="383">
        <v>24955</v>
      </c>
      <c r="AA31" s="55">
        <v>1802</v>
      </c>
      <c r="AB31" s="55">
        <v>1092</v>
      </c>
      <c r="AC31" s="55">
        <v>1025</v>
      </c>
      <c r="AD31" s="55">
        <v>1250</v>
      </c>
      <c r="AE31" s="55">
        <v>1038</v>
      </c>
      <c r="AF31" s="55">
        <v>800</v>
      </c>
      <c r="AG31" s="55">
        <v>821</v>
      </c>
      <c r="AH31" s="57">
        <v>7828</v>
      </c>
      <c r="AI31" s="55">
        <v>183</v>
      </c>
      <c r="AJ31" s="55">
        <v>11101</v>
      </c>
      <c r="AK31" s="56">
        <v>16.899999999999999</v>
      </c>
      <c r="AL31" s="55">
        <v>65722</v>
      </c>
      <c r="AM31" s="31" t="s">
        <v>75</v>
      </c>
      <c r="AN31" s="13"/>
    </row>
    <row r="32" spans="1:40" ht="22.7" customHeight="1">
      <c r="A32" s="43">
        <v>14</v>
      </c>
      <c r="B32" s="31" t="s">
        <v>194</v>
      </c>
      <c r="C32" s="55">
        <v>94147</v>
      </c>
      <c r="D32" s="55">
        <v>45688</v>
      </c>
      <c r="E32" s="55">
        <v>48459</v>
      </c>
      <c r="F32" s="55">
        <v>18565</v>
      </c>
      <c r="G32" s="56">
        <v>19.7</v>
      </c>
      <c r="H32" s="55">
        <v>8036</v>
      </c>
      <c r="I32" s="56">
        <v>17.600000000000001</v>
      </c>
      <c r="J32" s="55">
        <v>10529</v>
      </c>
      <c r="K32" s="56">
        <v>21.7</v>
      </c>
      <c r="L32" s="55">
        <v>8039</v>
      </c>
      <c r="M32" s="56">
        <v>8.5</v>
      </c>
      <c r="N32" s="55">
        <v>2947</v>
      </c>
      <c r="O32" s="56">
        <v>6.5</v>
      </c>
      <c r="P32" s="55">
        <v>5092</v>
      </c>
      <c r="Q32" s="56">
        <v>10.5</v>
      </c>
      <c r="R32" s="381">
        <v>2511</v>
      </c>
      <c r="S32" s="382">
        <v>15.1</v>
      </c>
      <c r="T32" s="381">
        <v>644</v>
      </c>
      <c r="U32" s="382">
        <v>9.1</v>
      </c>
      <c r="V32" s="381">
        <v>1867</v>
      </c>
      <c r="W32" s="382">
        <v>19.5</v>
      </c>
      <c r="X32" s="383">
        <v>16662</v>
      </c>
      <c r="Y32" s="383">
        <v>7081</v>
      </c>
      <c r="Z32" s="383">
        <v>9581</v>
      </c>
      <c r="AA32" s="55">
        <v>762</v>
      </c>
      <c r="AB32" s="55">
        <v>501</v>
      </c>
      <c r="AC32" s="55">
        <v>658</v>
      </c>
      <c r="AD32" s="55">
        <v>458</v>
      </c>
      <c r="AE32" s="55">
        <v>412</v>
      </c>
      <c r="AF32" s="55">
        <v>355</v>
      </c>
      <c r="AG32" s="55">
        <v>271</v>
      </c>
      <c r="AH32" s="57">
        <v>3417</v>
      </c>
      <c r="AI32" s="55">
        <v>85</v>
      </c>
      <c r="AJ32" s="55">
        <v>4691</v>
      </c>
      <c r="AK32" s="56">
        <v>19.2</v>
      </c>
      <c r="AL32" s="55">
        <v>24481</v>
      </c>
      <c r="AM32" s="31" t="s">
        <v>15</v>
      </c>
      <c r="AN32" s="13"/>
    </row>
    <row r="33" spans="1:40" ht="22.7" customHeight="1">
      <c r="A33" s="43">
        <v>16</v>
      </c>
      <c r="B33" s="31" t="s">
        <v>195</v>
      </c>
      <c r="C33" s="55">
        <v>31538</v>
      </c>
      <c r="D33" s="55">
        <v>15462</v>
      </c>
      <c r="E33" s="55">
        <v>16076</v>
      </c>
      <c r="F33" s="55">
        <v>6480</v>
      </c>
      <c r="G33" s="56">
        <v>20.5</v>
      </c>
      <c r="H33" s="55">
        <v>2930</v>
      </c>
      <c r="I33" s="56">
        <v>18.899999999999999</v>
      </c>
      <c r="J33" s="55">
        <v>3550</v>
      </c>
      <c r="K33" s="56">
        <v>22.1</v>
      </c>
      <c r="L33" s="55">
        <v>2750</v>
      </c>
      <c r="M33" s="56">
        <v>8.6999999999999993</v>
      </c>
      <c r="N33" s="55">
        <v>1035</v>
      </c>
      <c r="O33" s="56">
        <v>6.7</v>
      </c>
      <c r="P33" s="55">
        <v>1715</v>
      </c>
      <c r="Q33" s="56">
        <v>10.7</v>
      </c>
      <c r="R33" s="381">
        <v>470</v>
      </c>
      <c r="S33" s="382">
        <v>8.1999999999999993</v>
      </c>
      <c r="T33" s="381">
        <v>115</v>
      </c>
      <c r="U33" s="382">
        <v>4.5</v>
      </c>
      <c r="V33" s="381">
        <v>355</v>
      </c>
      <c r="W33" s="382">
        <v>11</v>
      </c>
      <c r="X33" s="383">
        <v>5762</v>
      </c>
      <c r="Y33" s="383">
        <v>2543</v>
      </c>
      <c r="Z33" s="383">
        <v>3219</v>
      </c>
      <c r="AA33" s="55">
        <v>115</v>
      </c>
      <c r="AB33" s="55">
        <v>148</v>
      </c>
      <c r="AC33" s="55">
        <v>167</v>
      </c>
      <c r="AD33" s="55">
        <v>127</v>
      </c>
      <c r="AE33" s="55">
        <v>163</v>
      </c>
      <c r="AF33" s="55">
        <v>124</v>
      </c>
      <c r="AG33" s="55">
        <v>91</v>
      </c>
      <c r="AH33" s="57">
        <v>935</v>
      </c>
      <c r="AI33" s="55">
        <v>56</v>
      </c>
      <c r="AJ33" s="55">
        <v>3432</v>
      </c>
      <c r="AK33" s="56">
        <v>39.1</v>
      </c>
      <c r="AL33" s="55">
        <v>8774</v>
      </c>
      <c r="AM33" s="31" t="s">
        <v>20</v>
      </c>
      <c r="AN33" s="13"/>
    </row>
    <row r="34" spans="1:40" ht="22.7" customHeight="1">
      <c r="A34" s="43">
        <v>17</v>
      </c>
      <c r="B34" s="34" t="s">
        <v>196</v>
      </c>
      <c r="C34" s="65">
        <v>33621</v>
      </c>
      <c r="D34" s="65">
        <v>16470</v>
      </c>
      <c r="E34" s="65">
        <v>17151</v>
      </c>
      <c r="F34" s="65">
        <v>6380</v>
      </c>
      <c r="G34" s="68">
        <v>19</v>
      </c>
      <c r="H34" s="60">
        <v>2919</v>
      </c>
      <c r="I34" s="67">
        <v>17.7</v>
      </c>
      <c r="J34" s="60">
        <v>3461</v>
      </c>
      <c r="K34" s="68">
        <v>20.2</v>
      </c>
      <c r="L34" s="65">
        <v>2460</v>
      </c>
      <c r="M34" s="68">
        <v>7.3</v>
      </c>
      <c r="N34" s="60">
        <v>999</v>
      </c>
      <c r="O34" s="67">
        <v>6.1</v>
      </c>
      <c r="P34" s="60">
        <v>1461</v>
      </c>
      <c r="Q34" s="68">
        <v>8.5</v>
      </c>
      <c r="R34" s="386">
        <v>713</v>
      </c>
      <c r="S34" s="392">
        <v>13.1</v>
      </c>
      <c r="T34" s="386">
        <v>203</v>
      </c>
      <c r="U34" s="392">
        <v>8.1</v>
      </c>
      <c r="V34" s="386">
        <v>510</v>
      </c>
      <c r="W34" s="392">
        <v>17.3</v>
      </c>
      <c r="X34" s="393">
        <v>5459</v>
      </c>
      <c r="Y34" s="393">
        <v>2516</v>
      </c>
      <c r="Z34" s="393">
        <v>2943</v>
      </c>
      <c r="AA34" s="65">
        <v>137</v>
      </c>
      <c r="AB34" s="65">
        <v>147</v>
      </c>
      <c r="AC34" s="65">
        <v>126</v>
      </c>
      <c r="AD34" s="65">
        <v>123</v>
      </c>
      <c r="AE34" s="65">
        <v>125</v>
      </c>
      <c r="AF34" s="65">
        <v>90</v>
      </c>
      <c r="AG34" s="65">
        <v>76</v>
      </c>
      <c r="AH34" s="69">
        <v>824</v>
      </c>
      <c r="AI34" s="65">
        <v>20</v>
      </c>
      <c r="AJ34" s="65">
        <v>1482</v>
      </c>
      <c r="AK34" s="68">
        <v>17.3</v>
      </c>
      <c r="AL34" s="65">
        <v>8553</v>
      </c>
      <c r="AM34" s="32" t="s">
        <v>21</v>
      </c>
      <c r="AN34" s="13"/>
    </row>
    <row r="35" spans="1:40" ht="22.7" customHeight="1">
      <c r="A35" s="43"/>
      <c r="B35" s="29" t="s">
        <v>197</v>
      </c>
      <c r="C35" s="80">
        <v>719016</v>
      </c>
      <c r="D35" s="80">
        <v>350509</v>
      </c>
      <c r="E35" s="80">
        <v>368507</v>
      </c>
      <c r="F35" s="80">
        <v>137294</v>
      </c>
      <c r="G35" s="63">
        <v>19.100000000000001</v>
      </c>
      <c r="H35" s="80">
        <v>60355</v>
      </c>
      <c r="I35" s="63">
        <v>17.2</v>
      </c>
      <c r="J35" s="80">
        <v>76939</v>
      </c>
      <c r="K35" s="63">
        <v>20.9</v>
      </c>
      <c r="L35" s="80">
        <v>57279</v>
      </c>
      <c r="M35" s="63">
        <v>8</v>
      </c>
      <c r="N35" s="80">
        <v>21652</v>
      </c>
      <c r="O35" s="63">
        <v>6.2</v>
      </c>
      <c r="P35" s="80">
        <v>35627</v>
      </c>
      <c r="Q35" s="63">
        <v>9.6999999999999993</v>
      </c>
      <c r="R35" s="389">
        <v>19542</v>
      </c>
      <c r="S35" s="390">
        <v>15.7</v>
      </c>
      <c r="T35" s="389">
        <v>5223</v>
      </c>
      <c r="U35" s="390">
        <v>9.6</v>
      </c>
      <c r="V35" s="389">
        <v>14319</v>
      </c>
      <c r="W35" s="390">
        <v>20.399999999999999</v>
      </c>
      <c r="X35" s="391">
        <v>124313</v>
      </c>
      <c r="Y35" s="391">
        <v>54191</v>
      </c>
      <c r="Z35" s="391">
        <v>70122</v>
      </c>
      <c r="AA35" s="80">
        <v>4666</v>
      </c>
      <c r="AB35" s="80">
        <v>2788</v>
      </c>
      <c r="AC35" s="80">
        <v>4038</v>
      </c>
      <c r="AD35" s="80">
        <v>3088</v>
      </c>
      <c r="AE35" s="80">
        <v>2830</v>
      </c>
      <c r="AF35" s="80">
        <v>2196</v>
      </c>
      <c r="AG35" s="80">
        <v>2039</v>
      </c>
      <c r="AH35" s="62">
        <v>21645</v>
      </c>
      <c r="AI35" s="80">
        <v>568</v>
      </c>
      <c r="AJ35" s="80">
        <v>33755</v>
      </c>
      <c r="AK35" s="63">
        <v>18.600000000000001</v>
      </c>
      <c r="AL35" s="80">
        <v>181562</v>
      </c>
      <c r="AM35" s="28" t="s">
        <v>76</v>
      </c>
      <c r="AN35" s="13"/>
    </row>
    <row r="36" spans="1:40" ht="22.7" customHeight="1">
      <c r="A36" s="43">
        <v>19</v>
      </c>
      <c r="B36" s="36" t="s">
        <v>198</v>
      </c>
      <c r="C36" s="70">
        <v>43073</v>
      </c>
      <c r="D36" s="70">
        <v>20646</v>
      </c>
      <c r="E36" s="70">
        <v>22427</v>
      </c>
      <c r="F36" s="70">
        <v>11347</v>
      </c>
      <c r="G36" s="71">
        <v>26.3</v>
      </c>
      <c r="H36" s="51">
        <v>4783</v>
      </c>
      <c r="I36" s="67">
        <v>23.2</v>
      </c>
      <c r="J36" s="51">
        <v>6564</v>
      </c>
      <c r="K36" s="71">
        <v>29.3</v>
      </c>
      <c r="L36" s="70">
        <v>5406</v>
      </c>
      <c r="M36" s="71">
        <v>12.6</v>
      </c>
      <c r="N36" s="51">
        <v>2010</v>
      </c>
      <c r="O36" s="67">
        <v>9.6999999999999993</v>
      </c>
      <c r="P36" s="51">
        <v>3396</v>
      </c>
      <c r="Q36" s="71">
        <v>15.1</v>
      </c>
      <c r="R36" s="394">
        <v>1177</v>
      </c>
      <c r="S36" s="395">
        <v>11.2</v>
      </c>
      <c r="T36" s="394">
        <v>268</v>
      </c>
      <c r="U36" s="395">
        <v>6</v>
      </c>
      <c r="V36" s="394">
        <v>909</v>
      </c>
      <c r="W36" s="395">
        <v>14.9</v>
      </c>
      <c r="X36" s="396">
        <v>10519</v>
      </c>
      <c r="Y36" s="396">
        <v>4436</v>
      </c>
      <c r="Z36" s="396">
        <v>6083</v>
      </c>
      <c r="AA36" s="70">
        <v>131</v>
      </c>
      <c r="AB36" s="70">
        <v>341</v>
      </c>
      <c r="AC36" s="70">
        <v>290</v>
      </c>
      <c r="AD36" s="70">
        <v>337</v>
      </c>
      <c r="AE36" s="70">
        <v>296</v>
      </c>
      <c r="AF36" s="70">
        <v>228</v>
      </c>
      <c r="AG36" s="70">
        <v>196</v>
      </c>
      <c r="AH36" s="72">
        <v>1819</v>
      </c>
      <c r="AI36" s="70">
        <v>70</v>
      </c>
      <c r="AJ36" s="70">
        <v>6024</v>
      </c>
      <c r="AK36" s="71">
        <v>42.9</v>
      </c>
      <c r="AL36" s="70">
        <v>14040</v>
      </c>
      <c r="AM36" s="36" t="s">
        <v>12</v>
      </c>
      <c r="AN36" s="13"/>
    </row>
    <row r="37" spans="1:40" ht="22.7" customHeight="1">
      <c r="A37" s="43">
        <v>21</v>
      </c>
      <c r="B37" s="31" t="s">
        <v>199</v>
      </c>
      <c r="C37" s="55">
        <v>83207</v>
      </c>
      <c r="D37" s="55">
        <v>39891</v>
      </c>
      <c r="E37" s="55">
        <v>43316</v>
      </c>
      <c r="F37" s="55">
        <v>19120</v>
      </c>
      <c r="G37" s="56">
        <v>23</v>
      </c>
      <c r="H37" s="55">
        <v>8475</v>
      </c>
      <c r="I37" s="56">
        <v>21.2</v>
      </c>
      <c r="J37" s="55">
        <v>10645</v>
      </c>
      <c r="K37" s="56">
        <v>24.6</v>
      </c>
      <c r="L37" s="55">
        <v>8607</v>
      </c>
      <c r="M37" s="56">
        <v>10.3</v>
      </c>
      <c r="N37" s="55">
        <v>3252</v>
      </c>
      <c r="O37" s="56">
        <v>8.1999999999999993</v>
      </c>
      <c r="P37" s="55">
        <v>5355</v>
      </c>
      <c r="Q37" s="56">
        <v>12.4</v>
      </c>
      <c r="R37" s="381">
        <v>1765</v>
      </c>
      <c r="S37" s="382">
        <v>9.6999999999999993</v>
      </c>
      <c r="T37" s="381">
        <v>473</v>
      </c>
      <c r="U37" s="382">
        <v>6</v>
      </c>
      <c r="V37" s="381">
        <v>1292</v>
      </c>
      <c r="W37" s="382">
        <v>12.7</v>
      </c>
      <c r="X37" s="383">
        <v>18103</v>
      </c>
      <c r="Y37" s="383">
        <v>7910</v>
      </c>
      <c r="Z37" s="383">
        <v>10193</v>
      </c>
      <c r="AA37" s="55">
        <v>454</v>
      </c>
      <c r="AB37" s="55">
        <v>342</v>
      </c>
      <c r="AC37" s="55">
        <v>523</v>
      </c>
      <c r="AD37" s="55">
        <v>565</v>
      </c>
      <c r="AE37" s="55">
        <v>479</v>
      </c>
      <c r="AF37" s="55">
        <v>357</v>
      </c>
      <c r="AG37" s="55">
        <v>276</v>
      </c>
      <c r="AH37" s="57">
        <v>2996</v>
      </c>
      <c r="AI37" s="55">
        <v>110</v>
      </c>
      <c r="AJ37" s="55">
        <v>7179</v>
      </c>
      <c r="AK37" s="56">
        <v>29</v>
      </c>
      <c r="AL37" s="55">
        <v>24783</v>
      </c>
      <c r="AM37" s="31" t="s">
        <v>14</v>
      </c>
      <c r="AN37" s="13"/>
    </row>
    <row r="38" spans="1:40" ht="22.7" customHeight="1">
      <c r="A38" s="43">
        <v>24</v>
      </c>
      <c r="B38" s="31" t="s">
        <v>200</v>
      </c>
      <c r="C38" s="55">
        <v>49648</v>
      </c>
      <c r="D38" s="55">
        <v>24151</v>
      </c>
      <c r="E38" s="55">
        <v>25497</v>
      </c>
      <c r="F38" s="55">
        <v>10310</v>
      </c>
      <c r="G38" s="56">
        <v>20.8</v>
      </c>
      <c r="H38" s="55">
        <v>4404</v>
      </c>
      <c r="I38" s="56">
        <v>18.2</v>
      </c>
      <c r="J38" s="55">
        <v>5906</v>
      </c>
      <c r="K38" s="56">
        <v>23.2</v>
      </c>
      <c r="L38" s="55">
        <v>4935</v>
      </c>
      <c r="M38" s="56">
        <v>9.9</v>
      </c>
      <c r="N38" s="55">
        <v>1810</v>
      </c>
      <c r="O38" s="56">
        <v>7.5</v>
      </c>
      <c r="P38" s="55">
        <v>3125</v>
      </c>
      <c r="Q38" s="56">
        <v>12.3</v>
      </c>
      <c r="R38" s="381">
        <v>908</v>
      </c>
      <c r="S38" s="382">
        <v>9.3000000000000007</v>
      </c>
      <c r="T38" s="381">
        <v>230</v>
      </c>
      <c r="U38" s="382">
        <v>5.5</v>
      </c>
      <c r="V38" s="381">
        <v>678</v>
      </c>
      <c r="W38" s="382">
        <v>12</v>
      </c>
      <c r="X38" s="383">
        <v>9798</v>
      </c>
      <c r="Y38" s="383">
        <v>4151</v>
      </c>
      <c r="Z38" s="383">
        <v>5647</v>
      </c>
      <c r="AA38" s="55">
        <v>119</v>
      </c>
      <c r="AB38" s="55">
        <v>235</v>
      </c>
      <c r="AC38" s="55">
        <v>189</v>
      </c>
      <c r="AD38" s="55">
        <v>314</v>
      </c>
      <c r="AE38" s="55">
        <v>249</v>
      </c>
      <c r="AF38" s="55">
        <v>221</v>
      </c>
      <c r="AG38" s="55">
        <v>178</v>
      </c>
      <c r="AH38" s="57">
        <v>1505</v>
      </c>
      <c r="AI38" s="55">
        <v>47</v>
      </c>
      <c r="AJ38" s="55">
        <v>3170</v>
      </c>
      <c r="AK38" s="56">
        <v>23.9</v>
      </c>
      <c r="AL38" s="55">
        <v>13284</v>
      </c>
      <c r="AM38" s="31" t="s">
        <v>16</v>
      </c>
      <c r="AN38" s="13"/>
    </row>
    <row r="39" spans="1:40" ht="22.7" customHeight="1">
      <c r="A39" s="43">
        <v>25</v>
      </c>
      <c r="B39" s="31" t="s">
        <v>201</v>
      </c>
      <c r="C39" s="55">
        <v>48386</v>
      </c>
      <c r="D39" s="55">
        <v>23320</v>
      </c>
      <c r="E39" s="55">
        <v>25066</v>
      </c>
      <c r="F39" s="55">
        <v>11758</v>
      </c>
      <c r="G39" s="56">
        <v>24.3</v>
      </c>
      <c r="H39" s="55">
        <v>4981</v>
      </c>
      <c r="I39" s="56">
        <v>21.4</v>
      </c>
      <c r="J39" s="55">
        <v>6777</v>
      </c>
      <c r="K39" s="56">
        <v>27</v>
      </c>
      <c r="L39" s="55">
        <v>6142</v>
      </c>
      <c r="M39" s="56">
        <v>12.7</v>
      </c>
      <c r="N39" s="55">
        <v>2297</v>
      </c>
      <c r="O39" s="56">
        <v>9.8000000000000007</v>
      </c>
      <c r="P39" s="55">
        <v>3845</v>
      </c>
      <c r="Q39" s="56">
        <v>15.3</v>
      </c>
      <c r="R39" s="381">
        <v>815</v>
      </c>
      <c r="S39" s="382">
        <v>7.2</v>
      </c>
      <c r="T39" s="381">
        <v>198</v>
      </c>
      <c r="U39" s="382">
        <v>4.2</v>
      </c>
      <c r="V39" s="381">
        <v>617</v>
      </c>
      <c r="W39" s="382">
        <v>9.4</v>
      </c>
      <c r="X39" s="383">
        <v>11242</v>
      </c>
      <c r="Y39" s="383">
        <v>4680</v>
      </c>
      <c r="Z39" s="383">
        <v>6562</v>
      </c>
      <c r="AA39" s="55">
        <v>236</v>
      </c>
      <c r="AB39" s="55">
        <v>271</v>
      </c>
      <c r="AC39" s="55">
        <v>313</v>
      </c>
      <c r="AD39" s="55">
        <v>337</v>
      </c>
      <c r="AE39" s="55">
        <v>328</v>
      </c>
      <c r="AF39" s="55">
        <v>255</v>
      </c>
      <c r="AG39" s="55">
        <v>219</v>
      </c>
      <c r="AH39" s="57">
        <v>1959</v>
      </c>
      <c r="AI39" s="55">
        <v>137</v>
      </c>
      <c r="AJ39" s="55">
        <v>11013</v>
      </c>
      <c r="AK39" s="56">
        <v>74.900000000000006</v>
      </c>
      <c r="AL39" s="55">
        <v>14702</v>
      </c>
      <c r="AM39" s="31" t="s">
        <v>18</v>
      </c>
      <c r="AN39" s="13"/>
    </row>
    <row r="40" spans="1:40" ht="22.7" customHeight="1">
      <c r="A40" s="43">
        <v>25</v>
      </c>
      <c r="B40" s="31" t="s">
        <v>42</v>
      </c>
      <c r="C40" s="55">
        <v>39936</v>
      </c>
      <c r="D40" s="55">
        <v>19644</v>
      </c>
      <c r="E40" s="55">
        <v>20292</v>
      </c>
      <c r="F40" s="55">
        <v>8364</v>
      </c>
      <c r="G40" s="56">
        <v>20.9</v>
      </c>
      <c r="H40" s="55">
        <v>3571</v>
      </c>
      <c r="I40" s="56">
        <v>18.2</v>
      </c>
      <c r="J40" s="55">
        <v>4793</v>
      </c>
      <c r="K40" s="56">
        <v>23.6</v>
      </c>
      <c r="L40" s="55">
        <v>4230</v>
      </c>
      <c r="M40" s="56">
        <v>10.6</v>
      </c>
      <c r="N40" s="55">
        <v>1615</v>
      </c>
      <c r="O40" s="56">
        <v>8.1999999999999993</v>
      </c>
      <c r="P40" s="55">
        <v>2615</v>
      </c>
      <c r="Q40" s="56">
        <v>12.9</v>
      </c>
      <c r="R40" s="381">
        <v>718</v>
      </c>
      <c r="S40" s="382">
        <v>8.9</v>
      </c>
      <c r="T40" s="381">
        <v>170</v>
      </c>
      <c r="U40" s="382">
        <v>5</v>
      </c>
      <c r="V40" s="381">
        <v>548</v>
      </c>
      <c r="W40" s="382">
        <v>11.7</v>
      </c>
      <c r="X40" s="383">
        <v>8104</v>
      </c>
      <c r="Y40" s="383">
        <v>3428</v>
      </c>
      <c r="Z40" s="383">
        <v>4676</v>
      </c>
      <c r="AA40" s="55">
        <v>123</v>
      </c>
      <c r="AB40" s="55">
        <v>258</v>
      </c>
      <c r="AC40" s="55">
        <v>286</v>
      </c>
      <c r="AD40" s="55">
        <v>227</v>
      </c>
      <c r="AE40" s="55">
        <v>202</v>
      </c>
      <c r="AF40" s="55">
        <v>182</v>
      </c>
      <c r="AG40" s="55">
        <v>127</v>
      </c>
      <c r="AH40" s="57">
        <v>1405</v>
      </c>
      <c r="AI40" s="55">
        <v>97</v>
      </c>
      <c r="AJ40" s="55">
        <v>6108</v>
      </c>
      <c r="AK40" s="56">
        <v>58.3</v>
      </c>
      <c r="AL40" s="55">
        <v>10472</v>
      </c>
      <c r="AM40" s="31" t="s">
        <v>77</v>
      </c>
      <c r="AN40" s="13"/>
    </row>
    <row r="41" spans="1:40" ht="22.7" customHeight="1">
      <c r="A41" s="43">
        <v>30</v>
      </c>
      <c r="B41" s="31" t="s">
        <v>39</v>
      </c>
      <c r="C41" s="55">
        <v>23788</v>
      </c>
      <c r="D41" s="55">
        <v>11474</v>
      </c>
      <c r="E41" s="55">
        <v>12314</v>
      </c>
      <c r="F41" s="55">
        <v>6513</v>
      </c>
      <c r="G41" s="56">
        <v>27.4</v>
      </c>
      <c r="H41" s="60">
        <v>2740</v>
      </c>
      <c r="I41" s="71">
        <v>23.9</v>
      </c>
      <c r="J41" s="60">
        <v>3773</v>
      </c>
      <c r="K41" s="56">
        <v>30.6</v>
      </c>
      <c r="L41" s="55">
        <v>3455</v>
      </c>
      <c r="M41" s="56">
        <v>14.5</v>
      </c>
      <c r="N41" s="60">
        <v>1268</v>
      </c>
      <c r="O41" s="67">
        <v>11.1</v>
      </c>
      <c r="P41" s="60">
        <v>2187</v>
      </c>
      <c r="Q41" s="56">
        <v>17.8</v>
      </c>
      <c r="R41" s="381">
        <v>411</v>
      </c>
      <c r="S41" s="382">
        <v>6.6</v>
      </c>
      <c r="T41" s="381">
        <v>105</v>
      </c>
      <c r="U41" s="392">
        <v>4.0999999999999996</v>
      </c>
      <c r="V41" s="381">
        <v>306</v>
      </c>
      <c r="W41" s="392">
        <v>8.4</v>
      </c>
      <c r="X41" s="393">
        <v>6227</v>
      </c>
      <c r="Y41" s="393">
        <v>2578</v>
      </c>
      <c r="Z41" s="393">
        <v>3649</v>
      </c>
      <c r="AA41" s="55">
        <v>52</v>
      </c>
      <c r="AB41" s="55">
        <v>182</v>
      </c>
      <c r="AC41" s="55">
        <v>173</v>
      </c>
      <c r="AD41" s="55">
        <v>188</v>
      </c>
      <c r="AE41" s="55">
        <v>194</v>
      </c>
      <c r="AF41" s="55">
        <v>154</v>
      </c>
      <c r="AG41" s="55">
        <v>120</v>
      </c>
      <c r="AH41" s="57">
        <v>1063</v>
      </c>
      <c r="AI41" s="55">
        <v>63</v>
      </c>
      <c r="AJ41" s="55">
        <v>4523</v>
      </c>
      <c r="AK41" s="56">
        <v>56.5</v>
      </c>
      <c r="AL41" s="55">
        <v>8011</v>
      </c>
      <c r="AM41" s="31" t="s">
        <v>78</v>
      </c>
      <c r="AN41" s="13"/>
    </row>
    <row r="42" spans="1:40" ht="22.7" customHeight="1">
      <c r="A42" s="43"/>
      <c r="B42" s="29" t="s">
        <v>211</v>
      </c>
      <c r="C42" s="80">
        <v>288038</v>
      </c>
      <c r="D42" s="80">
        <v>139126</v>
      </c>
      <c r="E42" s="80">
        <v>148912</v>
      </c>
      <c r="F42" s="80">
        <v>67412</v>
      </c>
      <c r="G42" s="63">
        <v>23.4</v>
      </c>
      <c r="H42" s="80">
        <v>28954</v>
      </c>
      <c r="I42" s="63">
        <v>20.8</v>
      </c>
      <c r="J42" s="80">
        <v>38458</v>
      </c>
      <c r="K42" s="63">
        <v>25.8</v>
      </c>
      <c r="L42" s="80">
        <v>32775</v>
      </c>
      <c r="M42" s="63">
        <v>11.4</v>
      </c>
      <c r="N42" s="80">
        <v>12252</v>
      </c>
      <c r="O42" s="63">
        <v>8.8000000000000007</v>
      </c>
      <c r="P42" s="80">
        <v>20523</v>
      </c>
      <c r="Q42" s="63">
        <v>13.8</v>
      </c>
      <c r="R42" s="389">
        <v>5794</v>
      </c>
      <c r="S42" s="390">
        <v>9.1</v>
      </c>
      <c r="T42" s="389">
        <v>1444</v>
      </c>
      <c r="U42" s="390">
        <v>5.3</v>
      </c>
      <c r="V42" s="389">
        <v>4350</v>
      </c>
      <c r="W42" s="390">
        <v>11.8</v>
      </c>
      <c r="X42" s="391">
        <v>63993</v>
      </c>
      <c r="Y42" s="391">
        <v>27183</v>
      </c>
      <c r="Z42" s="391">
        <v>36810</v>
      </c>
      <c r="AA42" s="80">
        <v>1115</v>
      </c>
      <c r="AB42" s="80">
        <v>1629</v>
      </c>
      <c r="AC42" s="80">
        <v>1774</v>
      </c>
      <c r="AD42" s="80">
        <v>1968</v>
      </c>
      <c r="AE42" s="80">
        <v>1748</v>
      </c>
      <c r="AF42" s="80">
        <v>1397</v>
      </c>
      <c r="AG42" s="80">
        <v>1116</v>
      </c>
      <c r="AH42" s="62">
        <v>10747</v>
      </c>
      <c r="AI42" s="80">
        <v>524</v>
      </c>
      <c r="AJ42" s="80">
        <v>38017</v>
      </c>
      <c r="AK42" s="63">
        <v>44.6</v>
      </c>
      <c r="AL42" s="80">
        <v>85292</v>
      </c>
      <c r="AM42" s="29" t="s">
        <v>79</v>
      </c>
      <c r="AN42" s="13"/>
    </row>
    <row r="43" spans="1:40" ht="22.7" customHeight="1">
      <c r="A43" s="43">
        <v>2</v>
      </c>
      <c r="B43" s="33" t="s">
        <v>526</v>
      </c>
      <c r="C43" s="51">
        <v>536068</v>
      </c>
      <c r="D43" s="51">
        <v>258784</v>
      </c>
      <c r="E43" s="51">
        <v>277284</v>
      </c>
      <c r="F43" s="51">
        <v>106060</v>
      </c>
      <c r="G43" s="52">
        <v>19.8</v>
      </c>
      <c r="H43" s="51">
        <v>44734</v>
      </c>
      <c r="I43" s="52">
        <v>17.3</v>
      </c>
      <c r="J43" s="51">
        <v>61326</v>
      </c>
      <c r="K43" s="52">
        <v>22.1</v>
      </c>
      <c r="L43" s="51">
        <v>46359</v>
      </c>
      <c r="M43" s="52">
        <v>8.6</v>
      </c>
      <c r="N43" s="51">
        <v>16856</v>
      </c>
      <c r="O43" s="52">
        <v>6.5</v>
      </c>
      <c r="P43" s="51">
        <v>29503</v>
      </c>
      <c r="Q43" s="52">
        <v>10.6</v>
      </c>
      <c r="R43" s="378">
        <v>15585</v>
      </c>
      <c r="S43" s="379">
        <v>15.6</v>
      </c>
      <c r="T43" s="378">
        <v>4077</v>
      </c>
      <c r="U43" s="387">
        <v>9.8000000000000007</v>
      </c>
      <c r="V43" s="378">
        <v>11508</v>
      </c>
      <c r="W43" s="387">
        <v>19.899999999999999</v>
      </c>
      <c r="X43" s="397">
        <v>99606</v>
      </c>
      <c r="Y43" s="397">
        <v>41814</v>
      </c>
      <c r="Z43" s="397">
        <v>57792</v>
      </c>
      <c r="AA43" s="51">
        <v>3826</v>
      </c>
      <c r="AB43" s="51">
        <v>2233</v>
      </c>
      <c r="AC43" s="51">
        <v>3913</v>
      </c>
      <c r="AD43" s="51">
        <v>2792</v>
      </c>
      <c r="AE43" s="51">
        <v>2662</v>
      </c>
      <c r="AF43" s="51">
        <v>1868</v>
      </c>
      <c r="AG43" s="51">
        <v>1641</v>
      </c>
      <c r="AH43" s="54">
        <v>18935</v>
      </c>
      <c r="AI43" s="51">
        <v>628</v>
      </c>
      <c r="AJ43" s="51">
        <v>51872</v>
      </c>
      <c r="AK43" s="52">
        <v>37.6</v>
      </c>
      <c r="AL43" s="51">
        <v>138055</v>
      </c>
      <c r="AM43" s="33" t="s">
        <v>2</v>
      </c>
      <c r="AN43" s="13"/>
    </row>
    <row r="44" spans="1:40" ht="22.7" customHeight="1">
      <c r="A44" s="44">
        <v>34</v>
      </c>
      <c r="B44" s="31" t="s">
        <v>218</v>
      </c>
      <c r="C44" s="55">
        <v>13741</v>
      </c>
      <c r="D44" s="55">
        <v>6630</v>
      </c>
      <c r="E44" s="55">
        <v>7111</v>
      </c>
      <c r="F44" s="55">
        <v>3760</v>
      </c>
      <c r="G44" s="56">
        <v>27.4</v>
      </c>
      <c r="H44" s="55">
        <v>1596</v>
      </c>
      <c r="I44" s="56">
        <v>24.1</v>
      </c>
      <c r="J44" s="55">
        <v>2164</v>
      </c>
      <c r="K44" s="56">
        <v>30.4</v>
      </c>
      <c r="L44" s="55">
        <v>1996</v>
      </c>
      <c r="M44" s="56">
        <v>14.5</v>
      </c>
      <c r="N44" s="55">
        <v>744</v>
      </c>
      <c r="O44" s="56">
        <v>11.2</v>
      </c>
      <c r="P44" s="55">
        <v>1252</v>
      </c>
      <c r="Q44" s="56">
        <v>17.600000000000001</v>
      </c>
      <c r="R44" s="381">
        <v>316</v>
      </c>
      <c r="S44" s="382">
        <v>9</v>
      </c>
      <c r="T44" s="381">
        <v>86</v>
      </c>
      <c r="U44" s="382">
        <v>5.9</v>
      </c>
      <c r="V44" s="381">
        <v>230</v>
      </c>
      <c r="W44" s="382">
        <v>11.3</v>
      </c>
      <c r="X44" s="383">
        <v>3501</v>
      </c>
      <c r="Y44" s="383">
        <v>1467</v>
      </c>
      <c r="Z44" s="383">
        <v>2034</v>
      </c>
      <c r="AA44" s="55">
        <v>112</v>
      </c>
      <c r="AB44" s="55">
        <v>94</v>
      </c>
      <c r="AC44" s="55">
        <v>95</v>
      </c>
      <c r="AD44" s="55">
        <v>74</v>
      </c>
      <c r="AE44" s="55">
        <v>87</v>
      </c>
      <c r="AF44" s="55">
        <v>89</v>
      </c>
      <c r="AG44" s="55">
        <v>94</v>
      </c>
      <c r="AH44" s="57">
        <v>645</v>
      </c>
      <c r="AI44" s="55">
        <v>46</v>
      </c>
      <c r="AJ44" s="55">
        <v>3779</v>
      </c>
      <c r="AK44" s="56">
        <v>81.400000000000006</v>
      </c>
      <c r="AL44" s="55">
        <v>4640</v>
      </c>
      <c r="AM44" s="31" t="s">
        <v>22</v>
      </c>
      <c r="AN44" s="13"/>
    </row>
    <row r="45" spans="1:40" ht="22.7" customHeight="1">
      <c r="A45" s="43">
        <v>35</v>
      </c>
      <c r="B45" s="31" t="s">
        <v>219</v>
      </c>
      <c r="C45" s="55">
        <v>20671</v>
      </c>
      <c r="D45" s="55">
        <v>9899</v>
      </c>
      <c r="E45" s="55">
        <v>10772</v>
      </c>
      <c r="F45" s="55">
        <v>4301</v>
      </c>
      <c r="G45" s="56">
        <v>20.8</v>
      </c>
      <c r="H45" s="55">
        <v>1832</v>
      </c>
      <c r="I45" s="56">
        <v>18.5</v>
      </c>
      <c r="J45" s="55">
        <v>2469</v>
      </c>
      <c r="K45" s="56">
        <v>22.9</v>
      </c>
      <c r="L45" s="55">
        <v>2188</v>
      </c>
      <c r="M45" s="56">
        <v>10.6</v>
      </c>
      <c r="N45" s="55">
        <v>841</v>
      </c>
      <c r="O45" s="56">
        <v>8.5</v>
      </c>
      <c r="P45" s="55">
        <v>1347</v>
      </c>
      <c r="Q45" s="56">
        <v>12.5</v>
      </c>
      <c r="R45" s="381">
        <v>402</v>
      </c>
      <c r="S45" s="382">
        <v>9.5</v>
      </c>
      <c r="T45" s="381">
        <v>101</v>
      </c>
      <c r="U45" s="382">
        <v>5.7</v>
      </c>
      <c r="V45" s="381">
        <v>301</v>
      </c>
      <c r="W45" s="382">
        <v>12.3</v>
      </c>
      <c r="X45" s="383">
        <v>4210</v>
      </c>
      <c r="Y45" s="383">
        <v>1762</v>
      </c>
      <c r="Z45" s="383">
        <v>2448</v>
      </c>
      <c r="AA45" s="55">
        <v>101</v>
      </c>
      <c r="AB45" s="55">
        <v>91</v>
      </c>
      <c r="AC45" s="55">
        <v>154</v>
      </c>
      <c r="AD45" s="55">
        <v>87</v>
      </c>
      <c r="AE45" s="55">
        <v>75</v>
      </c>
      <c r="AF45" s="55">
        <v>71</v>
      </c>
      <c r="AG45" s="55">
        <v>72</v>
      </c>
      <c r="AH45" s="57">
        <v>651</v>
      </c>
      <c r="AI45" s="55">
        <v>54</v>
      </c>
      <c r="AJ45" s="55">
        <v>4031</v>
      </c>
      <c r="AK45" s="56">
        <v>72.900000000000006</v>
      </c>
      <c r="AL45" s="55">
        <v>5532</v>
      </c>
      <c r="AM45" s="31" t="s">
        <v>23</v>
      </c>
      <c r="AN45" s="13"/>
    </row>
    <row r="46" spans="1:40" ht="22.7" customHeight="1">
      <c r="A46" s="43">
        <v>36</v>
      </c>
      <c r="B46" s="31" t="s">
        <v>322</v>
      </c>
      <c r="C46" s="55">
        <v>12658</v>
      </c>
      <c r="D46" s="55">
        <v>5918</v>
      </c>
      <c r="E46" s="55">
        <v>6740</v>
      </c>
      <c r="F46" s="55">
        <v>3640</v>
      </c>
      <c r="G46" s="56">
        <v>28.8</v>
      </c>
      <c r="H46" s="60">
        <v>1474</v>
      </c>
      <c r="I46" s="71">
        <v>24.9</v>
      </c>
      <c r="J46" s="60">
        <v>2166</v>
      </c>
      <c r="K46" s="56">
        <v>32.1</v>
      </c>
      <c r="L46" s="55">
        <v>2013</v>
      </c>
      <c r="M46" s="56">
        <v>15.9</v>
      </c>
      <c r="N46" s="60">
        <v>729</v>
      </c>
      <c r="O46" s="67">
        <v>12.3</v>
      </c>
      <c r="P46" s="60">
        <v>1284</v>
      </c>
      <c r="Q46" s="56">
        <v>19.100000000000001</v>
      </c>
      <c r="R46" s="381">
        <v>307</v>
      </c>
      <c r="S46" s="382">
        <v>8.6999999999999993</v>
      </c>
      <c r="T46" s="381">
        <v>48</v>
      </c>
      <c r="U46" s="392">
        <v>3.4</v>
      </c>
      <c r="V46" s="381">
        <v>259</v>
      </c>
      <c r="W46" s="382">
        <v>12.1</v>
      </c>
      <c r="X46" s="383">
        <v>3538</v>
      </c>
      <c r="Y46" s="383">
        <v>1402</v>
      </c>
      <c r="Z46" s="383">
        <v>2136</v>
      </c>
      <c r="AA46" s="55">
        <v>67</v>
      </c>
      <c r="AB46" s="55">
        <v>85</v>
      </c>
      <c r="AC46" s="55">
        <v>93</v>
      </c>
      <c r="AD46" s="55">
        <v>78</v>
      </c>
      <c r="AE46" s="55">
        <v>89</v>
      </c>
      <c r="AF46" s="55">
        <v>67</v>
      </c>
      <c r="AG46" s="55">
        <v>80</v>
      </c>
      <c r="AH46" s="57">
        <v>559</v>
      </c>
      <c r="AI46" s="55">
        <v>41</v>
      </c>
      <c r="AJ46" s="55">
        <v>3303</v>
      </c>
      <c r="AK46" s="56">
        <v>74.599999999999994</v>
      </c>
      <c r="AL46" s="55">
        <v>4430</v>
      </c>
      <c r="AM46" s="31" t="s">
        <v>80</v>
      </c>
      <c r="AN46" s="13"/>
    </row>
    <row r="47" spans="1:40" ht="22.7" customHeight="1">
      <c r="A47" s="43"/>
      <c r="B47" s="29" t="s">
        <v>224</v>
      </c>
      <c r="C47" s="80">
        <v>583138</v>
      </c>
      <c r="D47" s="80">
        <v>281231</v>
      </c>
      <c r="E47" s="80">
        <v>301907</v>
      </c>
      <c r="F47" s="80">
        <v>117761</v>
      </c>
      <c r="G47" s="63">
        <v>20.2</v>
      </c>
      <c r="H47" s="80">
        <v>49636</v>
      </c>
      <c r="I47" s="63">
        <v>17.600000000000001</v>
      </c>
      <c r="J47" s="80">
        <v>68125</v>
      </c>
      <c r="K47" s="63">
        <v>22.6</v>
      </c>
      <c r="L47" s="80">
        <v>52556</v>
      </c>
      <c r="M47" s="63">
        <v>9</v>
      </c>
      <c r="N47" s="80">
        <v>19170</v>
      </c>
      <c r="O47" s="63">
        <v>6.8</v>
      </c>
      <c r="P47" s="80">
        <v>33386</v>
      </c>
      <c r="Q47" s="63">
        <v>11.1</v>
      </c>
      <c r="R47" s="389">
        <v>16610</v>
      </c>
      <c r="S47" s="390">
        <v>15</v>
      </c>
      <c r="T47" s="389">
        <v>4312</v>
      </c>
      <c r="U47" s="390">
        <v>9.3000000000000007</v>
      </c>
      <c r="V47" s="389">
        <v>12298</v>
      </c>
      <c r="W47" s="390">
        <v>19.100000000000001</v>
      </c>
      <c r="X47" s="391">
        <v>110855</v>
      </c>
      <c r="Y47" s="391">
        <v>46445</v>
      </c>
      <c r="Z47" s="391">
        <v>64410</v>
      </c>
      <c r="AA47" s="80">
        <v>4106</v>
      </c>
      <c r="AB47" s="80">
        <v>2503</v>
      </c>
      <c r="AC47" s="80">
        <v>4255</v>
      </c>
      <c r="AD47" s="80">
        <v>3031</v>
      </c>
      <c r="AE47" s="80">
        <v>2913</v>
      </c>
      <c r="AF47" s="80">
        <v>2095</v>
      </c>
      <c r="AG47" s="80">
        <v>1887</v>
      </c>
      <c r="AH47" s="62">
        <v>20790</v>
      </c>
      <c r="AI47" s="80">
        <v>769</v>
      </c>
      <c r="AJ47" s="80">
        <v>62985</v>
      </c>
      <c r="AK47" s="63">
        <v>41.3</v>
      </c>
      <c r="AL47" s="80">
        <v>152657</v>
      </c>
      <c r="AM47" s="28" t="s">
        <v>81</v>
      </c>
      <c r="AN47" s="13"/>
    </row>
    <row r="48" spans="1:40" ht="22.7" customHeight="1">
      <c r="A48" s="43">
        <v>38</v>
      </c>
      <c r="B48" s="36" t="s">
        <v>225</v>
      </c>
      <c r="C48" s="70">
        <v>31928</v>
      </c>
      <c r="D48" s="70">
        <v>15226</v>
      </c>
      <c r="E48" s="70">
        <v>16702</v>
      </c>
      <c r="F48" s="70">
        <v>8598</v>
      </c>
      <c r="G48" s="71">
        <v>26.9</v>
      </c>
      <c r="H48" s="51">
        <v>3541</v>
      </c>
      <c r="I48" s="67">
        <v>23.3</v>
      </c>
      <c r="J48" s="51">
        <v>5057</v>
      </c>
      <c r="K48" s="71">
        <v>30.3</v>
      </c>
      <c r="L48" s="70">
        <v>4112</v>
      </c>
      <c r="M48" s="71">
        <v>12.9</v>
      </c>
      <c r="N48" s="51">
        <v>1458</v>
      </c>
      <c r="O48" s="67">
        <v>9.6</v>
      </c>
      <c r="P48" s="51">
        <v>2654</v>
      </c>
      <c r="Q48" s="71">
        <v>15.9</v>
      </c>
      <c r="R48" s="394">
        <v>1294</v>
      </c>
      <c r="S48" s="395">
        <v>15.7</v>
      </c>
      <c r="T48" s="394">
        <v>260</v>
      </c>
      <c r="U48" s="395">
        <v>7.9</v>
      </c>
      <c r="V48" s="394">
        <v>1034</v>
      </c>
      <c r="W48" s="395">
        <v>20.9</v>
      </c>
      <c r="X48" s="396">
        <v>8235</v>
      </c>
      <c r="Y48" s="396">
        <v>3291</v>
      </c>
      <c r="Z48" s="396">
        <v>4944</v>
      </c>
      <c r="AA48" s="70">
        <v>224</v>
      </c>
      <c r="AB48" s="70">
        <v>135</v>
      </c>
      <c r="AC48" s="70">
        <v>263</v>
      </c>
      <c r="AD48" s="70">
        <v>176</v>
      </c>
      <c r="AE48" s="70">
        <v>194</v>
      </c>
      <c r="AF48" s="70">
        <v>171</v>
      </c>
      <c r="AG48" s="70">
        <v>111</v>
      </c>
      <c r="AH48" s="72">
        <v>1274</v>
      </c>
      <c r="AI48" s="70">
        <v>29</v>
      </c>
      <c r="AJ48" s="70">
        <v>1659</v>
      </c>
      <c r="AK48" s="71">
        <v>15.2</v>
      </c>
      <c r="AL48" s="70">
        <v>10931</v>
      </c>
      <c r="AM48" s="36" t="s">
        <v>9</v>
      </c>
      <c r="AN48" s="13"/>
    </row>
    <row r="49" spans="1:40" ht="22.7" customHeight="1">
      <c r="A49" s="43">
        <v>40</v>
      </c>
      <c r="B49" s="31" t="s">
        <v>228</v>
      </c>
      <c r="C49" s="55">
        <v>51228</v>
      </c>
      <c r="D49" s="55">
        <v>24501</v>
      </c>
      <c r="E49" s="55">
        <v>26727</v>
      </c>
      <c r="F49" s="55">
        <v>12161</v>
      </c>
      <c r="G49" s="56">
        <v>23.7</v>
      </c>
      <c r="H49" s="55">
        <v>5114</v>
      </c>
      <c r="I49" s="56">
        <v>20.9</v>
      </c>
      <c r="J49" s="55">
        <v>7047</v>
      </c>
      <c r="K49" s="56">
        <v>26.4</v>
      </c>
      <c r="L49" s="55">
        <v>5761</v>
      </c>
      <c r="M49" s="56">
        <v>11.2</v>
      </c>
      <c r="N49" s="55">
        <v>2117</v>
      </c>
      <c r="O49" s="56">
        <v>8.6</v>
      </c>
      <c r="P49" s="55">
        <v>3644</v>
      </c>
      <c r="Q49" s="56">
        <v>13.6</v>
      </c>
      <c r="R49" s="381">
        <v>1438</v>
      </c>
      <c r="S49" s="382">
        <v>12.5</v>
      </c>
      <c r="T49" s="381">
        <v>350</v>
      </c>
      <c r="U49" s="382">
        <v>7.3</v>
      </c>
      <c r="V49" s="381">
        <v>1088</v>
      </c>
      <c r="W49" s="382">
        <v>16.3</v>
      </c>
      <c r="X49" s="383">
        <v>11507</v>
      </c>
      <c r="Y49" s="383">
        <v>4821</v>
      </c>
      <c r="Z49" s="383">
        <v>6686</v>
      </c>
      <c r="AA49" s="55">
        <v>241</v>
      </c>
      <c r="AB49" s="55">
        <v>234</v>
      </c>
      <c r="AC49" s="55">
        <v>338</v>
      </c>
      <c r="AD49" s="55">
        <v>298</v>
      </c>
      <c r="AE49" s="55">
        <v>279</v>
      </c>
      <c r="AF49" s="55">
        <v>219</v>
      </c>
      <c r="AG49" s="55">
        <v>229</v>
      </c>
      <c r="AH49" s="57">
        <v>1838</v>
      </c>
      <c r="AI49" s="55">
        <v>68</v>
      </c>
      <c r="AJ49" s="55">
        <v>4058</v>
      </c>
      <c r="AK49" s="56">
        <v>26.4</v>
      </c>
      <c r="AL49" s="55">
        <v>15375</v>
      </c>
      <c r="AM49" s="31" t="s">
        <v>11</v>
      </c>
      <c r="AN49" s="13"/>
    </row>
    <row r="50" spans="1:40" ht="22.7" customHeight="1">
      <c r="A50" s="43"/>
      <c r="B50" s="31" t="s">
        <v>323</v>
      </c>
      <c r="C50" s="55">
        <v>42238</v>
      </c>
      <c r="D50" s="55">
        <v>19969</v>
      </c>
      <c r="E50" s="55">
        <v>22269</v>
      </c>
      <c r="F50" s="55">
        <v>11466</v>
      </c>
      <c r="G50" s="56">
        <v>27.1</v>
      </c>
      <c r="H50" s="55">
        <v>4657</v>
      </c>
      <c r="I50" s="56">
        <v>23.3</v>
      </c>
      <c r="J50" s="55">
        <v>6809</v>
      </c>
      <c r="K50" s="56">
        <v>30.6</v>
      </c>
      <c r="L50" s="55">
        <v>6223</v>
      </c>
      <c r="M50" s="56">
        <v>14.7</v>
      </c>
      <c r="N50" s="55">
        <v>2303</v>
      </c>
      <c r="O50" s="56">
        <v>11.5</v>
      </c>
      <c r="P50" s="55">
        <v>3920</v>
      </c>
      <c r="Q50" s="56">
        <v>17.600000000000001</v>
      </c>
      <c r="R50" s="381">
        <v>1043</v>
      </c>
      <c r="S50" s="382">
        <v>9.4</v>
      </c>
      <c r="T50" s="381">
        <v>239</v>
      </c>
      <c r="U50" s="382">
        <v>5.3</v>
      </c>
      <c r="V50" s="381">
        <v>804</v>
      </c>
      <c r="W50" s="382">
        <v>12.1</v>
      </c>
      <c r="X50" s="383">
        <v>11132</v>
      </c>
      <c r="Y50" s="383">
        <v>4509</v>
      </c>
      <c r="Z50" s="383">
        <v>6623</v>
      </c>
      <c r="AA50" s="55">
        <v>131</v>
      </c>
      <c r="AB50" s="55">
        <v>255</v>
      </c>
      <c r="AC50" s="55">
        <v>306</v>
      </c>
      <c r="AD50" s="55">
        <v>380</v>
      </c>
      <c r="AE50" s="55">
        <v>312</v>
      </c>
      <c r="AF50" s="55">
        <v>263</v>
      </c>
      <c r="AG50" s="55">
        <v>242</v>
      </c>
      <c r="AH50" s="57">
        <v>1889</v>
      </c>
      <c r="AI50" s="55">
        <v>117</v>
      </c>
      <c r="AJ50" s="55">
        <v>10495</v>
      </c>
      <c r="AK50" s="56">
        <v>74.7</v>
      </c>
      <c r="AL50" s="55">
        <v>14044</v>
      </c>
      <c r="AM50" s="31" t="s">
        <v>82</v>
      </c>
      <c r="AN50" s="13"/>
    </row>
    <row r="51" spans="1:40" ht="22.7" customHeight="1">
      <c r="A51" s="86"/>
      <c r="B51" s="31" t="s">
        <v>41</v>
      </c>
      <c r="C51" s="55">
        <v>80905</v>
      </c>
      <c r="D51" s="55">
        <v>38922</v>
      </c>
      <c r="E51" s="55">
        <v>41983</v>
      </c>
      <c r="F51" s="55">
        <v>17829</v>
      </c>
      <c r="G51" s="56">
        <v>22</v>
      </c>
      <c r="H51" s="70">
        <v>7415</v>
      </c>
      <c r="I51" s="71">
        <v>19.100000000000001</v>
      </c>
      <c r="J51" s="70">
        <v>10414</v>
      </c>
      <c r="K51" s="56">
        <v>24.8</v>
      </c>
      <c r="L51" s="55">
        <v>8586</v>
      </c>
      <c r="M51" s="56">
        <v>10.6</v>
      </c>
      <c r="N51" s="70">
        <v>3044</v>
      </c>
      <c r="O51" s="71">
        <v>7.8</v>
      </c>
      <c r="P51" s="70">
        <v>5542</v>
      </c>
      <c r="Q51" s="56">
        <v>13.2</v>
      </c>
      <c r="R51" s="381">
        <v>1753</v>
      </c>
      <c r="S51" s="382">
        <v>10.4</v>
      </c>
      <c r="T51" s="381">
        <v>385</v>
      </c>
      <c r="U51" s="382">
        <v>5.6</v>
      </c>
      <c r="V51" s="381">
        <v>1368</v>
      </c>
      <c r="W51" s="382">
        <v>13.7</v>
      </c>
      <c r="X51" s="383">
        <v>16823</v>
      </c>
      <c r="Y51" s="383">
        <v>6840</v>
      </c>
      <c r="Z51" s="383">
        <v>9983</v>
      </c>
      <c r="AA51" s="55">
        <v>218</v>
      </c>
      <c r="AB51" s="55">
        <v>195</v>
      </c>
      <c r="AC51" s="55">
        <v>663</v>
      </c>
      <c r="AD51" s="55">
        <v>552</v>
      </c>
      <c r="AE51" s="55">
        <v>464</v>
      </c>
      <c r="AF51" s="55">
        <v>387</v>
      </c>
      <c r="AG51" s="55">
        <v>309</v>
      </c>
      <c r="AH51" s="57">
        <v>2788</v>
      </c>
      <c r="AI51" s="55">
        <v>204</v>
      </c>
      <c r="AJ51" s="55">
        <v>15877</v>
      </c>
      <c r="AK51" s="56">
        <v>68.400000000000006</v>
      </c>
      <c r="AL51" s="55">
        <v>23228</v>
      </c>
      <c r="AM51" s="31" t="s">
        <v>83</v>
      </c>
      <c r="AN51" s="13"/>
    </row>
    <row r="52" spans="1:40" ht="22.7" customHeight="1">
      <c r="A52" s="43">
        <v>44</v>
      </c>
      <c r="B52" s="36" t="s">
        <v>235</v>
      </c>
      <c r="C52" s="70">
        <v>33109</v>
      </c>
      <c r="D52" s="70">
        <v>16064</v>
      </c>
      <c r="E52" s="70">
        <v>17045</v>
      </c>
      <c r="F52" s="70">
        <v>5879</v>
      </c>
      <c r="G52" s="71">
        <v>17.8</v>
      </c>
      <c r="H52" s="60">
        <v>2634</v>
      </c>
      <c r="I52" s="67">
        <v>16.399999999999999</v>
      </c>
      <c r="J52" s="60">
        <v>3245</v>
      </c>
      <c r="K52" s="71">
        <v>19</v>
      </c>
      <c r="L52" s="70">
        <v>2363</v>
      </c>
      <c r="M52" s="71">
        <v>7.1</v>
      </c>
      <c r="N52" s="60">
        <v>863</v>
      </c>
      <c r="O52" s="67">
        <v>5.4</v>
      </c>
      <c r="P52" s="60">
        <v>1500</v>
      </c>
      <c r="Q52" s="71">
        <v>8.8000000000000007</v>
      </c>
      <c r="R52" s="394">
        <v>577</v>
      </c>
      <c r="S52" s="395">
        <v>11.2</v>
      </c>
      <c r="T52" s="394">
        <v>151</v>
      </c>
      <c r="U52" s="395">
        <v>6.7</v>
      </c>
      <c r="V52" s="394">
        <v>426</v>
      </c>
      <c r="W52" s="395">
        <v>14.7</v>
      </c>
      <c r="X52" s="396">
        <v>5165</v>
      </c>
      <c r="Y52" s="396">
        <v>2261</v>
      </c>
      <c r="Z52" s="396">
        <v>2904</v>
      </c>
      <c r="AA52" s="70">
        <v>114</v>
      </c>
      <c r="AB52" s="70">
        <v>127</v>
      </c>
      <c r="AC52" s="70">
        <v>96</v>
      </c>
      <c r="AD52" s="70">
        <v>102</v>
      </c>
      <c r="AE52" s="70">
        <v>120</v>
      </c>
      <c r="AF52" s="70">
        <v>113</v>
      </c>
      <c r="AG52" s="70">
        <v>102</v>
      </c>
      <c r="AH52" s="72">
        <v>774</v>
      </c>
      <c r="AI52" s="70">
        <v>47</v>
      </c>
      <c r="AJ52" s="70">
        <v>4481</v>
      </c>
      <c r="AK52" s="71">
        <v>56.7</v>
      </c>
      <c r="AL52" s="70">
        <v>7901</v>
      </c>
      <c r="AM52" s="36" t="s">
        <v>24</v>
      </c>
      <c r="AN52" s="13"/>
    </row>
    <row r="53" spans="1:40" ht="22.7" customHeight="1">
      <c r="A53" s="43">
        <v>45</v>
      </c>
      <c r="B53" s="31" t="s">
        <v>236</v>
      </c>
      <c r="C53" s="55">
        <v>17176</v>
      </c>
      <c r="D53" s="55">
        <v>8158</v>
      </c>
      <c r="E53" s="55">
        <v>9018</v>
      </c>
      <c r="F53" s="55">
        <v>4567</v>
      </c>
      <c r="G53" s="56">
        <v>26.6</v>
      </c>
      <c r="H53" s="55">
        <v>1884</v>
      </c>
      <c r="I53" s="56">
        <v>23.1</v>
      </c>
      <c r="J53" s="55">
        <v>2683</v>
      </c>
      <c r="K53" s="56">
        <v>29.8</v>
      </c>
      <c r="L53" s="55">
        <v>2328</v>
      </c>
      <c r="M53" s="56">
        <v>13.6</v>
      </c>
      <c r="N53" s="55">
        <v>849</v>
      </c>
      <c r="O53" s="56">
        <v>10.4</v>
      </c>
      <c r="P53" s="55">
        <v>1479</v>
      </c>
      <c r="Q53" s="56">
        <v>16.399999999999999</v>
      </c>
      <c r="R53" s="381">
        <v>505</v>
      </c>
      <c r="S53" s="382">
        <v>11.9</v>
      </c>
      <c r="T53" s="381">
        <v>115</v>
      </c>
      <c r="U53" s="382">
        <v>6.6</v>
      </c>
      <c r="V53" s="381">
        <v>390</v>
      </c>
      <c r="W53" s="382">
        <v>15.5</v>
      </c>
      <c r="X53" s="383">
        <v>4261</v>
      </c>
      <c r="Y53" s="383">
        <v>1740</v>
      </c>
      <c r="Z53" s="383">
        <v>2521</v>
      </c>
      <c r="AA53" s="55">
        <v>106</v>
      </c>
      <c r="AB53" s="55">
        <v>60</v>
      </c>
      <c r="AC53" s="55">
        <v>116</v>
      </c>
      <c r="AD53" s="55">
        <v>151</v>
      </c>
      <c r="AE53" s="55">
        <v>123</v>
      </c>
      <c r="AF53" s="55">
        <v>100</v>
      </c>
      <c r="AG53" s="55">
        <v>115</v>
      </c>
      <c r="AH53" s="57">
        <v>771</v>
      </c>
      <c r="AI53" s="55">
        <v>41</v>
      </c>
      <c r="AJ53" s="55">
        <v>2796</v>
      </c>
      <c r="AK53" s="56">
        <v>48.1</v>
      </c>
      <c r="AL53" s="55">
        <v>5817</v>
      </c>
      <c r="AM53" s="31" t="s">
        <v>25</v>
      </c>
      <c r="AN53" s="13"/>
    </row>
    <row r="54" spans="1:40" ht="22.7" customHeight="1">
      <c r="A54" s="43">
        <v>46</v>
      </c>
      <c r="B54" s="34" t="s">
        <v>237</v>
      </c>
      <c r="C54" s="65">
        <v>20388</v>
      </c>
      <c r="D54" s="65">
        <v>9648</v>
      </c>
      <c r="E54" s="65">
        <v>10740</v>
      </c>
      <c r="F54" s="65">
        <v>6491</v>
      </c>
      <c r="G54" s="68">
        <v>31.8</v>
      </c>
      <c r="H54" s="65">
        <v>2604</v>
      </c>
      <c r="I54" s="68">
        <v>27</v>
      </c>
      <c r="J54" s="65">
        <v>3887</v>
      </c>
      <c r="K54" s="68">
        <v>36.200000000000003</v>
      </c>
      <c r="L54" s="65">
        <v>3732</v>
      </c>
      <c r="M54" s="68">
        <v>18.3</v>
      </c>
      <c r="N54" s="65">
        <v>1363</v>
      </c>
      <c r="O54" s="68">
        <v>14.1</v>
      </c>
      <c r="P54" s="65">
        <v>2369</v>
      </c>
      <c r="Q54" s="68">
        <v>22.1</v>
      </c>
      <c r="R54" s="386">
        <v>767</v>
      </c>
      <c r="S54" s="392">
        <v>11.5</v>
      </c>
      <c r="T54" s="386">
        <v>163</v>
      </c>
      <c r="U54" s="392">
        <v>6.1</v>
      </c>
      <c r="V54" s="386">
        <v>604</v>
      </c>
      <c r="W54" s="392">
        <v>15.1</v>
      </c>
      <c r="X54" s="393">
        <v>6662</v>
      </c>
      <c r="Y54" s="393">
        <v>2651</v>
      </c>
      <c r="Z54" s="393">
        <v>4011</v>
      </c>
      <c r="AA54" s="65">
        <v>69</v>
      </c>
      <c r="AB54" s="65">
        <v>182</v>
      </c>
      <c r="AC54" s="65">
        <v>185</v>
      </c>
      <c r="AD54" s="65">
        <v>166</v>
      </c>
      <c r="AE54" s="65">
        <v>156</v>
      </c>
      <c r="AF54" s="65">
        <v>169</v>
      </c>
      <c r="AG54" s="65">
        <v>148</v>
      </c>
      <c r="AH54" s="69">
        <v>1075</v>
      </c>
      <c r="AI54" s="65">
        <v>89</v>
      </c>
      <c r="AJ54" s="65">
        <v>5778</v>
      </c>
      <c r="AK54" s="68">
        <v>74.3</v>
      </c>
      <c r="AL54" s="65">
        <v>7772</v>
      </c>
      <c r="AM54" s="34" t="s">
        <v>26</v>
      </c>
      <c r="AN54" s="13"/>
    </row>
    <row r="55" spans="1:40" ht="22.7" customHeight="1">
      <c r="A55" s="83"/>
      <c r="B55" s="29" t="s">
        <v>254</v>
      </c>
      <c r="C55" s="80">
        <v>276972</v>
      </c>
      <c r="D55" s="80">
        <v>132488</v>
      </c>
      <c r="E55" s="80">
        <v>144484</v>
      </c>
      <c r="F55" s="80">
        <v>66991</v>
      </c>
      <c r="G55" s="63">
        <v>24.2</v>
      </c>
      <c r="H55" s="80">
        <v>27849</v>
      </c>
      <c r="I55" s="63">
        <v>21</v>
      </c>
      <c r="J55" s="80">
        <v>39142</v>
      </c>
      <c r="K55" s="63">
        <v>27.1</v>
      </c>
      <c r="L55" s="80">
        <v>33105</v>
      </c>
      <c r="M55" s="63">
        <v>12</v>
      </c>
      <c r="N55" s="80">
        <v>11997</v>
      </c>
      <c r="O55" s="63">
        <v>9.1</v>
      </c>
      <c r="P55" s="80">
        <v>21108</v>
      </c>
      <c r="Q55" s="63">
        <v>14.6</v>
      </c>
      <c r="R55" s="389">
        <v>7377</v>
      </c>
      <c r="S55" s="390">
        <v>11.6</v>
      </c>
      <c r="T55" s="389">
        <v>1663</v>
      </c>
      <c r="U55" s="390">
        <v>6.4</v>
      </c>
      <c r="V55" s="389">
        <v>5714</v>
      </c>
      <c r="W55" s="390">
        <v>15.2</v>
      </c>
      <c r="X55" s="391">
        <v>63785</v>
      </c>
      <c r="Y55" s="391">
        <v>26113</v>
      </c>
      <c r="Z55" s="391">
        <v>37672</v>
      </c>
      <c r="AA55" s="80">
        <v>1103</v>
      </c>
      <c r="AB55" s="80">
        <v>1188</v>
      </c>
      <c r="AC55" s="80">
        <v>1967</v>
      </c>
      <c r="AD55" s="80">
        <v>1825</v>
      </c>
      <c r="AE55" s="80">
        <v>1648</v>
      </c>
      <c r="AF55" s="80">
        <v>1422</v>
      </c>
      <c r="AG55" s="80">
        <v>1256</v>
      </c>
      <c r="AH55" s="64">
        <v>10409</v>
      </c>
      <c r="AI55" s="87">
        <v>595</v>
      </c>
      <c r="AJ55" s="87">
        <v>45144</v>
      </c>
      <c r="AK55" s="63">
        <v>53.1</v>
      </c>
      <c r="AL55" s="80">
        <v>85068</v>
      </c>
      <c r="AM55" s="29" t="s">
        <v>84</v>
      </c>
      <c r="AN55" s="13"/>
    </row>
    <row r="56" spans="1:40" ht="22.7" customHeight="1">
      <c r="A56" s="43">
        <v>10</v>
      </c>
      <c r="B56" s="36" t="s">
        <v>527</v>
      </c>
      <c r="C56" s="70">
        <v>87520</v>
      </c>
      <c r="D56" s="70">
        <v>41825</v>
      </c>
      <c r="E56" s="70">
        <v>45695</v>
      </c>
      <c r="F56" s="70">
        <v>23733</v>
      </c>
      <c r="G56" s="71">
        <v>27.1</v>
      </c>
      <c r="H56" s="60">
        <v>9810</v>
      </c>
      <c r="I56" s="67">
        <v>23.5</v>
      </c>
      <c r="J56" s="60">
        <v>13923</v>
      </c>
      <c r="K56" s="71">
        <v>30.5</v>
      </c>
      <c r="L56" s="70">
        <v>12809</v>
      </c>
      <c r="M56" s="71">
        <v>14.6</v>
      </c>
      <c r="N56" s="60">
        <v>4776</v>
      </c>
      <c r="O56" s="67">
        <v>11.4</v>
      </c>
      <c r="P56" s="60">
        <v>8033</v>
      </c>
      <c r="Q56" s="71">
        <v>17.600000000000001</v>
      </c>
      <c r="R56" s="394">
        <v>2265</v>
      </c>
      <c r="S56" s="395">
        <v>9.8000000000000007</v>
      </c>
      <c r="T56" s="394">
        <v>505</v>
      </c>
      <c r="U56" s="395">
        <v>5.3</v>
      </c>
      <c r="V56" s="394">
        <v>1760</v>
      </c>
      <c r="W56" s="395">
        <v>13</v>
      </c>
      <c r="X56" s="396">
        <v>23059</v>
      </c>
      <c r="Y56" s="396">
        <v>9509</v>
      </c>
      <c r="Z56" s="396">
        <v>13550</v>
      </c>
      <c r="AA56" s="70">
        <v>437</v>
      </c>
      <c r="AB56" s="70">
        <v>503</v>
      </c>
      <c r="AC56" s="70">
        <v>471</v>
      </c>
      <c r="AD56" s="70">
        <v>645</v>
      </c>
      <c r="AE56" s="70">
        <v>580</v>
      </c>
      <c r="AF56" s="70">
        <v>500</v>
      </c>
      <c r="AG56" s="70">
        <v>441</v>
      </c>
      <c r="AH56" s="72">
        <v>3577</v>
      </c>
      <c r="AI56" s="70">
        <v>240</v>
      </c>
      <c r="AJ56" s="70">
        <v>11959</v>
      </c>
      <c r="AK56" s="71">
        <v>41</v>
      </c>
      <c r="AL56" s="70">
        <v>29183</v>
      </c>
      <c r="AM56" s="36" t="s">
        <v>10</v>
      </c>
      <c r="AN56" s="13"/>
    </row>
    <row r="57" spans="1:40" ht="22.7" customHeight="1">
      <c r="A57" s="43"/>
      <c r="B57" s="31" t="s">
        <v>53</v>
      </c>
      <c r="C57" s="55">
        <v>27373</v>
      </c>
      <c r="D57" s="55">
        <v>13021</v>
      </c>
      <c r="E57" s="55">
        <v>14352</v>
      </c>
      <c r="F57" s="55">
        <v>8848</v>
      </c>
      <c r="G57" s="56">
        <v>32.299999999999997</v>
      </c>
      <c r="H57" s="55">
        <v>3639</v>
      </c>
      <c r="I57" s="56">
        <v>27.9</v>
      </c>
      <c r="J57" s="55">
        <v>5209</v>
      </c>
      <c r="K57" s="56">
        <v>36.299999999999997</v>
      </c>
      <c r="L57" s="55">
        <v>5262</v>
      </c>
      <c r="M57" s="56">
        <v>19.2</v>
      </c>
      <c r="N57" s="55">
        <v>1972</v>
      </c>
      <c r="O57" s="56">
        <v>15.1</v>
      </c>
      <c r="P57" s="55">
        <v>3290</v>
      </c>
      <c r="Q57" s="56">
        <v>22.9</v>
      </c>
      <c r="R57" s="381">
        <v>942</v>
      </c>
      <c r="S57" s="382">
        <v>10.8</v>
      </c>
      <c r="T57" s="381">
        <v>231</v>
      </c>
      <c r="U57" s="382">
        <v>6.4</v>
      </c>
      <c r="V57" s="381">
        <v>711</v>
      </c>
      <c r="W57" s="382">
        <v>13.8</v>
      </c>
      <c r="X57" s="383">
        <v>8750</v>
      </c>
      <c r="Y57" s="383">
        <v>3586</v>
      </c>
      <c r="Z57" s="383">
        <v>5164</v>
      </c>
      <c r="AA57" s="55">
        <v>181</v>
      </c>
      <c r="AB57" s="55">
        <v>300</v>
      </c>
      <c r="AC57" s="55">
        <v>248</v>
      </c>
      <c r="AD57" s="55">
        <v>286</v>
      </c>
      <c r="AE57" s="55">
        <v>278</v>
      </c>
      <c r="AF57" s="55">
        <v>215</v>
      </c>
      <c r="AG57" s="55">
        <v>264</v>
      </c>
      <c r="AH57" s="57">
        <v>1772</v>
      </c>
      <c r="AI57" s="55">
        <v>140</v>
      </c>
      <c r="AJ57" s="55">
        <v>5730</v>
      </c>
      <c r="AK57" s="56">
        <v>53.7</v>
      </c>
      <c r="AL57" s="55">
        <v>10673</v>
      </c>
      <c r="AM57" s="36" t="s">
        <v>85</v>
      </c>
      <c r="AN57" s="13"/>
    </row>
    <row r="58" spans="1:40" ht="22.7" customHeight="1">
      <c r="A58" s="43"/>
      <c r="B58" s="31" t="s">
        <v>57</v>
      </c>
      <c r="C58" s="55">
        <v>34058</v>
      </c>
      <c r="D58" s="55">
        <v>16359</v>
      </c>
      <c r="E58" s="55">
        <v>17699</v>
      </c>
      <c r="F58" s="55">
        <v>9921</v>
      </c>
      <c r="G58" s="56">
        <v>29.1</v>
      </c>
      <c r="H58" s="55">
        <v>4101</v>
      </c>
      <c r="I58" s="56">
        <v>25.1</v>
      </c>
      <c r="J58" s="55">
        <v>5820</v>
      </c>
      <c r="K58" s="56">
        <v>32.9</v>
      </c>
      <c r="L58" s="55">
        <v>5694</v>
      </c>
      <c r="M58" s="56">
        <v>16.7</v>
      </c>
      <c r="N58" s="55">
        <v>2174</v>
      </c>
      <c r="O58" s="56">
        <v>13.3</v>
      </c>
      <c r="P58" s="55">
        <v>3520</v>
      </c>
      <c r="Q58" s="56">
        <v>19.899999999999999</v>
      </c>
      <c r="R58" s="381">
        <v>1078</v>
      </c>
      <c r="S58" s="382">
        <v>11.1</v>
      </c>
      <c r="T58" s="381">
        <v>246</v>
      </c>
      <c r="U58" s="382">
        <v>6.1</v>
      </c>
      <c r="V58" s="381">
        <v>832</v>
      </c>
      <c r="W58" s="382">
        <v>14.6</v>
      </c>
      <c r="X58" s="383">
        <v>9738</v>
      </c>
      <c r="Y58" s="383">
        <v>4025</v>
      </c>
      <c r="Z58" s="383">
        <v>5713</v>
      </c>
      <c r="AA58" s="55">
        <v>195</v>
      </c>
      <c r="AB58" s="55">
        <v>409</v>
      </c>
      <c r="AC58" s="55">
        <v>253</v>
      </c>
      <c r="AD58" s="55">
        <v>259</v>
      </c>
      <c r="AE58" s="55">
        <v>284</v>
      </c>
      <c r="AF58" s="55">
        <v>225</v>
      </c>
      <c r="AG58" s="55">
        <v>298</v>
      </c>
      <c r="AH58" s="57">
        <v>1923</v>
      </c>
      <c r="AI58" s="55">
        <v>131</v>
      </c>
      <c r="AJ58" s="55">
        <v>6091</v>
      </c>
      <c r="AK58" s="56">
        <v>51.1</v>
      </c>
      <c r="AL58" s="55">
        <v>11925</v>
      </c>
      <c r="AM58" s="36" t="s">
        <v>86</v>
      </c>
      <c r="AN58" s="13"/>
    </row>
    <row r="59" spans="1:40" ht="22.7" customHeight="1">
      <c r="A59" s="43">
        <v>63</v>
      </c>
      <c r="B59" s="34" t="s">
        <v>54</v>
      </c>
      <c r="C59" s="65">
        <v>20777</v>
      </c>
      <c r="D59" s="65">
        <v>9842</v>
      </c>
      <c r="E59" s="65">
        <v>10935</v>
      </c>
      <c r="F59" s="65">
        <v>6720</v>
      </c>
      <c r="G59" s="68">
        <v>32.299999999999997</v>
      </c>
      <c r="H59" s="55">
        <v>2726</v>
      </c>
      <c r="I59" s="56">
        <v>27.7</v>
      </c>
      <c r="J59" s="55">
        <v>3994</v>
      </c>
      <c r="K59" s="68">
        <v>36.5</v>
      </c>
      <c r="L59" s="65">
        <v>3653</v>
      </c>
      <c r="M59" s="68">
        <v>17.600000000000001</v>
      </c>
      <c r="N59" s="55">
        <v>1366</v>
      </c>
      <c r="O59" s="56">
        <v>13.9</v>
      </c>
      <c r="P59" s="55">
        <v>2287</v>
      </c>
      <c r="Q59" s="68">
        <v>20.9</v>
      </c>
      <c r="R59" s="386">
        <v>634</v>
      </c>
      <c r="S59" s="392">
        <v>9.8000000000000007</v>
      </c>
      <c r="T59" s="386">
        <v>115</v>
      </c>
      <c r="U59" s="392">
        <v>4.4000000000000004</v>
      </c>
      <c r="V59" s="386">
        <v>519</v>
      </c>
      <c r="W59" s="392">
        <v>13.5</v>
      </c>
      <c r="X59" s="393">
        <v>6470</v>
      </c>
      <c r="Y59" s="393">
        <v>2622</v>
      </c>
      <c r="Z59" s="393">
        <v>3848</v>
      </c>
      <c r="AA59" s="65">
        <v>174</v>
      </c>
      <c r="AB59" s="65">
        <v>78</v>
      </c>
      <c r="AC59" s="65">
        <v>208</v>
      </c>
      <c r="AD59" s="65">
        <v>134</v>
      </c>
      <c r="AE59" s="65">
        <v>109</v>
      </c>
      <c r="AF59" s="65">
        <v>142</v>
      </c>
      <c r="AG59" s="65">
        <v>164</v>
      </c>
      <c r="AH59" s="69">
        <v>1009</v>
      </c>
      <c r="AI59" s="65">
        <v>94</v>
      </c>
      <c r="AJ59" s="65">
        <v>5015</v>
      </c>
      <c r="AK59" s="68">
        <v>62.5</v>
      </c>
      <c r="AL59" s="65">
        <v>8027</v>
      </c>
      <c r="AM59" s="34" t="s">
        <v>87</v>
      </c>
      <c r="AN59" s="13"/>
    </row>
    <row r="60" spans="1:40" ht="22.7" customHeight="1">
      <c r="A60" s="43">
        <v>64</v>
      </c>
      <c r="B60" s="31" t="s">
        <v>40</v>
      </c>
      <c r="C60" s="55">
        <v>16822</v>
      </c>
      <c r="D60" s="55">
        <v>7934</v>
      </c>
      <c r="E60" s="55">
        <v>8888</v>
      </c>
      <c r="F60" s="55">
        <v>5280</v>
      </c>
      <c r="G60" s="56">
        <v>31.4</v>
      </c>
      <c r="H60" s="60">
        <v>2097</v>
      </c>
      <c r="I60" s="71">
        <v>26.4</v>
      </c>
      <c r="J60" s="60">
        <v>3183</v>
      </c>
      <c r="K60" s="56">
        <v>35.799999999999997</v>
      </c>
      <c r="L60" s="55">
        <v>3002</v>
      </c>
      <c r="M60" s="56">
        <v>17.8</v>
      </c>
      <c r="N60" s="60">
        <v>1059</v>
      </c>
      <c r="O60" s="67">
        <v>13.3</v>
      </c>
      <c r="P60" s="60">
        <v>1943</v>
      </c>
      <c r="Q60" s="56">
        <v>21.9</v>
      </c>
      <c r="R60" s="381">
        <v>557</v>
      </c>
      <c r="S60" s="382">
        <v>10.7</v>
      </c>
      <c r="T60" s="381">
        <v>100</v>
      </c>
      <c r="U60" s="392">
        <v>4.9000000000000004</v>
      </c>
      <c r="V60" s="381">
        <v>457</v>
      </c>
      <c r="W60" s="392">
        <v>14.6</v>
      </c>
      <c r="X60" s="393">
        <v>5185</v>
      </c>
      <c r="Y60" s="393">
        <v>2056</v>
      </c>
      <c r="Z60" s="393">
        <v>3129</v>
      </c>
      <c r="AA60" s="55">
        <v>87</v>
      </c>
      <c r="AB60" s="55">
        <v>110</v>
      </c>
      <c r="AC60" s="55">
        <v>93</v>
      </c>
      <c r="AD60" s="55">
        <v>107</v>
      </c>
      <c r="AE60" s="55">
        <v>183</v>
      </c>
      <c r="AF60" s="55">
        <v>120</v>
      </c>
      <c r="AG60" s="55">
        <v>89</v>
      </c>
      <c r="AH60" s="57">
        <v>789</v>
      </c>
      <c r="AI60" s="55">
        <v>70</v>
      </c>
      <c r="AJ60" s="55">
        <v>3279</v>
      </c>
      <c r="AK60" s="56">
        <v>52.2</v>
      </c>
      <c r="AL60" s="55">
        <v>6277</v>
      </c>
      <c r="AM60" s="31" t="s">
        <v>88</v>
      </c>
      <c r="AN60" s="13"/>
    </row>
    <row r="61" spans="1:40" ht="22.7" customHeight="1">
      <c r="A61" s="43"/>
      <c r="B61" s="29" t="s">
        <v>270</v>
      </c>
      <c r="C61" s="80">
        <v>186550</v>
      </c>
      <c r="D61" s="80">
        <v>88981</v>
      </c>
      <c r="E61" s="80">
        <v>97569</v>
      </c>
      <c r="F61" s="80">
        <v>54502</v>
      </c>
      <c r="G61" s="63">
        <v>29.2</v>
      </c>
      <c r="H61" s="80">
        <v>22373</v>
      </c>
      <c r="I61" s="63">
        <v>25.1</v>
      </c>
      <c r="J61" s="80">
        <v>32129</v>
      </c>
      <c r="K61" s="63">
        <v>32.9</v>
      </c>
      <c r="L61" s="80">
        <v>30420</v>
      </c>
      <c r="M61" s="63">
        <v>16.3</v>
      </c>
      <c r="N61" s="80">
        <v>11347</v>
      </c>
      <c r="O61" s="63">
        <v>12.8</v>
      </c>
      <c r="P61" s="80">
        <v>19073</v>
      </c>
      <c r="Q61" s="63">
        <v>19.5</v>
      </c>
      <c r="R61" s="389">
        <v>5476</v>
      </c>
      <c r="S61" s="390">
        <v>10.3</v>
      </c>
      <c r="T61" s="389">
        <v>1197</v>
      </c>
      <c r="U61" s="390">
        <v>5.5</v>
      </c>
      <c r="V61" s="389">
        <v>4279</v>
      </c>
      <c r="W61" s="390">
        <v>13.6</v>
      </c>
      <c r="X61" s="391">
        <v>53202</v>
      </c>
      <c r="Y61" s="391">
        <v>21798</v>
      </c>
      <c r="Z61" s="391">
        <v>31404</v>
      </c>
      <c r="AA61" s="80">
        <v>1074</v>
      </c>
      <c r="AB61" s="80">
        <v>1400</v>
      </c>
      <c r="AC61" s="80">
        <v>1273</v>
      </c>
      <c r="AD61" s="80">
        <v>1431</v>
      </c>
      <c r="AE61" s="80">
        <v>1434</v>
      </c>
      <c r="AF61" s="80">
        <v>1202</v>
      </c>
      <c r="AG61" s="80">
        <v>1256</v>
      </c>
      <c r="AH61" s="64">
        <v>9070</v>
      </c>
      <c r="AI61" s="80">
        <v>675</v>
      </c>
      <c r="AJ61" s="80">
        <v>32074</v>
      </c>
      <c r="AK61" s="63">
        <v>48.5</v>
      </c>
      <c r="AL61" s="80">
        <v>66085</v>
      </c>
      <c r="AM61" s="29" t="s">
        <v>89</v>
      </c>
      <c r="AN61" s="13"/>
    </row>
    <row r="62" spans="1:40" ht="22.7" customHeight="1">
      <c r="A62" s="43">
        <v>22</v>
      </c>
      <c r="B62" s="33" t="s">
        <v>55</v>
      </c>
      <c r="C62" s="51">
        <v>44326</v>
      </c>
      <c r="D62" s="51">
        <v>20975</v>
      </c>
      <c r="E62" s="51">
        <v>23351</v>
      </c>
      <c r="F62" s="51">
        <v>12265</v>
      </c>
      <c r="G62" s="52">
        <v>27.7</v>
      </c>
      <c r="H62" s="51">
        <v>5013</v>
      </c>
      <c r="I62" s="52">
        <v>23.9</v>
      </c>
      <c r="J62" s="51">
        <v>7252</v>
      </c>
      <c r="K62" s="52">
        <v>31.1</v>
      </c>
      <c r="L62" s="51">
        <v>6693</v>
      </c>
      <c r="M62" s="52">
        <v>15.1</v>
      </c>
      <c r="N62" s="51">
        <v>2489</v>
      </c>
      <c r="O62" s="52">
        <v>11.9</v>
      </c>
      <c r="P62" s="51">
        <v>4204</v>
      </c>
      <c r="Q62" s="52">
        <v>18</v>
      </c>
      <c r="R62" s="378">
        <v>1419</v>
      </c>
      <c r="S62" s="379">
        <v>11.9</v>
      </c>
      <c r="T62" s="378">
        <v>327</v>
      </c>
      <c r="U62" s="387">
        <v>6.8</v>
      </c>
      <c r="V62" s="378">
        <v>1092</v>
      </c>
      <c r="W62" s="387">
        <v>15.3</v>
      </c>
      <c r="X62" s="397">
        <v>11974</v>
      </c>
      <c r="Y62" s="397">
        <v>4818</v>
      </c>
      <c r="Z62" s="397">
        <v>7156</v>
      </c>
      <c r="AA62" s="51">
        <v>231</v>
      </c>
      <c r="AB62" s="51">
        <v>311</v>
      </c>
      <c r="AC62" s="51">
        <v>258</v>
      </c>
      <c r="AD62" s="51">
        <v>318</v>
      </c>
      <c r="AE62" s="51">
        <v>293</v>
      </c>
      <c r="AF62" s="51">
        <v>281</v>
      </c>
      <c r="AG62" s="51">
        <v>178</v>
      </c>
      <c r="AH62" s="54">
        <v>1870</v>
      </c>
      <c r="AI62" s="51">
        <v>117</v>
      </c>
      <c r="AJ62" s="51">
        <v>7618</v>
      </c>
      <c r="AK62" s="52">
        <v>51.3</v>
      </c>
      <c r="AL62" s="51">
        <v>14857</v>
      </c>
      <c r="AM62" s="33" t="s">
        <v>36</v>
      </c>
      <c r="AN62" s="13"/>
    </row>
    <row r="63" spans="1:40" ht="22.7" customHeight="1">
      <c r="A63" s="43">
        <v>73</v>
      </c>
      <c r="B63" s="31" t="s">
        <v>56</v>
      </c>
      <c r="C63" s="55">
        <v>69199</v>
      </c>
      <c r="D63" s="55">
        <v>32799</v>
      </c>
      <c r="E63" s="55">
        <v>36400</v>
      </c>
      <c r="F63" s="55">
        <v>19010</v>
      </c>
      <c r="G63" s="56">
        <v>27.5</v>
      </c>
      <c r="H63" s="73">
        <v>7804</v>
      </c>
      <c r="I63" s="66">
        <v>23.8</v>
      </c>
      <c r="J63" s="73">
        <v>11206</v>
      </c>
      <c r="K63" s="56">
        <v>30.8</v>
      </c>
      <c r="L63" s="55">
        <v>10497</v>
      </c>
      <c r="M63" s="56">
        <v>15.2</v>
      </c>
      <c r="N63" s="73">
        <v>3877</v>
      </c>
      <c r="O63" s="66">
        <v>11.8</v>
      </c>
      <c r="P63" s="73">
        <v>6620</v>
      </c>
      <c r="Q63" s="56">
        <v>18.2</v>
      </c>
      <c r="R63" s="381">
        <v>1843</v>
      </c>
      <c r="S63" s="382">
        <v>9.8000000000000007</v>
      </c>
      <c r="T63" s="381">
        <v>445</v>
      </c>
      <c r="U63" s="392">
        <v>5.8</v>
      </c>
      <c r="V63" s="381">
        <v>1398</v>
      </c>
      <c r="W63" s="392">
        <v>12.6</v>
      </c>
      <c r="X63" s="393">
        <v>18715</v>
      </c>
      <c r="Y63" s="393">
        <v>7635</v>
      </c>
      <c r="Z63" s="393">
        <v>11080</v>
      </c>
      <c r="AA63" s="55">
        <v>339</v>
      </c>
      <c r="AB63" s="55">
        <v>300</v>
      </c>
      <c r="AC63" s="55">
        <v>564</v>
      </c>
      <c r="AD63" s="55">
        <v>532</v>
      </c>
      <c r="AE63" s="55">
        <v>481</v>
      </c>
      <c r="AF63" s="55">
        <v>313</v>
      </c>
      <c r="AG63" s="55">
        <v>280</v>
      </c>
      <c r="AH63" s="57">
        <v>2809</v>
      </c>
      <c r="AI63" s="55">
        <v>197</v>
      </c>
      <c r="AJ63" s="55">
        <v>8169</v>
      </c>
      <c r="AK63" s="56">
        <v>35</v>
      </c>
      <c r="AL63" s="55">
        <v>23328</v>
      </c>
      <c r="AM63" s="31" t="s">
        <v>90</v>
      </c>
      <c r="AN63" s="13"/>
    </row>
    <row r="64" spans="1:40" ht="22.7" customHeight="1">
      <c r="A64" s="43"/>
      <c r="B64" s="29" t="s">
        <v>273</v>
      </c>
      <c r="C64" s="80">
        <v>113525</v>
      </c>
      <c r="D64" s="80">
        <v>53774</v>
      </c>
      <c r="E64" s="80">
        <v>59751</v>
      </c>
      <c r="F64" s="80">
        <v>31275</v>
      </c>
      <c r="G64" s="63">
        <v>27.5</v>
      </c>
      <c r="H64" s="80">
        <v>12817</v>
      </c>
      <c r="I64" s="63">
        <v>23.8</v>
      </c>
      <c r="J64" s="80">
        <v>18458</v>
      </c>
      <c r="K64" s="63">
        <v>30.9</v>
      </c>
      <c r="L64" s="80">
        <v>17190</v>
      </c>
      <c r="M64" s="63">
        <v>15.1</v>
      </c>
      <c r="N64" s="80">
        <v>6366</v>
      </c>
      <c r="O64" s="63">
        <v>11.8</v>
      </c>
      <c r="P64" s="80">
        <v>10824</v>
      </c>
      <c r="Q64" s="63">
        <v>18.100000000000001</v>
      </c>
      <c r="R64" s="389">
        <v>3262</v>
      </c>
      <c r="S64" s="390">
        <v>10.6</v>
      </c>
      <c r="T64" s="389">
        <v>772</v>
      </c>
      <c r="U64" s="390">
        <v>6.2</v>
      </c>
      <c r="V64" s="389">
        <v>2490</v>
      </c>
      <c r="W64" s="390">
        <v>13.7</v>
      </c>
      <c r="X64" s="391">
        <v>30689</v>
      </c>
      <c r="Y64" s="391">
        <v>12453</v>
      </c>
      <c r="Z64" s="391">
        <v>18236</v>
      </c>
      <c r="AA64" s="80">
        <v>570</v>
      </c>
      <c r="AB64" s="80">
        <v>611</v>
      </c>
      <c r="AC64" s="80">
        <v>822</v>
      </c>
      <c r="AD64" s="80">
        <v>850</v>
      </c>
      <c r="AE64" s="80">
        <v>774</v>
      </c>
      <c r="AF64" s="80">
        <v>594</v>
      </c>
      <c r="AG64" s="80">
        <v>458</v>
      </c>
      <c r="AH64" s="64">
        <v>4679</v>
      </c>
      <c r="AI64" s="80">
        <v>314</v>
      </c>
      <c r="AJ64" s="80">
        <v>15787</v>
      </c>
      <c r="AK64" s="63">
        <v>41.3</v>
      </c>
      <c r="AL64" s="80">
        <v>38185</v>
      </c>
      <c r="AM64" s="29" t="s">
        <v>91</v>
      </c>
      <c r="AN64" s="13"/>
    </row>
    <row r="65" spans="1:40" ht="22.7" customHeight="1">
      <c r="A65" s="43">
        <v>6</v>
      </c>
      <c r="B65" s="33" t="s">
        <v>528</v>
      </c>
      <c r="C65" s="74">
        <v>48612</v>
      </c>
      <c r="D65" s="74">
        <v>23071</v>
      </c>
      <c r="E65" s="74">
        <v>25541</v>
      </c>
      <c r="F65" s="74">
        <v>13434</v>
      </c>
      <c r="G65" s="53">
        <v>27.6</v>
      </c>
      <c r="H65" s="51">
        <v>5568</v>
      </c>
      <c r="I65" s="52">
        <v>24.1</v>
      </c>
      <c r="J65" s="51">
        <v>7866</v>
      </c>
      <c r="K65" s="53">
        <v>30.8</v>
      </c>
      <c r="L65" s="74">
        <v>7368</v>
      </c>
      <c r="M65" s="53">
        <v>15.2</v>
      </c>
      <c r="N65" s="51">
        <v>2806</v>
      </c>
      <c r="O65" s="52">
        <v>12.2</v>
      </c>
      <c r="P65" s="51">
        <v>4562</v>
      </c>
      <c r="Q65" s="53">
        <v>17.899999999999999</v>
      </c>
      <c r="R65" s="398">
        <v>2141</v>
      </c>
      <c r="S65" s="399">
        <v>16.600000000000001</v>
      </c>
      <c r="T65" s="398">
        <v>505</v>
      </c>
      <c r="U65" s="395">
        <v>9.5</v>
      </c>
      <c r="V65" s="398">
        <v>1636</v>
      </c>
      <c r="W65" s="395">
        <v>21.7</v>
      </c>
      <c r="X65" s="396">
        <v>12867</v>
      </c>
      <c r="Y65" s="396">
        <v>5334</v>
      </c>
      <c r="Z65" s="396">
        <v>7533</v>
      </c>
      <c r="AA65" s="74">
        <v>166</v>
      </c>
      <c r="AB65" s="74">
        <v>283</v>
      </c>
      <c r="AC65" s="74">
        <v>460</v>
      </c>
      <c r="AD65" s="74">
        <v>442</v>
      </c>
      <c r="AE65" s="74">
        <v>352</v>
      </c>
      <c r="AF65" s="74">
        <v>273</v>
      </c>
      <c r="AG65" s="74">
        <v>193</v>
      </c>
      <c r="AH65" s="75">
        <v>2169</v>
      </c>
      <c r="AI65" s="74">
        <v>112</v>
      </c>
      <c r="AJ65" s="74">
        <v>6997</v>
      </c>
      <c r="AK65" s="53">
        <v>41.9</v>
      </c>
      <c r="AL65" s="74">
        <v>16680</v>
      </c>
      <c r="AM65" s="40" t="s">
        <v>6</v>
      </c>
      <c r="AN65" s="13"/>
    </row>
    <row r="66" spans="1:40" ht="22.7" customHeight="1">
      <c r="A66" s="43"/>
      <c r="B66" s="31" t="s">
        <v>37</v>
      </c>
      <c r="C66" s="60">
        <v>51044</v>
      </c>
      <c r="D66" s="60">
        <v>24401</v>
      </c>
      <c r="E66" s="60">
        <v>26643</v>
      </c>
      <c r="F66" s="60">
        <v>14160</v>
      </c>
      <c r="G66" s="67">
        <v>27.7</v>
      </c>
      <c r="H66" s="55">
        <v>5996</v>
      </c>
      <c r="I66" s="56">
        <v>24.6</v>
      </c>
      <c r="J66" s="55">
        <v>8164</v>
      </c>
      <c r="K66" s="67">
        <v>30.6</v>
      </c>
      <c r="L66" s="60">
        <v>7734</v>
      </c>
      <c r="M66" s="67">
        <v>15.2</v>
      </c>
      <c r="N66" s="55">
        <v>2955</v>
      </c>
      <c r="O66" s="56">
        <v>12.1</v>
      </c>
      <c r="P66" s="55">
        <v>4779</v>
      </c>
      <c r="Q66" s="67">
        <v>17.899999999999999</v>
      </c>
      <c r="R66" s="400">
        <v>1498</v>
      </c>
      <c r="S66" s="387">
        <v>10.7</v>
      </c>
      <c r="T66" s="400">
        <v>389</v>
      </c>
      <c r="U66" s="387">
        <v>6.6</v>
      </c>
      <c r="V66" s="400">
        <v>1109</v>
      </c>
      <c r="W66" s="387">
        <v>13.6</v>
      </c>
      <c r="X66" s="397">
        <v>14058</v>
      </c>
      <c r="Y66" s="397">
        <v>5878</v>
      </c>
      <c r="Z66" s="397">
        <v>8180</v>
      </c>
      <c r="AA66" s="60">
        <v>159</v>
      </c>
      <c r="AB66" s="60">
        <v>466</v>
      </c>
      <c r="AC66" s="60">
        <v>299</v>
      </c>
      <c r="AD66" s="60">
        <v>487</v>
      </c>
      <c r="AE66" s="60">
        <v>363</v>
      </c>
      <c r="AF66" s="60">
        <v>310</v>
      </c>
      <c r="AG66" s="60">
        <v>298</v>
      </c>
      <c r="AH66" s="76">
        <v>2382</v>
      </c>
      <c r="AI66" s="60">
        <v>205</v>
      </c>
      <c r="AJ66" s="60">
        <v>12416</v>
      </c>
      <c r="AK66" s="67">
        <v>71.099999999999994</v>
      </c>
      <c r="AL66" s="60">
        <v>17457</v>
      </c>
      <c r="AM66" s="30" t="s">
        <v>92</v>
      </c>
      <c r="AN66" s="13"/>
    </row>
    <row r="67" spans="1:40" ht="22.7" customHeight="1">
      <c r="A67" s="43">
        <v>79</v>
      </c>
      <c r="B67" s="31" t="s">
        <v>38</v>
      </c>
      <c r="C67" s="55">
        <v>47806</v>
      </c>
      <c r="D67" s="55">
        <v>22706</v>
      </c>
      <c r="E67" s="55">
        <v>25100</v>
      </c>
      <c r="F67" s="55">
        <v>14992</v>
      </c>
      <c r="G67" s="56">
        <v>31.4</v>
      </c>
      <c r="H67" s="60">
        <v>6187</v>
      </c>
      <c r="I67" s="71">
        <v>27.2</v>
      </c>
      <c r="J67" s="60">
        <v>8805</v>
      </c>
      <c r="K67" s="56">
        <v>35.1</v>
      </c>
      <c r="L67" s="55">
        <v>8459</v>
      </c>
      <c r="M67" s="56">
        <v>17.7</v>
      </c>
      <c r="N67" s="60">
        <v>3165</v>
      </c>
      <c r="O67" s="71">
        <v>13.9</v>
      </c>
      <c r="P67" s="60">
        <v>5294</v>
      </c>
      <c r="Q67" s="56">
        <v>21.1</v>
      </c>
      <c r="R67" s="381">
        <v>2076</v>
      </c>
      <c r="S67" s="382">
        <v>14.3</v>
      </c>
      <c r="T67" s="381">
        <v>480</v>
      </c>
      <c r="U67" s="392">
        <v>8</v>
      </c>
      <c r="V67" s="381">
        <v>1596</v>
      </c>
      <c r="W67" s="392">
        <v>18.8</v>
      </c>
      <c r="X67" s="393">
        <v>14488</v>
      </c>
      <c r="Y67" s="393">
        <v>6021</v>
      </c>
      <c r="Z67" s="393">
        <v>8467</v>
      </c>
      <c r="AA67" s="55">
        <v>320</v>
      </c>
      <c r="AB67" s="55">
        <v>473</v>
      </c>
      <c r="AC67" s="55">
        <v>293</v>
      </c>
      <c r="AD67" s="55">
        <v>453</v>
      </c>
      <c r="AE67" s="55">
        <v>443</v>
      </c>
      <c r="AF67" s="55">
        <v>344</v>
      </c>
      <c r="AG67" s="55">
        <v>229</v>
      </c>
      <c r="AH67" s="57">
        <v>2555</v>
      </c>
      <c r="AI67" s="55">
        <v>149</v>
      </c>
      <c r="AJ67" s="55">
        <v>8353</v>
      </c>
      <c r="AK67" s="56">
        <v>46.1</v>
      </c>
      <c r="AL67" s="55">
        <v>18100</v>
      </c>
      <c r="AM67" s="31" t="s">
        <v>93</v>
      </c>
      <c r="AN67" s="13"/>
    </row>
    <row r="68" spans="1:40" ht="22.7" customHeight="1">
      <c r="A68" s="13"/>
      <c r="B68" s="29" t="s">
        <v>282</v>
      </c>
      <c r="C68" s="80">
        <v>147462</v>
      </c>
      <c r="D68" s="80">
        <v>70178</v>
      </c>
      <c r="E68" s="80">
        <v>77284</v>
      </c>
      <c r="F68" s="80">
        <v>42586</v>
      </c>
      <c r="G68" s="63">
        <v>28.9</v>
      </c>
      <c r="H68" s="80">
        <v>17751</v>
      </c>
      <c r="I68" s="63">
        <v>25.3</v>
      </c>
      <c r="J68" s="80">
        <v>24835</v>
      </c>
      <c r="K68" s="63">
        <v>32.1</v>
      </c>
      <c r="L68" s="80">
        <v>23561</v>
      </c>
      <c r="M68" s="63">
        <v>16</v>
      </c>
      <c r="N68" s="80">
        <v>8926</v>
      </c>
      <c r="O68" s="63">
        <v>12.7</v>
      </c>
      <c r="P68" s="80">
        <v>14635</v>
      </c>
      <c r="Q68" s="63">
        <v>18.899999999999999</v>
      </c>
      <c r="R68" s="389">
        <v>5715</v>
      </c>
      <c r="S68" s="390">
        <v>13.8</v>
      </c>
      <c r="T68" s="389">
        <v>1374</v>
      </c>
      <c r="U68" s="390">
        <v>8</v>
      </c>
      <c r="V68" s="389">
        <v>4341</v>
      </c>
      <c r="W68" s="390">
        <v>18</v>
      </c>
      <c r="X68" s="391">
        <v>41413</v>
      </c>
      <c r="Y68" s="391">
        <v>17233</v>
      </c>
      <c r="Z68" s="391">
        <v>24180</v>
      </c>
      <c r="AA68" s="80">
        <v>645</v>
      </c>
      <c r="AB68" s="80">
        <v>1222</v>
      </c>
      <c r="AC68" s="80">
        <v>1052</v>
      </c>
      <c r="AD68" s="80">
        <v>1382</v>
      </c>
      <c r="AE68" s="80">
        <v>1158</v>
      </c>
      <c r="AF68" s="80">
        <v>927</v>
      </c>
      <c r="AG68" s="80">
        <v>720</v>
      </c>
      <c r="AH68" s="64">
        <v>7106</v>
      </c>
      <c r="AI68" s="80">
        <v>466</v>
      </c>
      <c r="AJ68" s="80">
        <v>27766</v>
      </c>
      <c r="AK68" s="63">
        <v>53.2</v>
      </c>
      <c r="AL68" s="80">
        <v>52237</v>
      </c>
      <c r="AM68" s="29" t="s">
        <v>94</v>
      </c>
      <c r="AN68" s="13"/>
    </row>
    <row r="69" spans="1:40" ht="22.7" customHeight="1">
      <c r="A69" s="13"/>
      <c r="B69" s="35" t="s">
        <v>283</v>
      </c>
      <c r="C69" s="81">
        <v>5595240</v>
      </c>
      <c r="D69" s="81">
        <v>2679039</v>
      </c>
      <c r="E69" s="81">
        <v>2916201</v>
      </c>
      <c r="F69" s="81">
        <v>1186116</v>
      </c>
      <c r="G69" s="78">
        <v>21.2</v>
      </c>
      <c r="H69" s="81">
        <v>502798</v>
      </c>
      <c r="I69" s="78">
        <v>18.8</v>
      </c>
      <c r="J69" s="81">
        <v>683318</v>
      </c>
      <c r="K69" s="78">
        <v>23.4</v>
      </c>
      <c r="L69" s="81">
        <v>537632</v>
      </c>
      <c r="M69" s="78">
        <v>9.6</v>
      </c>
      <c r="N69" s="81">
        <v>199691</v>
      </c>
      <c r="O69" s="78">
        <v>7.5</v>
      </c>
      <c r="P69" s="81">
        <v>337941</v>
      </c>
      <c r="Q69" s="78">
        <v>11.6</v>
      </c>
      <c r="R69" s="401">
        <v>194292</v>
      </c>
      <c r="S69" s="402">
        <v>17.5</v>
      </c>
      <c r="T69" s="401">
        <v>52110</v>
      </c>
      <c r="U69" s="402">
        <v>11.1</v>
      </c>
      <c r="V69" s="401">
        <v>142182</v>
      </c>
      <c r="W69" s="402">
        <v>22.3</v>
      </c>
      <c r="X69" s="403">
        <v>1108564</v>
      </c>
      <c r="Y69" s="403">
        <v>470077</v>
      </c>
      <c r="Z69" s="403">
        <v>638487</v>
      </c>
      <c r="AA69" s="81">
        <v>33729</v>
      </c>
      <c r="AB69" s="81">
        <v>29122</v>
      </c>
      <c r="AC69" s="81">
        <v>34319</v>
      </c>
      <c r="AD69" s="81">
        <v>32143</v>
      </c>
      <c r="AE69" s="81">
        <v>28106</v>
      </c>
      <c r="AF69" s="81">
        <v>21987</v>
      </c>
      <c r="AG69" s="81">
        <v>19416</v>
      </c>
      <c r="AH69" s="77">
        <v>198822</v>
      </c>
      <c r="AI69" s="81">
        <v>5727</v>
      </c>
      <c r="AJ69" s="81">
        <v>382371</v>
      </c>
      <c r="AK69" s="78">
        <v>25.2</v>
      </c>
      <c r="AL69" s="81">
        <v>1515380</v>
      </c>
      <c r="AM69" s="35" t="s">
        <v>95</v>
      </c>
      <c r="AN69" s="13"/>
    </row>
    <row r="70" spans="1:40" ht="22.7" customHeight="1">
      <c r="A70" s="13"/>
      <c r="B70" s="35" t="s">
        <v>284</v>
      </c>
      <c r="C70" s="81">
        <v>4064685</v>
      </c>
      <c r="D70" s="81">
        <v>1953448</v>
      </c>
      <c r="E70" s="81">
        <v>2111237</v>
      </c>
      <c r="F70" s="81">
        <v>858498</v>
      </c>
      <c r="G70" s="78">
        <v>21.1</v>
      </c>
      <c r="H70" s="81">
        <v>365426</v>
      </c>
      <c r="I70" s="78">
        <v>18.7</v>
      </c>
      <c r="J70" s="81">
        <v>493072</v>
      </c>
      <c r="K70" s="78">
        <v>23.4</v>
      </c>
      <c r="L70" s="81">
        <v>390596</v>
      </c>
      <c r="M70" s="78">
        <v>9.6</v>
      </c>
      <c r="N70" s="81">
        <v>144926</v>
      </c>
      <c r="O70" s="78">
        <v>7.4</v>
      </c>
      <c r="P70" s="81">
        <v>245670</v>
      </c>
      <c r="Q70" s="78">
        <v>11.6</v>
      </c>
      <c r="R70" s="401">
        <v>124182</v>
      </c>
      <c r="S70" s="402">
        <v>15.5</v>
      </c>
      <c r="T70" s="401">
        <v>32024</v>
      </c>
      <c r="U70" s="402">
        <v>9.4</v>
      </c>
      <c r="V70" s="401">
        <v>92158</v>
      </c>
      <c r="W70" s="404">
        <v>19.899999999999999</v>
      </c>
      <c r="X70" s="405">
        <v>803263</v>
      </c>
      <c r="Y70" s="405">
        <v>340856</v>
      </c>
      <c r="Z70" s="405">
        <v>462407</v>
      </c>
      <c r="AA70" s="81">
        <v>23053</v>
      </c>
      <c r="AB70" s="81">
        <v>19171</v>
      </c>
      <c r="AC70" s="81">
        <v>24326</v>
      </c>
      <c r="AD70" s="81">
        <v>22955</v>
      </c>
      <c r="AE70" s="81">
        <v>20440</v>
      </c>
      <c r="AF70" s="81">
        <v>16019</v>
      </c>
      <c r="AG70" s="81">
        <v>14189</v>
      </c>
      <c r="AH70" s="79">
        <v>140153</v>
      </c>
      <c r="AI70" s="81">
        <v>5189</v>
      </c>
      <c r="AJ70" s="81">
        <v>337374</v>
      </c>
      <c r="AK70" s="78">
        <v>30.6</v>
      </c>
      <c r="AL70" s="81">
        <v>1103674</v>
      </c>
      <c r="AM70" s="406" t="s">
        <v>96</v>
      </c>
      <c r="AN70" s="13"/>
    </row>
    <row r="71" spans="1:40" ht="28.5" customHeight="1">
      <c r="A71" s="45"/>
      <c r="B71" s="27" t="s">
        <v>33</v>
      </c>
      <c r="C71" s="81">
        <v>3528617</v>
      </c>
      <c r="D71" s="81">
        <v>1694664</v>
      </c>
      <c r="E71" s="81">
        <v>1833953</v>
      </c>
      <c r="F71" s="81">
        <v>752438</v>
      </c>
      <c r="G71" s="78">
        <v>21.3</v>
      </c>
      <c r="H71" s="81">
        <v>320692</v>
      </c>
      <c r="I71" s="78">
        <v>18.899999999999999</v>
      </c>
      <c r="J71" s="81">
        <v>431746</v>
      </c>
      <c r="K71" s="78">
        <v>23.5</v>
      </c>
      <c r="L71" s="81">
        <v>344237</v>
      </c>
      <c r="M71" s="78">
        <v>9.8000000000000007</v>
      </c>
      <c r="N71" s="81">
        <v>128070</v>
      </c>
      <c r="O71" s="78">
        <v>7.6</v>
      </c>
      <c r="P71" s="81">
        <v>216167</v>
      </c>
      <c r="Q71" s="78">
        <v>11.8</v>
      </c>
      <c r="R71" s="401">
        <v>108597</v>
      </c>
      <c r="S71" s="402">
        <v>15.4</v>
      </c>
      <c r="T71" s="401">
        <v>27947</v>
      </c>
      <c r="U71" s="402">
        <v>9.3000000000000007</v>
      </c>
      <c r="V71" s="401">
        <v>80650</v>
      </c>
      <c r="W71" s="402">
        <v>19.899999999999999</v>
      </c>
      <c r="X71" s="403">
        <v>703657</v>
      </c>
      <c r="Y71" s="403">
        <v>299042</v>
      </c>
      <c r="Z71" s="403">
        <v>404615</v>
      </c>
      <c r="AA71" s="81">
        <v>19227</v>
      </c>
      <c r="AB71" s="81">
        <v>16938</v>
      </c>
      <c r="AC71" s="81">
        <v>20413</v>
      </c>
      <c r="AD71" s="81">
        <v>20163</v>
      </c>
      <c r="AE71" s="81">
        <v>17778</v>
      </c>
      <c r="AF71" s="81">
        <v>14151</v>
      </c>
      <c r="AG71" s="81">
        <v>12548</v>
      </c>
      <c r="AH71" s="79">
        <v>121218</v>
      </c>
      <c r="AI71" s="81">
        <v>4561</v>
      </c>
      <c r="AJ71" s="81">
        <v>285502</v>
      </c>
      <c r="AK71" s="78">
        <v>29.6</v>
      </c>
      <c r="AL71" s="81">
        <v>965619</v>
      </c>
      <c r="AM71" s="50" t="s">
        <v>33</v>
      </c>
      <c r="AN71" s="13"/>
    </row>
    <row r="72" spans="1:40" ht="7.5" customHeight="1">
      <c r="B72" s="11"/>
    </row>
    <row r="73" spans="1:40" ht="15" customHeight="1">
      <c r="B73" s="24" t="s">
        <v>97</v>
      </c>
    </row>
    <row r="74" spans="1:40" ht="15" customHeight="1">
      <c r="B74" s="24" t="s">
        <v>529</v>
      </c>
    </row>
    <row r="75" spans="1:40" ht="15" customHeight="1">
      <c r="B75" s="24" t="s">
        <v>98</v>
      </c>
    </row>
    <row r="76" spans="1:40" ht="15" customHeight="1">
      <c r="B76" s="24" t="s">
        <v>99</v>
      </c>
    </row>
    <row r="77" spans="1:40" ht="15" customHeight="1">
      <c r="B77" s="24" t="s">
        <v>100</v>
      </c>
    </row>
    <row r="78" spans="1:40" ht="15" customHeight="1">
      <c r="B78" s="24" t="s">
        <v>101</v>
      </c>
    </row>
    <row r="79" spans="1:40" ht="15" customHeight="1">
      <c r="B79" s="24" t="s">
        <v>102</v>
      </c>
    </row>
    <row r="80" spans="1:40" ht="15" customHeight="1">
      <c r="B80" s="24" t="s">
        <v>103</v>
      </c>
    </row>
    <row r="81" spans="2:2" ht="15" customHeight="1">
      <c r="B81" s="24" t="s">
        <v>104</v>
      </c>
    </row>
    <row r="82" spans="2:2" ht="15" customHeight="1">
      <c r="B82" s="24" t="s">
        <v>105</v>
      </c>
    </row>
    <row r="83" spans="2:2" ht="15" customHeight="1">
      <c r="B83" s="24" t="s">
        <v>106</v>
      </c>
    </row>
    <row r="84" spans="2:2" ht="15" customHeight="1">
      <c r="B84" s="24" t="s">
        <v>107</v>
      </c>
    </row>
  </sheetData>
  <mergeCells count="30">
    <mergeCell ref="P7:P8"/>
    <mergeCell ref="R7:R8"/>
    <mergeCell ref="T7:T8"/>
    <mergeCell ref="V7:V8"/>
    <mergeCell ref="AK5:AK6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C4:E4"/>
    <mergeCell ref="F4:Q4"/>
    <mergeCell ref="X4:Z4"/>
    <mergeCell ref="B5:B6"/>
    <mergeCell ref="C5:C7"/>
    <mergeCell ref="D5:D7"/>
    <mergeCell ref="E5:E7"/>
    <mergeCell ref="F5:K5"/>
    <mergeCell ref="L5:Q5"/>
    <mergeCell ref="R5:W5"/>
    <mergeCell ref="X5:Z5"/>
    <mergeCell ref="F7:F8"/>
    <mergeCell ref="H7:H8"/>
    <mergeCell ref="J7:J8"/>
    <mergeCell ref="L7:L8"/>
    <mergeCell ref="N7:N8"/>
  </mergeCells>
  <phoneticPr fontId="19"/>
  <printOptions horizontalCentered="1" verticalCentered="1"/>
  <pageMargins left="0.31496062992125984" right="0.31496062992125984" top="0.35433070866141736" bottom="0.35433070866141736" header="0" footer="0"/>
  <pageSetup paperSize="9" scale="48" orientation="portrait" blackAndWhite="1" horizontalDpi="300" verticalDpi="300" r:id="rId1"/>
  <headerFooter alignWithMargins="0">
    <oddFooter>&amp;L&amp;P/&amp;N&amp;R&amp;"游ゴシック Medium,標準"&amp;F&amp;A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953D8-230D-40E5-845B-973711B957E7}">
  <sheetPr>
    <pageSetUpPr fitToPage="1"/>
  </sheetPr>
  <dimension ref="A1:AL106"/>
  <sheetViews>
    <sheetView topLeftCell="A2" zoomScale="90" zoomScaleNormal="90" zoomScaleSheetLayoutView="75" workbookViewId="0">
      <pane xSplit="2" topLeftCell="C1" activePane="topRight" state="frozen"/>
      <selection activeCell="S14" sqref="S14"/>
      <selection pane="topRight" activeCell="C2" sqref="C2"/>
    </sheetView>
  </sheetViews>
  <sheetFormatPr defaultColWidth="9" defaultRowHeight="13.5"/>
  <cols>
    <col min="1" max="1" width="6.375" style="757" customWidth="1"/>
    <col min="2" max="2" width="18.75" style="758" customWidth="1"/>
    <col min="3" max="5" width="13.125" style="1043" customWidth="1"/>
    <col min="6" max="6" width="13.25" style="1043" bestFit="1" customWidth="1"/>
    <col min="7" max="7" width="9" style="1043"/>
    <col min="8" max="8" width="11" style="1043" customWidth="1"/>
    <col min="9" max="9" width="9" style="1043"/>
    <col min="10" max="10" width="11" style="1043" customWidth="1"/>
    <col min="11" max="11" width="7.75" style="1043" customWidth="1"/>
    <col min="12" max="12" width="11" style="1043" customWidth="1"/>
    <col min="13" max="13" width="9" style="1043"/>
    <col min="14" max="14" width="11" style="1043" customWidth="1"/>
    <col min="15" max="15" width="9" style="1043"/>
    <col min="16" max="16" width="11" style="1043" customWidth="1"/>
    <col min="17" max="17" width="9" style="1043"/>
    <col min="18" max="18" width="11" style="1043" customWidth="1"/>
    <col min="19" max="19" width="9" style="1043" customWidth="1"/>
    <col min="20" max="20" width="11" style="1043" customWidth="1"/>
    <col min="21" max="21" width="9" style="1043" customWidth="1"/>
    <col min="22" max="22" width="11" style="1043" customWidth="1"/>
    <col min="23" max="23" width="9" style="1043" customWidth="1"/>
    <col min="24" max="30" width="9.625" style="1043" bestFit="1" customWidth="1"/>
    <col min="31" max="31" width="10.75" style="1043" bestFit="1" customWidth="1"/>
    <col min="32" max="33" width="10.25" style="1043" customWidth="1"/>
    <col min="34" max="34" width="8.75" style="1043" customWidth="1"/>
    <col min="35" max="35" width="13.25" style="1043" bestFit="1" customWidth="1"/>
    <col min="36" max="36" width="18.75" style="761" customWidth="1"/>
    <col min="37" max="16384" width="9" style="761"/>
  </cols>
  <sheetData>
    <row r="1" spans="1:37" ht="21" hidden="1" customHeight="1">
      <c r="L1" s="760"/>
    </row>
    <row r="2" spans="1:37" ht="26.25" customHeight="1">
      <c r="A2" s="1044" t="s">
        <v>991</v>
      </c>
      <c r="B2" s="1045"/>
      <c r="C2" s="1046"/>
      <c r="D2" s="1046"/>
      <c r="E2" s="1046"/>
      <c r="F2" s="1046"/>
    </row>
    <row r="3" spans="1:37" ht="24.75" customHeight="1">
      <c r="A3" s="764" t="s">
        <v>631</v>
      </c>
      <c r="B3" s="763"/>
      <c r="AJ3" s="1090" t="s">
        <v>992</v>
      </c>
    </row>
    <row r="4" spans="1:37" ht="24.75" customHeight="1">
      <c r="A4" s="766"/>
      <c r="B4" s="767"/>
      <c r="C4" s="1181" t="s">
        <v>530</v>
      </c>
      <c r="D4" s="1182"/>
      <c r="E4" s="1183"/>
      <c r="F4" s="1170" t="s">
        <v>634</v>
      </c>
      <c r="G4" s="1171"/>
      <c r="H4" s="1171"/>
      <c r="I4" s="1171"/>
      <c r="J4" s="1171"/>
      <c r="K4" s="1171"/>
      <c r="L4" s="1171"/>
      <c r="M4" s="1171"/>
      <c r="N4" s="1171"/>
      <c r="O4" s="1171"/>
      <c r="P4" s="1171"/>
      <c r="Q4" s="1172"/>
      <c r="R4" s="768" t="s">
        <v>52</v>
      </c>
      <c r="S4" s="769"/>
      <c r="T4" s="770"/>
      <c r="U4" s="770"/>
      <c r="V4" s="770"/>
      <c r="W4" s="769"/>
      <c r="X4" s="1173" t="s">
        <v>1001</v>
      </c>
      <c r="Y4" s="1174"/>
      <c r="Z4" s="1174"/>
      <c r="AA4" s="1174"/>
      <c r="AB4" s="1174"/>
      <c r="AC4" s="1174"/>
      <c r="AD4" s="1174"/>
      <c r="AE4" s="1175"/>
      <c r="AF4" s="1047" t="s">
        <v>27</v>
      </c>
      <c r="AG4" s="1048"/>
      <c r="AH4" s="1049"/>
      <c r="AI4" s="771" t="s">
        <v>169</v>
      </c>
      <c r="AJ4" s="772"/>
      <c r="AK4" s="773"/>
    </row>
    <row r="5" spans="1:37" ht="16.5" customHeight="1">
      <c r="A5" s="1176" t="s">
        <v>638</v>
      </c>
      <c r="B5" s="1177"/>
      <c r="C5" s="1184" t="s">
        <v>45</v>
      </c>
      <c r="D5" s="1184" t="s">
        <v>46</v>
      </c>
      <c r="E5" s="1184" t="s">
        <v>47</v>
      </c>
      <c r="F5" s="1165" t="s">
        <v>510</v>
      </c>
      <c r="G5" s="1178"/>
      <c r="H5" s="1178"/>
      <c r="I5" s="1178"/>
      <c r="J5" s="1178"/>
      <c r="K5" s="1166"/>
      <c r="L5" s="1165" t="s">
        <v>511</v>
      </c>
      <c r="M5" s="1178"/>
      <c r="N5" s="1178"/>
      <c r="O5" s="1178"/>
      <c r="P5" s="1178"/>
      <c r="Q5" s="1166"/>
      <c r="R5" s="1165" t="s">
        <v>961</v>
      </c>
      <c r="S5" s="1178"/>
      <c r="T5" s="1178"/>
      <c r="U5" s="1178"/>
      <c r="V5" s="1178"/>
      <c r="W5" s="1166"/>
      <c r="X5" s="777"/>
      <c r="Y5" s="777"/>
      <c r="Z5" s="777"/>
      <c r="AA5" s="777"/>
      <c r="AB5" s="777"/>
      <c r="AC5" s="777"/>
      <c r="AD5" s="777"/>
      <c r="AE5" s="777"/>
      <c r="AF5" s="776" t="s">
        <v>28</v>
      </c>
      <c r="AG5" s="776" t="s">
        <v>1</v>
      </c>
      <c r="AH5" s="1163" t="s">
        <v>29</v>
      </c>
      <c r="AI5" s="778" t="s">
        <v>170</v>
      </c>
      <c r="AJ5" s="779"/>
      <c r="AK5" s="773"/>
    </row>
    <row r="6" spans="1:37" ht="16.5" customHeight="1">
      <c r="A6" s="1176"/>
      <c r="B6" s="1177"/>
      <c r="C6" s="1185"/>
      <c r="D6" s="1185"/>
      <c r="E6" s="1185"/>
      <c r="F6" s="1165" t="s">
        <v>45</v>
      </c>
      <c r="G6" s="1166"/>
      <c r="H6" s="1165" t="s">
        <v>46</v>
      </c>
      <c r="I6" s="1166"/>
      <c r="J6" s="1165" t="s">
        <v>47</v>
      </c>
      <c r="K6" s="1166"/>
      <c r="L6" s="1165" t="s">
        <v>45</v>
      </c>
      <c r="M6" s="1166"/>
      <c r="N6" s="1165" t="s">
        <v>46</v>
      </c>
      <c r="O6" s="1166"/>
      <c r="P6" s="1165" t="s">
        <v>47</v>
      </c>
      <c r="Q6" s="1166"/>
      <c r="R6" s="1165" t="s">
        <v>45</v>
      </c>
      <c r="S6" s="1166"/>
      <c r="T6" s="1179" t="s">
        <v>46</v>
      </c>
      <c r="U6" s="1180"/>
      <c r="V6" s="1165" t="s">
        <v>47</v>
      </c>
      <c r="W6" s="1166"/>
      <c r="X6" s="778" t="s">
        <v>43</v>
      </c>
      <c r="Y6" s="778" t="s">
        <v>44</v>
      </c>
      <c r="Z6" s="778" t="s">
        <v>172</v>
      </c>
      <c r="AA6" s="778" t="s">
        <v>173</v>
      </c>
      <c r="AB6" s="778" t="s">
        <v>174</v>
      </c>
      <c r="AC6" s="778" t="s">
        <v>175</v>
      </c>
      <c r="AD6" s="778" t="s">
        <v>176</v>
      </c>
      <c r="AE6" s="778" t="s">
        <v>45</v>
      </c>
      <c r="AF6" s="778" t="s">
        <v>993</v>
      </c>
      <c r="AG6" s="778" t="s">
        <v>993</v>
      </c>
      <c r="AH6" s="1164"/>
      <c r="AI6" s="778" t="s">
        <v>994</v>
      </c>
      <c r="AJ6" s="779"/>
      <c r="AK6" s="773"/>
    </row>
    <row r="7" spans="1:37" ht="12.75" customHeight="1">
      <c r="A7" s="774"/>
      <c r="B7" s="775"/>
      <c r="C7" s="1185"/>
      <c r="D7" s="1185"/>
      <c r="E7" s="1185"/>
      <c r="F7" s="1158" t="s">
        <v>30</v>
      </c>
      <c r="G7" s="776" t="s">
        <v>48</v>
      </c>
      <c r="H7" s="1158" t="s">
        <v>30</v>
      </c>
      <c r="I7" s="776" t="s">
        <v>48</v>
      </c>
      <c r="J7" s="1158" t="s">
        <v>30</v>
      </c>
      <c r="K7" s="776" t="s">
        <v>48</v>
      </c>
      <c r="L7" s="1158" t="s">
        <v>30</v>
      </c>
      <c r="M7" s="776" t="s">
        <v>48</v>
      </c>
      <c r="N7" s="1158" t="s">
        <v>30</v>
      </c>
      <c r="O7" s="776" t="s">
        <v>48</v>
      </c>
      <c r="P7" s="1158" t="s">
        <v>30</v>
      </c>
      <c r="Q7" s="776" t="s">
        <v>48</v>
      </c>
      <c r="R7" s="1186" t="s">
        <v>30</v>
      </c>
      <c r="S7" s="1108" t="s">
        <v>48</v>
      </c>
      <c r="T7" s="1186" t="s">
        <v>30</v>
      </c>
      <c r="U7" s="1108" t="s">
        <v>48</v>
      </c>
      <c r="V7" s="1186" t="s">
        <v>30</v>
      </c>
      <c r="W7" s="1108" t="s">
        <v>48</v>
      </c>
      <c r="X7" s="778"/>
      <c r="Y7" s="778"/>
      <c r="Z7" s="778"/>
      <c r="AA7" s="778"/>
      <c r="AB7" s="778"/>
      <c r="AC7" s="778"/>
      <c r="AD7" s="778"/>
      <c r="AE7" s="778"/>
      <c r="AF7" s="778"/>
      <c r="AG7" s="778"/>
      <c r="AH7" s="777"/>
      <c r="AI7" s="778"/>
      <c r="AJ7" s="779"/>
      <c r="AK7" s="773"/>
    </row>
    <row r="8" spans="1:37" ht="12.75" customHeight="1">
      <c r="A8" s="780"/>
      <c r="B8" s="781"/>
      <c r="C8" s="782" t="s">
        <v>30</v>
      </c>
      <c r="D8" s="782" t="s">
        <v>30</v>
      </c>
      <c r="E8" s="782" t="s">
        <v>30</v>
      </c>
      <c r="F8" s="1159"/>
      <c r="G8" s="783" t="s">
        <v>514</v>
      </c>
      <c r="H8" s="1159"/>
      <c r="I8" s="783" t="s">
        <v>514</v>
      </c>
      <c r="J8" s="1159"/>
      <c r="K8" s="783" t="s">
        <v>514</v>
      </c>
      <c r="L8" s="1159"/>
      <c r="M8" s="783" t="s">
        <v>514</v>
      </c>
      <c r="N8" s="1159"/>
      <c r="O8" s="783" t="s">
        <v>514</v>
      </c>
      <c r="P8" s="1159"/>
      <c r="Q8" s="783" t="s">
        <v>514</v>
      </c>
      <c r="R8" s="1187"/>
      <c r="S8" s="1109" t="s">
        <v>514</v>
      </c>
      <c r="T8" s="1187"/>
      <c r="U8" s="1109" t="s">
        <v>514</v>
      </c>
      <c r="V8" s="1187"/>
      <c r="W8" s="1109" t="s">
        <v>514</v>
      </c>
      <c r="X8" s="784"/>
      <c r="Y8" s="784"/>
      <c r="Z8" s="784"/>
      <c r="AA8" s="784"/>
      <c r="AB8" s="784"/>
      <c r="AC8" s="784"/>
      <c r="AD8" s="784"/>
      <c r="AE8" s="784"/>
      <c r="AF8" s="782" t="s">
        <v>32</v>
      </c>
      <c r="AG8" s="782" t="s">
        <v>30</v>
      </c>
      <c r="AH8" s="785" t="s">
        <v>31</v>
      </c>
      <c r="AI8" s="782" t="s">
        <v>30</v>
      </c>
      <c r="AJ8" s="786"/>
      <c r="AK8" s="773"/>
    </row>
    <row r="9" spans="1:37" ht="23.25" customHeight="1">
      <c r="A9" s="787">
        <v>1</v>
      </c>
      <c r="B9" s="789" t="s">
        <v>645</v>
      </c>
      <c r="C9" s="813">
        <v>1489183</v>
      </c>
      <c r="D9" s="813">
        <v>698266</v>
      </c>
      <c r="E9" s="813">
        <v>790917</v>
      </c>
      <c r="F9" s="813">
        <v>434989</v>
      </c>
      <c r="G9" s="814">
        <v>29.209909057516775</v>
      </c>
      <c r="H9" s="1050">
        <v>184281</v>
      </c>
      <c r="I9" s="814">
        <v>26.391231994683974</v>
      </c>
      <c r="J9" s="813">
        <v>250708</v>
      </c>
      <c r="K9" s="814">
        <v>31.698395659721562</v>
      </c>
      <c r="L9" s="813">
        <v>254673</v>
      </c>
      <c r="M9" s="814">
        <v>17.101524795810857</v>
      </c>
      <c r="N9" s="813">
        <v>99977</v>
      </c>
      <c r="O9" s="814">
        <v>14.317896045346615</v>
      </c>
      <c r="P9" s="813">
        <v>154696</v>
      </c>
      <c r="Q9" s="814">
        <v>19.559068777128321</v>
      </c>
      <c r="R9" s="1110">
        <v>101752</v>
      </c>
      <c r="S9" s="1111">
        <v>24.275159187042689</v>
      </c>
      <c r="T9" s="1110">
        <v>31132</v>
      </c>
      <c r="U9" s="1111">
        <v>17.483405029595765</v>
      </c>
      <c r="V9" s="1110">
        <v>70620</v>
      </c>
      <c r="W9" s="1111">
        <v>29.291358178311455</v>
      </c>
      <c r="X9" s="813">
        <v>20595</v>
      </c>
      <c r="Y9" s="813">
        <v>19332</v>
      </c>
      <c r="Z9" s="813">
        <v>16417</v>
      </c>
      <c r="AA9" s="813">
        <v>12649</v>
      </c>
      <c r="AB9" s="813">
        <v>10301</v>
      </c>
      <c r="AC9" s="813">
        <v>10781</v>
      </c>
      <c r="AD9" s="813">
        <v>6453</v>
      </c>
      <c r="AE9" s="948">
        <v>96528</v>
      </c>
      <c r="AF9" s="813">
        <v>326</v>
      </c>
      <c r="AG9" s="813">
        <v>21816</v>
      </c>
      <c r="AH9" s="814">
        <v>4.2225551336097276</v>
      </c>
      <c r="AI9" s="813">
        <v>516654</v>
      </c>
      <c r="AJ9" s="1088" t="s">
        <v>646</v>
      </c>
    </row>
    <row r="10" spans="1:37" ht="23.25" customHeight="1">
      <c r="A10" s="1051"/>
      <c r="B10" s="791" t="s">
        <v>647</v>
      </c>
      <c r="C10" s="821">
        <v>209945</v>
      </c>
      <c r="D10" s="1052">
        <v>97400</v>
      </c>
      <c r="E10" s="1052">
        <v>112545</v>
      </c>
      <c r="F10" s="821">
        <v>54123</v>
      </c>
      <c r="G10" s="822">
        <v>25.779608945199932</v>
      </c>
      <c r="H10" s="1052">
        <v>22528</v>
      </c>
      <c r="I10" s="822">
        <v>23.129363449691994</v>
      </c>
      <c r="J10" s="1052">
        <v>31595</v>
      </c>
      <c r="K10" s="822">
        <v>28.073215158381092</v>
      </c>
      <c r="L10" s="821">
        <v>31112</v>
      </c>
      <c r="M10" s="822">
        <v>14.819119293148205</v>
      </c>
      <c r="N10" s="1052">
        <v>11865</v>
      </c>
      <c r="O10" s="822">
        <v>12.181724845995893</v>
      </c>
      <c r="P10" s="1052">
        <v>19247</v>
      </c>
      <c r="Q10" s="822">
        <v>17.101603802923275</v>
      </c>
      <c r="R10" s="1128">
        <v>12496</v>
      </c>
      <c r="S10" s="1113">
        <v>24.753377441464284</v>
      </c>
      <c r="T10" s="1112">
        <v>3370</v>
      </c>
      <c r="U10" s="1113">
        <v>15.963241911799535</v>
      </c>
      <c r="V10" s="1112">
        <v>9126</v>
      </c>
      <c r="W10" s="1113">
        <v>31.071465050560075</v>
      </c>
      <c r="X10" s="1052">
        <v>2715</v>
      </c>
      <c r="Y10" s="1052">
        <v>2226</v>
      </c>
      <c r="Z10" s="1052">
        <v>2142</v>
      </c>
      <c r="AA10" s="1052">
        <v>1531</v>
      </c>
      <c r="AB10" s="1052">
        <v>1217</v>
      </c>
      <c r="AC10" s="1052">
        <v>1404</v>
      </c>
      <c r="AD10" s="1052">
        <v>823</v>
      </c>
      <c r="AE10" s="950">
        <v>12058</v>
      </c>
      <c r="AF10" s="1054">
        <v>38</v>
      </c>
      <c r="AG10" s="1054">
        <v>2711</v>
      </c>
      <c r="AH10" s="822">
        <v>4.097518212871436</v>
      </c>
      <c r="AI10" s="1052">
        <v>66162</v>
      </c>
      <c r="AJ10" s="791" t="s">
        <v>648</v>
      </c>
    </row>
    <row r="11" spans="1:37" ht="23.25" customHeight="1">
      <c r="A11" s="793"/>
      <c r="B11" s="791" t="s">
        <v>649</v>
      </c>
      <c r="C11" s="821">
        <v>135898</v>
      </c>
      <c r="D11" s="1052">
        <v>63229</v>
      </c>
      <c r="E11" s="1052">
        <v>72669</v>
      </c>
      <c r="F11" s="821">
        <v>33837</v>
      </c>
      <c r="G11" s="822">
        <v>24.898821174704558</v>
      </c>
      <c r="H11" s="1052">
        <v>13732</v>
      </c>
      <c r="I11" s="822">
        <v>21.717882617153521</v>
      </c>
      <c r="J11" s="1052">
        <v>20105</v>
      </c>
      <c r="K11" s="822">
        <v>27.666542817432465</v>
      </c>
      <c r="L11" s="821">
        <v>20160</v>
      </c>
      <c r="M11" s="822">
        <v>14.834655403317193</v>
      </c>
      <c r="N11" s="1052">
        <v>7442</v>
      </c>
      <c r="O11" s="822">
        <v>11.769915703237437</v>
      </c>
      <c r="P11" s="1052">
        <v>12718</v>
      </c>
      <c r="Q11" s="822">
        <v>17.501272894907043</v>
      </c>
      <c r="R11" s="1128">
        <v>9086</v>
      </c>
      <c r="S11" s="1113">
        <v>27.44020294757188</v>
      </c>
      <c r="T11" s="1112">
        <v>2648</v>
      </c>
      <c r="U11" s="1113">
        <v>19.804053548724852</v>
      </c>
      <c r="V11" s="1112">
        <v>6438</v>
      </c>
      <c r="W11" s="1113">
        <v>32.612329669216351</v>
      </c>
      <c r="X11" s="1052">
        <v>1383</v>
      </c>
      <c r="Y11" s="1052">
        <v>1648</v>
      </c>
      <c r="Z11" s="1052">
        <v>1275</v>
      </c>
      <c r="AA11" s="1052">
        <v>1083</v>
      </c>
      <c r="AB11" s="1052">
        <v>801</v>
      </c>
      <c r="AC11" s="1052">
        <v>965</v>
      </c>
      <c r="AD11" s="1052">
        <v>529</v>
      </c>
      <c r="AE11" s="950">
        <v>7684</v>
      </c>
      <c r="AF11" s="1054">
        <v>42</v>
      </c>
      <c r="AG11" s="1054">
        <v>2614</v>
      </c>
      <c r="AH11" s="822">
        <v>6.4666155406575472</v>
      </c>
      <c r="AI11" s="1052">
        <v>40423</v>
      </c>
      <c r="AJ11" s="791" t="s">
        <v>650</v>
      </c>
    </row>
    <row r="12" spans="1:37" ht="23.25" customHeight="1">
      <c r="A12" s="793"/>
      <c r="B12" s="791" t="s">
        <v>651</v>
      </c>
      <c r="C12" s="821">
        <v>110283</v>
      </c>
      <c r="D12" s="1052">
        <v>53645</v>
      </c>
      <c r="E12" s="1052">
        <v>56638</v>
      </c>
      <c r="F12" s="821">
        <v>29654</v>
      </c>
      <c r="G12" s="822">
        <v>26.889003744910823</v>
      </c>
      <c r="H12" s="1052">
        <v>12556</v>
      </c>
      <c r="I12" s="822">
        <v>23.405722807344581</v>
      </c>
      <c r="J12" s="1052">
        <v>17098</v>
      </c>
      <c r="K12" s="822">
        <v>30.188212860623608</v>
      </c>
      <c r="L12" s="821">
        <v>17945</v>
      </c>
      <c r="M12" s="822">
        <v>16.271773528104966</v>
      </c>
      <c r="N12" s="1052">
        <v>6793</v>
      </c>
      <c r="O12" s="822">
        <v>12.662876316525304</v>
      </c>
      <c r="P12" s="1052">
        <v>11152</v>
      </c>
      <c r="Q12" s="822">
        <v>19.689960803700696</v>
      </c>
      <c r="R12" s="1128">
        <v>9915</v>
      </c>
      <c r="S12" s="1113">
        <v>33.865018102329394</v>
      </c>
      <c r="T12" s="1112">
        <v>3698</v>
      </c>
      <c r="U12" s="1113">
        <v>29.996755353666448</v>
      </c>
      <c r="V12" s="1112">
        <v>6217</v>
      </c>
      <c r="W12" s="1113">
        <v>36.678466076696168</v>
      </c>
      <c r="X12" s="1052">
        <v>1497</v>
      </c>
      <c r="Y12" s="1052">
        <v>1779</v>
      </c>
      <c r="Z12" s="1052">
        <v>1303</v>
      </c>
      <c r="AA12" s="1052">
        <v>1177</v>
      </c>
      <c r="AB12" s="1052">
        <v>928</v>
      </c>
      <c r="AC12" s="1052">
        <v>825</v>
      </c>
      <c r="AD12" s="1052">
        <v>561</v>
      </c>
      <c r="AE12" s="950">
        <v>8070</v>
      </c>
      <c r="AF12" s="1054">
        <v>32</v>
      </c>
      <c r="AG12" s="1054">
        <v>1861</v>
      </c>
      <c r="AH12" s="822">
        <v>5.2661365630040464</v>
      </c>
      <c r="AI12" s="1052">
        <v>35339</v>
      </c>
      <c r="AJ12" s="791" t="s">
        <v>652</v>
      </c>
    </row>
    <row r="13" spans="1:37" ht="23.25" customHeight="1">
      <c r="A13" s="793"/>
      <c r="B13" s="791" t="s">
        <v>653</v>
      </c>
      <c r="C13" s="821">
        <v>92281</v>
      </c>
      <c r="D13" s="1052">
        <v>43600</v>
      </c>
      <c r="E13" s="1052">
        <v>48681</v>
      </c>
      <c r="F13" s="821">
        <v>30856</v>
      </c>
      <c r="G13" s="822">
        <v>33.437002199802777</v>
      </c>
      <c r="H13" s="1052">
        <v>12753</v>
      </c>
      <c r="I13" s="822">
        <v>29.25</v>
      </c>
      <c r="J13" s="1052">
        <v>18103</v>
      </c>
      <c r="K13" s="822">
        <v>37.186992871962367</v>
      </c>
      <c r="L13" s="821">
        <v>18964</v>
      </c>
      <c r="M13" s="822">
        <v>20.550275788082054</v>
      </c>
      <c r="N13" s="1052">
        <v>6978</v>
      </c>
      <c r="O13" s="822">
        <v>16.004587155963304</v>
      </c>
      <c r="P13" s="1052">
        <v>11986</v>
      </c>
      <c r="Q13" s="822">
        <v>24.621515581027506</v>
      </c>
      <c r="R13" s="1128">
        <v>9906</v>
      </c>
      <c r="S13" s="1113">
        <v>32.084210526315786</v>
      </c>
      <c r="T13" s="1112">
        <v>3342</v>
      </c>
      <c r="U13" s="1113">
        <v>26.285983954695613</v>
      </c>
      <c r="V13" s="1112">
        <v>6564</v>
      </c>
      <c r="W13" s="1113">
        <v>36.143384174880239</v>
      </c>
      <c r="X13" s="1052">
        <v>2021</v>
      </c>
      <c r="Y13" s="1052">
        <v>1849</v>
      </c>
      <c r="Z13" s="1052">
        <v>1336</v>
      </c>
      <c r="AA13" s="1052">
        <v>1091</v>
      </c>
      <c r="AB13" s="1052">
        <v>896</v>
      </c>
      <c r="AC13" s="1052">
        <v>962</v>
      </c>
      <c r="AD13" s="1052">
        <v>564</v>
      </c>
      <c r="AE13" s="950">
        <v>8719</v>
      </c>
      <c r="AF13" s="1054">
        <v>29</v>
      </c>
      <c r="AG13" s="1054">
        <v>1973</v>
      </c>
      <c r="AH13" s="822">
        <v>5.6679115196782535</v>
      </c>
      <c r="AI13" s="1052">
        <v>34810</v>
      </c>
      <c r="AJ13" s="791" t="s">
        <v>654</v>
      </c>
    </row>
    <row r="14" spans="1:37" ht="23.25" customHeight="1">
      <c r="A14" s="793"/>
      <c r="B14" s="791" t="s">
        <v>655</v>
      </c>
      <c r="C14" s="821">
        <v>152893</v>
      </c>
      <c r="D14" s="1052">
        <v>70017</v>
      </c>
      <c r="E14" s="1052">
        <v>82876</v>
      </c>
      <c r="F14" s="821">
        <v>51290</v>
      </c>
      <c r="G14" s="822">
        <v>33.546336326712144</v>
      </c>
      <c r="H14" s="1052">
        <v>21417</v>
      </c>
      <c r="I14" s="822">
        <v>30.588285702043787</v>
      </c>
      <c r="J14" s="1052">
        <v>29873</v>
      </c>
      <c r="K14" s="822">
        <v>36.04541724986727</v>
      </c>
      <c r="L14" s="821">
        <v>31125</v>
      </c>
      <c r="M14" s="822">
        <v>20.357374111306601</v>
      </c>
      <c r="N14" s="1052">
        <v>12286</v>
      </c>
      <c r="O14" s="822">
        <v>17.547167116557407</v>
      </c>
      <c r="P14" s="1052">
        <v>18839</v>
      </c>
      <c r="Q14" s="822">
        <v>22.731550750518849</v>
      </c>
      <c r="R14" s="1128">
        <v>11904</v>
      </c>
      <c r="S14" s="1113">
        <v>23.619516260243259</v>
      </c>
      <c r="T14" s="1112">
        <v>3399</v>
      </c>
      <c r="U14" s="1113">
        <v>16.004331857990394</v>
      </c>
      <c r="V14" s="1112">
        <v>8505</v>
      </c>
      <c r="W14" s="1113">
        <v>29.165666472343197</v>
      </c>
      <c r="X14" s="1052">
        <v>2527</v>
      </c>
      <c r="Y14" s="1052">
        <v>2391</v>
      </c>
      <c r="Z14" s="1052">
        <v>1821</v>
      </c>
      <c r="AA14" s="1052">
        <v>1326</v>
      </c>
      <c r="AB14" s="1052">
        <v>1086</v>
      </c>
      <c r="AC14" s="1052">
        <v>1140</v>
      </c>
      <c r="AD14" s="1052">
        <v>694</v>
      </c>
      <c r="AE14" s="950">
        <v>10985</v>
      </c>
      <c r="AF14" s="1054">
        <v>24</v>
      </c>
      <c r="AG14" s="1054">
        <v>2115</v>
      </c>
      <c r="AH14" s="822">
        <v>3.5060091172813923</v>
      </c>
      <c r="AI14" s="1052">
        <v>60325</v>
      </c>
      <c r="AJ14" s="791" t="s">
        <v>656</v>
      </c>
    </row>
    <row r="15" spans="1:37" ht="23.25" customHeight="1">
      <c r="A15" s="793"/>
      <c r="B15" s="791" t="s">
        <v>657</v>
      </c>
      <c r="C15" s="821">
        <v>205687</v>
      </c>
      <c r="D15" s="1052">
        <v>95148</v>
      </c>
      <c r="E15" s="1052">
        <v>110539</v>
      </c>
      <c r="F15" s="821">
        <v>64978</v>
      </c>
      <c r="G15" s="822">
        <v>31.59071793550395</v>
      </c>
      <c r="H15" s="1052">
        <v>27029</v>
      </c>
      <c r="I15" s="822">
        <v>28.407323327868163</v>
      </c>
      <c r="J15" s="1052">
        <v>37949</v>
      </c>
      <c r="K15" s="822">
        <v>34.330869647816606</v>
      </c>
      <c r="L15" s="821">
        <v>39426</v>
      </c>
      <c r="M15" s="822">
        <v>19.167959083461763</v>
      </c>
      <c r="N15" s="1052">
        <v>15284</v>
      </c>
      <c r="O15" s="822">
        <v>16.063395972590069</v>
      </c>
      <c r="P15" s="1052">
        <v>24142</v>
      </c>
      <c r="Q15" s="822">
        <v>21.840255475443058</v>
      </c>
      <c r="R15" s="1128">
        <v>15323</v>
      </c>
      <c r="S15" s="1113">
        <v>24.272905842098595</v>
      </c>
      <c r="T15" s="1112">
        <v>4405</v>
      </c>
      <c r="U15" s="1113">
        <v>16.633311935958915</v>
      </c>
      <c r="V15" s="1112">
        <v>10918</v>
      </c>
      <c r="W15" s="1113">
        <v>29.793969163596675</v>
      </c>
      <c r="X15" s="1052">
        <v>3568</v>
      </c>
      <c r="Y15" s="1052">
        <v>2895</v>
      </c>
      <c r="Z15" s="1052">
        <v>2556</v>
      </c>
      <c r="AA15" s="1052">
        <v>1783</v>
      </c>
      <c r="AB15" s="1052">
        <v>1497</v>
      </c>
      <c r="AC15" s="1052">
        <v>1633</v>
      </c>
      <c r="AD15" s="1052">
        <v>891</v>
      </c>
      <c r="AE15" s="950">
        <v>14823</v>
      </c>
      <c r="AF15" s="1054">
        <v>21</v>
      </c>
      <c r="AG15" s="1054">
        <v>1814</v>
      </c>
      <c r="AH15" s="822">
        <v>2.3527885862516213</v>
      </c>
      <c r="AI15" s="1052">
        <v>77100</v>
      </c>
      <c r="AJ15" s="791" t="s">
        <v>658</v>
      </c>
    </row>
    <row r="16" spans="1:37" ht="23.25" customHeight="1">
      <c r="A16" s="793"/>
      <c r="B16" s="791" t="s">
        <v>659</v>
      </c>
      <c r="C16" s="821">
        <v>203406</v>
      </c>
      <c r="D16" s="1052">
        <v>95836</v>
      </c>
      <c r="E16" s="1052">
        <v>107570</v>
      </c>
      <c r="F16" s="821">
        <v>67533</v>
      </c>
      <c r="G16" s="822">
        <v>33.201085513701663</v>
      </c>
      <c r="H16" s="1052">
        <v>29349</v>
      </c>
      <c r="I16" s="822">
        <v>30.624191326850038</v>
      </c>
      <c r="J16" s="1052">
        <v>38184</v>
      </c>
      <c r="K16" s="822">
        <v>35.496885748814726</v>
      </c>
      <c r="L16" s="821">
        <v>40228</v>
      </c>
      <c r="M16" s="822">
        <v>19.777194379713482</v>
      </c>
      <c r="N16" s="1052">
        <v>16560</v>
      </c>
      <c r="O16" s="822">
        <v>17.279519178596768</v>
      </c>
      <c r="P16" s="1052">
        <v>23668</v>
      </c>
      <c r="Q16" s="822">
        <v>22.002417030770658</v>
      </c>
      <c r="R16" s="1128">
        <v>12152</v>
      </c>
      <c r="S16" s="1113">
        <v>18.505489819848631</v>
      </c>
      <c r="T16" s="1112">
        <v>3683</v>
      </c>
      <c r="U16" s="1113">
        <v>12.854699661442881</v>
      </c>
      <c r="V16" s="1112">
        <v>8469</v>
      </c>
      <c r="W16" s="1113">
        <v>22.879295439809813</v>
      </c>
      <c r="X16" s="1052">
        <v>2955</v>
      </c>
      <c r="Y16" s="1052">
        <v>2397</v>
      </c>
      <c r="Z16" s="1052">
        <v>2420</v>
      </c>
      <c r="AA16" s="1052">
        <v>1906</v>
      </c>
      <c r="AB16" s="1052">
        <v>1606</v>
      </c>
      <c r="AC16" s="1052">
        <v>1560</v>
      </c>
      <c r="AD16" s="1052">
        <v>957</v>
      </c>
      <c r="AE16" s="950">
        <v>13801</v>
      </c>
      <c r="AF16" s="1054">
        <v>47</v>
      </c>
      <c r="AG16" s="1054">
        <v>3634</v>
      </c>
      <c r="AH16" s="822">
        <v>4.5299294457879382</v>
      </c>
      <c r="AI16" s="1052">
        <v>80222</v>
      </c>
      <c r="AJ16" s="791" t="s">
        <v>660</v>
      </c>
    </row>
    <row r="17" spans="1:38" ht="23.25" customHeight="1">
      <c r="A17" s="793"/>
      <c r="B17" s="791" t="s">
        <v>661</v>
      </c>
      <c r="C17" s="821">
        <v>149594</v>
      </c>
      <c r="D17" s="1052">
        <v>69423</v>
      </c>
      <c r="E17" s="1052">
        <v>80171</v>
      </c>
      <c r="F17" s="821">
        <v>32636</v>
      </c>
      <c r="G17" s="822">
        <v>21.816383010013769</v>
      </c>
      <c r="H17" s="1052">
        <v>13542</v>
      </c>
      <c r="I17" s="822">
        <v>19.506503608314247</v>
      </c>
      <c r="J17" s="1052">
        <v>19094</v>
      </c>
      <c r="K17" s="822">
        <v>23.816592034526199</v>
      </c>
      <c r="L17" s="821">
        <v>18781</v>
      </c>
      <c r="M17" s="822">
        <v>12.554647913686379</v>
      </c>
      <c r="N17" s="1052">
        <v>7061</v>
      </c>
      <c r="O17" s="822">
        <v>10.170980798870691</v>
      </c>
      <c r="P17" s="1052">
        <v>11720</v>
      </c>
      <c r="Q17" s="822">
        <v>14.618752416709285</v>
      </c>
      <c r="R17" s="1128">
        <v>10671</v>
      </c>
      <c r="S17" s="1113">
        <v>34.322933419105823</v>
      </c>
      <c r="T17" s="1112">
        <v>3441</v>
      </c>
      <c r="U17" s="1113">
        <v>27.075300967818084</v>
      </c>
      <c r="V17" s="1112">
        <v>7230</v>
      </c>
      <c r="W17" s="1113">
        <v>39.334094989391218</v>
      </c>
      <c r="X17" s="1052">
        <v>1338</v>
      </c>
      <c r="Y17" s="1052">
        <v>1550</v>
      </c>
      <c r="Z17" s="1052">
        <v>1219</v>
      </c>
      <c r="AA17" s="1052">
        <v>999</v>
      </c>
      <c r="AB17" s="1052">
        <v>850</v>
      </c>
      <c r="AC17" s="1052">
        <v>865</v>
      </c>
      <c r="AD17" s="1052">
        <v>524</v>
      </c>
      <c r="AE17" s="950">
        <v>7345</v>
      </c>
      <c r="AF17" s="1054">
        <v>25</v>
      </c>
      <c r="AG17" s="1054">
        <v>1161</v>
      </c>
      <c r="AH17" s="822">
        <v>3.0693985459352282</v>
      </c>
      <c r="AI17" s="1052">
        <v>37825</v>
      </c>
      <c r="AJ17" s="791" t="s">
        <v>662</v>
      </c>
    </row>
    <row r="18" spans="1:38" ht="23.25" customHeight="1">
      <c r="A18" s="801"/>
      <c r="B18" s="802" t="s">
        <v>663</v>
      </c>
      <c r="C18" s="839">
        <v>229196</v>
      </c>
      <c r="D18" s="1052">
        <v>109968</v>
      </c>
      <c r="E18" s="1052">
        <v>119228</v>
      </c>
      <c r="F18" s="839">
        <v>70082</v>
      </c>
      <c r="G18" s="840">
        <v>30.57732246636067</v>
      </c>
      <c r="H18" s="1052">
        <v>31375</v>
      </c>
      <c r="I18" s="840">
        <v>28.531027207915027</v>
      </c>
      <c r="J18" s="1052">
        <v>38707</v>
      </c>
      <c r="K18" s="840">
        <v>32.464689502465866</v>
      </c>
      <c r="L18" s="839">
        <v>36932</v>
      </c>
      <c r="M18" s="840">
        <v>16.113719262116266</v>
      </c>
      <c r="N18" s="1052">
        <v>15708</v>
      </c>
      <c r="O18" s="840">
        <v>14.2841553906591</v>
      </c>
      <c r="P18" s="1052">
        <v>21224</v>
      </c>
      <c r="Q18" s="840">
        <v>17.801187640487136</v>
      </c>
      <c r="R18" s="1128">
        <v>10299</v>
      </c>
      <c r="S18" s="1113">
        <v>15.812989405803776</v>
      </c>
      <c r="T18" s="1112">
        <v>3146</v>
      </c>
      <c r="U18" s="1113">
        <v>10.678524150571942</v>
      </c>
      <c r="V18" s="1112">
        <v>7153</v>
      </c>
      <c r="W18" s="1113">
        <v>20.053828254226357</v>
      </c>
      <c r="X18" s="1052">
        <v>2591</v>
      </c>
      <c r="Y18" s="1052">
        <v>2597</v>
      </c>
      <c r="Z18" s="1052">
        <v>2345</v>
      </c>
      <c r="AA18" s="1052">
        <v>1753</v>
      </c>
      <c r="AB18" s="1052">
        <v>1420</v>
      </c>
      <c r="AC18" s="1052">
        <v>1427</v>
      </c>
      <c r="AD18" s="1052">
        <v>910</v>
      </c>
      <c r="AE18" s="952">
        <v>13043</v>
      </c>
      <c r="AF18" s="1054">
        <v>68</v>
      </c>
      <c r="AG18" s="1054">
        <v>3933</v>
      </c>
      <c r="AH18" s="840">
        <v>4.6573039029935579</v>
      </c>
      <c r="AI18" s="1052">
        <v>84448</v>
      </c>
      <c r="AJ18" s="802" t="s">
        <v>664</v>
      </c>
    </row>
    <row r="19" spans="1:38" s="1063" customFormat="1" ht="22.7" customHeight="1">
      <c r="A19" s="1055"/>
      <c r="B19" s="797" t="s">
        <v>49</v>
      </c>
      <c r="C19" s="1056">
        <v>1489183</v>
      </c>
      <c r="D19" s="1056">
        <v>698266</v>
      </c>
      <c r="E19" s="1056">
        <v>790917</v>
      </c>
      <c r="F19" s="1056">
        <v>434989</v>
      </c>
      <c r="G19" s="1057">
        <v>29.209909057516775</v>
      </c>
      <c r="H19" s="1056">
        <v>184281</v>
      </c>
      <c r="I19" s="1057">
        <v>26.391231994683974</v>
      </c>
      <c r="J19" s="1056">
        <v>250708</v>
      </c>
      <c r="K19" s="1057">
        <v>31.698395659721562</v>
      </c>
      <c r="L19" s="1056">
        <v>254673</v>
      </c>
      <c r="M19" s="1058">
        <v>17.101524795810857</v>
      </c>
      <c r="N19" s="1056">
        <v>99977</v>
      </c>
      <c r="O19" s="1058">
        <v>14.317896045346615</v>
      </c>
      <c r="P19" s="1056">
        <v>154696</v>
      </c>
      <c r="Q19" s="1058">
        <v>19.559068777128321</v>
      </c>
      <c r="R19" s="1114">
        <v>101752</v>
      </c>
      <c r="S19" s="1115">
        <v>24.275159187042689</v>
      </c>
      <c r="T19" s="1114">
        <v>31132</v>
      </c>
      <c r="U19" s="1115">
        <v>17.483405029595765</v>
      </c>
      <c r="V19" s="1114">
        <v>70620</v>
      </c>
      <c r="W19" s="1115">
        <v>29.291358178311455</v>
      </c>
      <c r="X19" s="1059">
        <v>20595</v>
      </c>
      <c r="Y19" s="1059">
        <v>19332</v>
      </c>
      <c r="Z19" s="1059">
        <v>16417</v>
      </c>
      <c r="AA19" s="1059">
        <v>12649</v>
      </c>
      <c r="AB19" s="1059">
        <v>10301</v>
      </c>
      <c r="AC19" s="1059">
        <v>10781</v>
      </c>
      <c r="AD19" s="1059">
        <v>6453</v>
      </c>
      <c r="AE19" s="1060">
        <v>96528</v>
      </c>
      <c r="AF19" s="1059">
        <v>326</v>
      </c>
      <c r="AG19" s="1059">
        <v>21816</v>
      </c>
      <c r="AH19" s="1061">
        <v>4.2225551336097276</v>
      </c>
      <c r="AI19" s="1056">
        <v>516654</v>
      </c>
      <c r="AJ19" s="797" t="s">
        <v>71</v>
      </c>
      <c r="AK19" s="1062"/>
    </row>
    <row r="20" spans="1:38" ht="23.25" customHeight="1">
      <c r="A20" s="787">
        <v>3</v>
      </c>
      <c r="B20" s="789" t="s">
        <v>665</v>
      </c>
      <c r="C20" s="813">
        <v>453711</v>
      </c>
      <c r="D20" s="1064">
        <v>218955</v>
      </c>
      <c r="E20" s="1064">
        <v>234756</v>
      </c>
      <c r="F20" s="813">
        <v>124326</v>
      </c>
      <c r="G20" s="814">
        <v>27.402024636828287</v>
      </c>
      <c r="H20" s="1064">
        <v>52748</v>
      </c>
      <c r="I20" s="814">
        <v>24.090794912196571</v>
      </c>
      <c r="J20" s="1064">
        <v>71578</v>
      </c>
      <c r="K20" s="814">
        <v>30.490381502496213</v>
      </c>
      <c r="L20" s="813">
        <v>74994</v>
      </c>
      <c r="M20" s="814">
        <v>16.529023982226569</v>
      </c>
      <c r="N20" s="1064">
        <v>29225</v>
      </c>
      <c r="O20" s="814">
        <v>13.347491493685917</v>
      </c>
      <c r="P20" s="1064">
        <v>45769</v>
      </c>
      <c r="Q20" s="814">
        <v>19.496413297210722</v>
      </c>
      <c r="R20" s="1128">
        <v>28198</v>
      </c>
      <c r="S20" s="1116">
        <v>23.476226553328949</v>
      </c>
      <c r="T20" s="1112">
        <v>9508</v>
      </c>
      <c r="U20" s="1116">
        <v>18.555815768930522</v>
      </c>
      <c r="V20" s="1112">
        <v>18690</v>
      </c>
      <c r="W20" s="1116">
        <v>27.136904156926516</v>
      </c>
      <c r="X20" s="1064">
        <v>5997</v>
      </c>
      <c r="Y20" s="1064">
        <v>5441</v>
      </c>
      <c r="Z20" s="1064">
        <v>5306</v>
      </c>
      <c r="AA20" s="1064">
        <v>4604</v>
      </c>
      <c r="AB20" s="1064">
        <v>3690</v>
      </c>
      <c r="AC20" s="1064">
        <v>3336</v>
      </c>
      <c r="AD20" s="1064">
        <v>2406</v>
      </c>
      <c r="AE20" s="948">
        <v>30780</v>
      </c>
      <c r="AF20" s="1065">
        <v>224</v>
      </c>
      <c r="AG20" s="1065">
        <v>9099</v>
      </c>
      <c r="AH20" s="814">
        <v>6.1414580478816392</v>
      </c>
      <c r="AI20" s="1064">
        <v>148157</v>
      </c>
      <c r="AJ20" s="789" t="s">
        <v>666</v>
      </c>
    </row>
    <row r="21" spans="1:38" ht="23.25" customHeight="1">
      <c r="A21" s="793">
        <v>5</v>
      </c>
      <c r="B21" s="791" t="s">
        <v>667</v>
      </c>
      <c r="C21" s="821">
        <v>481959</v>
      </c>
      <c r="D21" s="1052">
        <v>223236</v>
      </c>
      <c r="E21" s="1052">
        <v>258723</v>
      </c>
      <c r="F21" s="821">
        <v>119531</v>
      </c>
      <c r="G21" s="822">
        <v>24.801072290381544</v>
      </c>
      <c r="H21" s="1052">
        <v>50192</v>
      </c>
      <c r="I21" s="822">
        <v>22.483828773136949</v>
      </c>
      <c r="J21" s="1052">
        <v>69339</v>
      </c>
      <c r="K21" s="822">
        <v>26.800477731009615</v>
      </c>
      <c r="L21" s="821">
        <v>69793</v>
      </c>
      <c r="M21" s="822">
        <v>14.48110731410763</v>
      </c>
      <c r="N21" s="1052">
        <v>27312</v>
      </c>
      <c r="O21" s="822">
        <v>12.23458581949148</v>
      </c>
      <c r="P21" s="1052">
        <v>42481</v>
      </c>
      <c r="Q21" s="822">
        <v>16.419491115981184</v>
      </c>
      <c r="R21" s="1128">
        <v>25821</v>
      </c>
      <c r="S21" s="1113">
        <v>22.270233906023599</v>
      </c>
      <c r="T21" s="1117">
        <v>7384</v>
      </c>
      <c r="U21" s="1113">
        <v>15.079235419049175</v>
      </c>
      <c r="V21" s="1117">
        <v>18437</v>
      </c>
      <c r="W21" s="1113">
        <v>27.527771141901574</v>
      </c>
      <c r="X21" s="1052">
        <v>4551</v>
      </c>
      <c r="Y21" s="1052">
        <v>4610</v>
      </c>
      <c r="Z21" s="1052">
        <v>4532</v>
      </c>
      <c r="AA21" s="1052">
        <v>3689</v>
      </c>
      <c r="AB21" s="1052">
        <v>2904</v>
      </c>
      <c r="AC21" s="1052">
        <v>2634</v>
      </c>
      <c r="AD21" s="1052">
        <v>1845</v>
      </c>
      <c r="AE21" s="950">
        <v>24765</v>
      </c>
      <c r="AF21" s="1054">
        <v>337</v>
      </c>
      <c r="AG21" s="1054">
        <v>15489</v>
      </c>
      <c r="AH21" s="822">
        <v>10.631623743891055</v>
      </c>
      <c r="AI21" s="1053">
        <v>145688</v>
      </c>
      <c r="AJ21" s="791" t="s">
        <v>668</v>
      </c>
      <c r="AL21" s="1066"/>
    </row>
    <row r="22" spans="1:38" ht="23.25" customHeight="1">
      <c r="A22" s="801">
        <v>7</v>
      </c>
      <c r="B22" s="802" t="s">
        <v>669</v>
      </c>
      <c r="C22" s="839">
        <v>92336</v>
      </c>
      <c r="D22" s="1067">
        <v>41026</v>
      </c>
      <c r="E22" s="1067">
        <v>51310</v>
      </c>
      <c r="F22" s="839">
        <v>28747</v>
      </c>
      <c r="G22" s="840">
        <v>31.133035869000175</v>
      </c>
      <c r="H22" s="1067">
        <v>11732</v>
      </c>
      <c r="I22" s="840">
        <v>28.596499780626921</v>
      </c>
      <c r="J22" s="1067">
        <v>17015</v>
      </c>
      <c r="K22" s="840">
        <v>33.161177158448645</v>
      </c>
      <c r="L22" s="839">
        <v>17101</v>
      </c>
      <c r="M22" s="840">
        <v>18.520403742852192</v>
      </c>
      <c r="N22" s="1067">
        <v>6544</v>
      </c>
      <c r="O22" s="840">
        <v>15.950860429971236</v>
      </c>
      <c r="P22" s="1067">
        <v>10557</v>
      </c>
      <c r="Q22" s="840">
        <v>20.574936659520564</v>
      </c>
      <c r="R22" s="1128">
        <v>6601</v>
      </c>
      <c r="S22" s="1113">
        <v>20.53772631906131</v>
      </c>
      <c r="T22" s="1117">
        <v>1529</v>
      </c>
      <c r="U22" s="1113">
        <v>13.484434253461504</v>
      </c>
      <c r="V22" s="1117">
        <v>5072</v>
      </c>
      <c r="W22" s="1113">
        <v>31.087955868832363</v>
      </c>
      <c r="X22" s="1067">
        <v>1397</v>
      </c>
      <c r="Y22" s="1067">
        <v>975</v>
      </c>
      <c r="Z22" s="1067">
        <v>1348</v>
      </c>
      <c r="AA22" s="1067">
        <v>728</v>
      </c>
      <c r="AB22" s="1067">
        <v>713</v>
      </c>
      <c r="AC22" s="1067">
        <v>656</v>
      </c>
      <c r="AD22" s="1067">
        <v>473</v>
      </c>
      <c r="AE22" s="952">
        <v>6290</v>
      </c>
      <c r="AF22" s="1068">
        <v>42</v>
      </c>
      <c r="AG22" s="1068">
        <v>2450</v>
      </c>
      <c r="AH22" s="840">
        <v>7.0874797500578568</v>
      </c>
      <c r="AI22" s="1067">
        <v>34568</v>
      </c>
      <c r="AJ22" s="802" t="s">
        <v>670</v>
      </c>
    </row>
    <row r="23" spans="1:38" s="1063" customFormat="1" ht="22.7" customHeight="1">
      <c r="A23" s="1055"/>
      <c r="B23" s="797" t="s">
        <v>190</v>
      </c>
      <c r="C23" s="1056">
        <v>1028006</v>
      </c>
      <c r="D23" s="1056">
        <v>483217</v>
      </c>
      <c r="E23" s="1056">
        <v>544789</v>
      </c>
      <c r="F23" s="1056">
        <v>272604</v>
      </c>
      <c r="G23" s="1058">
        <v>26.51774405985957</v>
      </c>
      <c r="H23" s="1056">
        <v>114672</v>
      </c>
      <c r="I23" s="1058">
        <v>23.730953174246768</v>
      </c>
      <c r="J23" s="1056">
        <v>157932</v>
      </c>
      <c r="K23" s="958">
        <v>28.989572109569028</v>
      </c>
      <c r="L23" s="1056">
        <v>161888</v>
      </c>
      <c r="M23" s="958">
        <v>15.747768009136134</v>
      </c>
      <c r="N23" s="1056">
        <v>63081</v>
      </c>
      <c r="O23" s="958">
        <v>13.05438343435765</v>
      </c>
      <c r="P23" s="1056">
        <v>98807</v>
      </c>
      <c r="Q23" s="958">
        <v>18.136746520212412</v>
      </c>
      <c r="R23" s="1114">
        <v>60620</v>
      </c>
      <c r="S23" s="1115">
        <v>22.987285323706633</v>
      </c>
      <c r="T23" s="1114">
        <v>18421</v>
      </c>
      <c r="U23" s="1115">
        <v>16.51411512635929</v>
      </c>
      <c r="V23" s="1114">
        <v>42199</v>
      </c>
      <c r="W23" s="1115">
        <v>27.732578007938802</v>
      </c>
      <c r="X23" s="1056">
        <v>11945</v>
      </c>
      <c r="Y23" s="1056">
        <v>11026</v>
      </c>
      <c r="Z23" s="1056">
        <v>11186</v>
      </c>
      <c r="AA23" s="1056">
        <v>9021</v>
      </c>
      <c r="AB23" s="1056">
        <v>7307</v>
      </c>
      <c r="AC23" s="1056">
        <v>6626</v>
      </c>
      <c r="AD23" s="1056">
        <v>4724</v>
      </c>
      <c r="AE23" s="960">
        <v>61835</v>
      </c>
      <c r="AF23" s="1056">
        <v>603</v>
      </c>
      <c r="AG23" s="1056">
        <v>27038</v>
      </c>
      <c r="AH23" s="958">
        <v>8.2329262239923509</v>
      </c>
      <c r="AI23" s="1056">
        <v>328413</v>
      </c>
      <c r="AJ23" s="797" t="s">
        <v>72</v>
      </c>
      <c r="AK23" s="1062"/>
    </row>
    <row r="24" spans="1:38" ht="23.25" customHeight="1">
      <c r="A24" s="787">
        <v>8</v>
      </c>
      <c r="B24" s="789" t="s">
        <v>671</v>
      </c>
      <c r="C24" s="813">
        <v>194765</v>
      </c>
      <c r="D24" s="1064">
        <v>93228</v>
      </c>
      <c r="E24" s="1064">
        <v>101537</v>
      </c>
      <c r="F24" s="813">
        <v>51493</v>
      </c>
      <c r="G24" s="814">
        <v>26.438528483043665</v>
      </c>
      <c r="H24" s="1064">
        <v>21725</v>
      </c>
      <c r="I24" s="814">
        <v>23.303084910112844</v>
      </c>
      <c r="J24" s="1064">
        <v>29768</v>
      </c>
      <c r="K24" s="814">
        <v>29.317391689728865</v>
      </c>
      <c r="L24" s="813">
        <v>31190</v>
      </c>
      <c r="M24" s="814">
        <v>16.014170923933971</v>
      </c>
      <c r="N24" s="1064">
        <v>12436</v>
      </c>
      <c r="O24" s="814">
        <v>13.339340112412579</v>
      </c>
      <c r="P24" s="1064">
        <v>18754</v>
      </c>
      <c r="Q24" s="814">
        <v>18.470114342554929</v>
      </c>
      <c r="R24" s="1128">
        <v>10572</v>
      </c>
      <c r="S24" s="1116">
        <v>20.53772631906131</v>
      </c>
      <c r="T24" s="1112">
        <v>3234</v>
      </c>
      <c r="U24" s="1116">
        <v>14.639445928206058</v>
      </c>
      <c r="V24" s="1112">
        <v>7338</v>
      </c>
      <c r="W24" s="1116">
        <v>24.971924451250636</v>
      </c>
      <c r="X24" s="1064">
        <v>1941</v>
      </c>
      <c r="Y24" s="1064">
        <v>1952</v>
      </c>
      <c r="Z24" s="1064">
        <v>2540</v>
      </c>
      <c r="AA24" s="1064">
        <v>1924</v>
      </c>
      <c r="AB24" s="1137">
        <v>1410</v>
      </c>
      <c r="AC24" s="1064">
        <v>1250</v>
      </c>
      <c r="AD24" s="1064">
        <v>693</v>
      </c>
      <c r="AE24" s="948">
        <v>11710</v>
      </c>
      <c r="AF24" s="1065">
        <v>98</v>
      </c>
      <c r="AG24" s="1065">
        <v>4081</v>
      </c>
      <c r="AH24" s="814">
        <v>6.5574033903751907</v>
      </c>
      <c r="AI24" s="1064">
        <v>62235</v>
      </c>
      <c r="AJ24" s="789" t="s">
        <v>672</v>
      </c>
    </row>
    <row r="25" spans="1:38" ht="23.25" customHeight="1">
      <c r="A25" s="793">
        <v>14</v>
      </c>
      <c r="B25" s="791" t="s">
        <v>673</v>
      </c>
      <c r="C25" s="821">
        <v>220504</v>
      </c>
      <c r="D25" s="1052">
        <v>100787</v>
      </c>
      <c r="E25" s="1052">
        <v>119717</v>
      </c>
      <c r="F25" s="821">
        <v>66094</v>
      </c>
      <c r="G25" s="822">
        <v>29.974059427493376</v>
      </c>
      <c r="H25" s="1052">
        <v>27713</v>
      </c>
      <c r="I25" s="822">
        <v>27.496601744272574</v>
      </c>
      <c r="J25" s="1052">
        <v>38381</v>
      </c>
      <c r="K25" s="822">
        <v>32.059774301060003</v>
      </c>
      <c r="L25" s="821">
        <v>39742</v>
      </c>
      <c r="M25" s="822">
        <v>18.023255813953487</v>
      </c>
      <c r="N25" s="1052">
        <v>15721</v>
      </c>
      <c r="O25" s="822">
        <v>15.598241836744819</v>
      </c>
      <c r="P25" s="1052">
        <v>24021</v>
      </c>
      <c r="Q25" s="822">
        <v>20.064819532731359</v>
      </c>
      <c r="R25" s="1128">
        <v>12579</v>
      </c>
      <c r="S25" s="1113">
        <v>19.750663379861514</v>
      </c>
      <c r="T25" s="1117">
        <v>3236</v>
      </c>
      <c r="U25" s="1113">
        <v>12.074176336703854</v>
      </c>
      <c r="V25" s="1117">
        <v>9343</v>
      </c>
      <c r="W25" s="1113">
        <v>25.328019952288006</v>
      </c>
      <c r="X25" s="1052">
        <v>2910</v>
      </c>
      <c r="Y25" s="1052">
        <v>1988</v>
      </c>
      <c r="Z25" s="1052">
        <v>3440</v>
      </c>
      <c r="AA25" s="1052">
        <v>1909</v>
      </c>
      <c r="AB25" s="1052">
        <v>1667</v>
      </c>
      <c r="AC25" s="1052">
        <v>1458</v>
      </c>
      <c r="AD25" s="1052">
        <v>1065</v>
      </c>
      <c r="AE25" s="950">
        <v>14437</v>
      </c>
      <c r="AF25" s="1054">
        <v>68</v>
      </c>
      <c r="AG25" s="1054">
        <v>3396</v>
      </c>
      <c r="AH25" s="822">
        <v>4.273740907603635</v>
      </c>
      <c r="AI25" s="1069">
        <v>79462</v>
      </c>
      <c r="AJ25" s="791" t="s">
        <v>674</v>
      </c>
    </row>
    <row r="26" spans="1:38" ht="23.25" customHeight="1">
      <c r="A26" s="793">
        <v>17</v>
      </c>
      <c r="B26" s="791" t="s">
        <v>675</v>
      </c>
      <c r="C26" s="821">
        <v>148692</v>
      </c>
      <c r="D26" s="1052">
        <v>69318</v>
      </c>
      <c r="E26" s="1052">
        <v>79374</v>
      </c>
      <c r="F26" s="821">
        <v>48226</v>
      </c>
      <c r="G26" s="822">
        <v>32.433486670432842</v>
      </c>
      <c r="H26" s="1052">
        <v>20546</v>
      </c>
      <c r="I26" s="822">
        <v>29.640208892351193</v>
      </c>
      <c r="J26" s="1052">
        <v>27680</v>
      </c>
      <c r="K26" s="822">
        <v>34.872880288255601</v>
      </c>
      <c r="L26" s="821">
        <v>30838</v>
      </c>
      <c r="M26" s="822">
        <v>20.73951523955559</v>
      </c>
      <c r="N26" s="1052">
        <v>12600</v>
      </c>
      <c r="O26" s="822">
        <v>18.177096857958972</v>
      </c>
      <c r="P26" s="1052">
        <v>18238</v>
      </c>
      <c r="Q26" s="822">
        <v>22.977297351777658</v>
      </c>
      <c r="R26" s="1128">
        <v>9008</v>
      </c>
      <c r="S26" s="1113">
        <v>18.313409774741807</v>
      </c>
      <c r="T26" s="1117">
        <v>2581</v>
      </c>
      <c r="U26" s="1113">
        <v>12.081070960494289</v>
      </c>
      <c r="V26" s="1117">
        <v>6427</v>
      </c>
      <c r="W26" s="1113">
        <v>23.098763657274297</v>
      </c>
      <c r="X26" s="1052">
        <v>2418</v>
      </c>
      <c r="Y26" s="1052">
        <v>1423</v>
      </c>
      <c r="Z26" s="1052">
        <v>2537</v>
      </c>
      <c r="AA26" s="1052">
        <v>1496</v>
      </c>
      <c r="AB26" s="1052">
        <v>1182</v>
      </c>
      <c r="AC26" s="1052">
        <v>1056</v>
      </c>
      <c r="AD26" s="1052">
        <v>725</v>
      </c>
      <c r="AE26" s="950">
        <v>10837</v>
      </c>
      <c r="AF26" s="1054">
        <v>48</v>
      </c>
      <c r="AG26" s="1054">
        <v>2160</v>
      </c>
      <c r="AH26" s="822">
        <v>3.7882773860886036</v>
      </c>
      <c r="AI26" s="1052">
        <v>57018</v>
      </c>
      <c r="AJ26" s="791" t="s">
        <v>676</v>
      </c>
    </row>
    <row r="27" spans="1:38" ht="23.25" customHeight="1">
      <c r="A27" s="793">
        <v>19</v>
      </c>
      <c r="B27" s="791" t="s">
        <v>677</v>
      </c>
      <c r="C27" s="821">
        <v>104579</v>
      </c>
      <c r="D27" s="1052">
        <v>49946</v>
      </c>
      <c r="E27" s="1052">
        <v>54633</v>
      </c>
      <c r="F27" s="821">
        <v>32020</v>
      </c>
      <c r="G27" s="822">
        <v>30.618001702062557</v>
      </c>
      <c r="H27" s="1052">
        <v>14854</v>
      </c>
      <c r="I27" s="822">
        <v>29.740119328875185</v>
      </c>
      <c r="J27" s="1052">
        <v>17166</v>
      </c>
      <c r="K27" s="822">
        <v>31.420569985173795</v>
      </c>
      <c r="L27" s="821">
        <v>15263</v>
      </c>
      <c r="M27" s="822">
        <v>14.594708306639001</v>
      </c>
      <c r="N27" s="1052">
        <v>6620</v>
      </c>
      <c r="O27" s="822">
        <v>13.25431465983262</v>
      </c>
      <c r="P27" s="1052">
        <v>8643</v>
      </c>
      <c r="Q27" s="822">
        <v>15.820108725495579</v>
      </c>
      <c r="R27" s="1128">
        <v>3656</v>
      </c>
      <c r="S27" s="1113">
        <v>12.671126052750148</v>
      </c>
      <c r="T27" s="1117">
        <v>1148</v>
      </c>
      <c r="U27" s="1113">
        <v>8.6179716237519699</v>
      </c>
      <c r="V27" s="1117">
        <v>2508</v>
      </c>
      <c r="W27" s="1113">
        <v>16.147308781869686</v>
      </c>
      <c r="X27" s="1052">
        <v>1198</v>
      </c>
      <c r="Y27" s="1052">
        <v>724</v>
      </c>
      <c r="Z27" s="1052">
        <v>1310</v>
      </c>
      <c r="AA27" s="1052">
        <v>706</v>
      </c>
      <c r="AB27" s="1052">
        <v>576</v>
      </c>
      <c r="AC27" s="1052">
        <v>526</v>
      </c>
      <c r="AD27" s="1052">
        <v>370</v>
      </c>
      <c r="AE27" s="950">
        <v>5410</v>
      </c>
      <c r="AF27" s="1054">
        <v>39</v>
      </c>
      <c r="AG27" s="1054">
        <v>2023</v>
      </c>
      <c r="AH27" s="822">
        <v>5.0879002037172105</v>
      </c>
      <c r="AI27" s="1052">
        <v>39761</v>
      </c>
      <c r="AJ27" s="791" t="s">
        <v>678</v>
      </c>
    </row>
    <row r="28" spans="1:38" ht="23.25" customHeight="1">
      <c r="A28" s="801">
        <v>30</v>
      </c>
      <c r="B28" s="802" t="s">
        <v>679</v>
      </c>
      <c r="C28" s="839">
        <v>27756</v>
      </c>
      <c r="D28" s="1067">
        <v>12957</v>
      </c>
      <c r="E28" s="1067">
        <v>14799</v>
      </c>
      <c r="F28" s="839">
        <v>9774</v>
      </c>
      <c r="G28" s="840">
        <v>35.21400778210117</v>
      </c>
      <c r="H28" s="1052">
        <v>4429</v>
      </c>
      <c r="I28" s="840">
        <v>34.182295284402251</v>
      </c>
      <c r="J28" s="1052">
        <v>5345</v>
      </c>
      <c r="K28" s="840">
        <v>36.1173052233259</v>
      </c>
      <c r="L28" s="839">
        <v>5290</v>
      </c>
      <c r="M28" s="840">
        <v>19.058942210693182</v>
      </c>
      <c r="N28" s="1067">
        <v>2287</v>
      </c>
      <c r="O28" s="840">
        <v>17.650690746314734</v>
      </c>
      <c r="P28" s="1067">
        <v>3003</v>
      </c>
      <c r="Q28" s="840">
        <v>20.291911615649706</v>
      </c>
      <c r="R28" s="1128">
        <v>1175</v>
      </c>
      <c r="S28" s="1113">
        <v>12.485389437891829</v>
      </c>
      <c r="T28" s="1117">
        <v>346</v>
      </c>
      <c r="U28" s="1113">
        <v>8.1469272427595953</v>
      </c>
      <c r="V28" s="1117">
        <v>829</v>
      </c>
      <c r="W28" s="1113">
        <v>16.053446940356313</v>
      </c>
      <c r="X28" s="1067">
        <v>444</v>
      </c>
      <c r="Y28" s="1067">
        <v>195</v>
      </c>
      <c r="Z28" s="1067">
        <v>339</v>
      </c>
      <c r="AA28" s="1067">
        <v>208</v>
      </c>
      <c r="AB28" s="1067">
        <v>160</v>
      </c>
      <c r="AC28" s="1067">
        <v>158</v>
      </c>
      <c r="AD28" s="1067">
        <v>112</v>
      </c>
      <c r="AE28" s="952">
        <v>1616</v>
      </c>
      <c r="AF28" s="1068">
        <v>37</v>
      </c>
      <c r="AG28" s="1068">
        <v>1561</v>
      </c>
      <c r="AH28" s="840">
        <v>13.461538461538462</v>
      </c>
      <c r="AI28" s="1067">
        <v>11596</v>
      </c>
      <c r="AJ28" s="802" t="s">
        <v>680</v>
      </c>
    </row>
    <row r="29" spans="1:38" s="1063" customFormat="1" ht="22.7" customHeight="1">
      <c r="A29" s="1070"/>
      <c r="B29" s="797" t="s">
        <v>192</v>
      </c>
      <c r="C29" s="1056">
        <v>696296</v>
      </c>
      <c r="D29" s="1056">
        <v>326236</v>
      </c>
      <c r="E29" s="1056">
        <v>370060</v>
      </c>
      <c r="F29" s="1056">
        <v>207607</v>
      </c>
      <c r="G29" s="1058">
        <v>29.815911623792179</v>
      </c>
      <c r="H29" s="1056">
        <v>89267</v>
      </c>
      <c r="I29" s="1058">
        <v>27.362706752167142</v>
      </c>
      <c r="J29" s="1056">
        <v>118340</v>
      </c>
      <c r="K29" s="958">
        <v>31.97859806517862</v>
      </c>
      <c r="L29" s="1056">
        <v>122323</v>
      </c>
      <c r="M29" s="958">
        <v>17.567672369222283</v>
      </c>
      <c r="N29" s="1056">
        <v>49664</v>
      </c>
      <c r="O29" s="958">
        <v>15.223335254233131</v>
      </c>
      <c r="P29" s="1056">
        <v>72659</v>
      </c>
      <c r="Q29" s="958">
        <v>19.634383613468088</v>
      </c>
      <c r="R29" s="1114">
        <v>36990</v>
      </c>
      <c r="S29" s="1115">
        <v>18.256118686980855</v>
      </c>
      <c r="T29" s="1114">
        <v>10545</v>
      </c>
      <c r="U29" s="1115">
        <v>12.006968482419385</v>
      </c>
      <c r="V29" s="1114">
        <v>26445</v>
      </c>
      <c r="W29" s="1115">
        <v>23.03711898809161</v>
      </c>
      <c r="X29" s="1056">
        <v>8911</v>
      </c>
      <c r="Y29" s="1056">
        <v>6282</v>
      </c>
      <c r="Z29" s="1056">
        <v>10166</v>
      </c>
      <c r="AA29" s="1056">
        <v>6243</v>
      </c>
      <c r="AB29" s="1056">
        <v>4995</v>
      </c>
      <c r="AC29" s="1056">
        <v>4448</v>
      </c>
      <c r="AD29" s="1056">
        <v>2965</v>
      </c>
      <c r="AE29" s="960">
        <v>44010</v>
      </c>
      <c r="AF29" s="1056">
        <v>290</v>
      </c>
      <c r="AG29" s="1056">
        <v>13221</v>
      </c>
      <c r="AH29" s="958">
        <v>5.2868773793147579</v>
      </c>
      <c r="AI29" s="1056">
        <v>250072</v>
      </c>
      <c r="AJ29" s="797" t="s">
        <v>74</v>
      </c>
      <c r="AK29" s="1062"/>
    </row>
    <row r="30" spans="1:38" ht="23.25" customHeight="1">
      <c r="A30" s="787">
        <v>4</v>
      </c>
      <c r="B30" s="789" t="s">
        <v>681</v>
      </c>
      <c r="C30" s="813">
        <v>306402</v>
      </c>
      <c r="D30" s="1064">
        <v>147605</v>
      </c>
      <c r="E30" s="1064">
        <v>158797</v>
      </c>
      <c r="F30" s="813">
        <v>80265</v>
      </c>
      <c r="G30" s="814">
        <v>26.195977833042868</v>
      </c>
      <c r="H30" s="1064">
        <v>34606</v>
      </c>
      <c r="I30" s="814">
        <v>23.445005250499644</v>
      </c>
      <c r="J30" s="1064">
        <v>45659</v>
      </c>
      <c r="K30" s="814">
        <v>28.753062085555776</v>
      </c>
      <c r="L30" s="813">
        <v>47391</v>
      </c>
      <c r="M30" s="814">
        <v>15.46693559441518</v>
      </c>
      <c r="N30" s="1064">
        <v>18995</v>
      </c>
      <c r="O30" s="814">
        <v>12.868805257274483</v>
      </c>
      <c r="P30" s="1064">
        <v>28396</v>
      </c>
      <c r="Q30" s="814">
        <v>17.881949910892523</v>
      </c>
      <c r="R30" s="1128">
        <v>18784</v>
      </c>
      <c r="S30" s="1116">
        <v>23.592951254129144</v>
      </c>
      <c r="T30" s="1112">
        <v>5757</v>
      </c>
      <c r="U30" s="1116">
        <v>16.732546648840319</v>
      </c>
      <c r="V30" s="1112">
        <v>13027</v>
      </c>
      <c r="W30" s="1116">
        <v>28.813784256043885</v>
      </c>
      <c r="X30" s="1064">
        <v>3125</v>
      </c>
      <c r="Y30" s="1064">
        <v>3709</v>
      </c>
      <c r="Z30" s="1064">
        <v>2582</v>
      </c>
      <c r="AA30" s="1064">
        <v>2276</v>
      </c>
      <c r="AB30" s="1064">
        <v>1877</v>
      </c>
      <c r="AC30" s="1064">
        <v>1974</v>
      </c>
      <c r="AD30" s="1064">
        <v>1098</v>
      </c>
      <c r="AE30" s="948">
        <v>16641</v>
      </c>
      <c r="AF30" s="1065">
        <v>149</v>
      </c>
      <c r="AG30" s="1065">
        <v>5987</v>
      </c>
      <c r="AH30" s="814">
        <v>6.192914403930696</v>
      </c>
      <c r="AI30" s="1064">
        <v>96675</v>
      </c>
      <c r="AJ30" s="789" t="s">
        <v>682</v>
      </c>
    </row>
    <row r="31" spans="1:38" ht="23.25" customHeight="1">
      <c r="A31" s="793">
        <v>11</v>
      </c>
      <c r="B31" s="791" t="s">
        <v>683</v>
      </c>
      <c r="C31" s="821">
        <v>254570</v>
      </c>
      <c r="D31" s="1052">
        <v>123942</v>
      </c>
      <c r="E31" s="1052">
        <v>130628</v>
      </c>
      <c r="F31" s="821">
        <v>74137</v>
      </c>
      <c r="G31" s="822">
        <v>29.122441764544131</v>
      </c>
      <c r="H31" s="1052">
        <v>32427</v>
      </c>
      <c r="I31" s="822">
        <v>26.163044004453695</v>
      </c>
      <c r="J31" s="1052">
        <v>41710</v>
      </c>
      <c r="K31" s="822">
        <v>31.930367149462597</v>
      </c>
      <c r="L31" s="821">
        <v>42762</v>
      </c>
      <c r="M31" s="822">
        <v>16.797737361040184</v>
      </c>
      <c r="N31" s="1052">
        <v>17667</v>
      </c>
      <c r="O31" s="822">
        <v>14.254247954688484</v>
      </c>
      <c r="P31" s="1052">
        <v>25095</v>
      </c>
      <c r="Q31" s="822">
        <v>19.211042043053556</v>
      </c>
      <c r="R31" s="1128">
        <v>12107</v>
      </c>
      <c r="S31" s="1113">
        <v>16.738096554775204</v>
      </c>
      <c r="T31" s="1117">
        <v>3856</v>
      </c>
      <c r="U31" s="1113">
        <v>11.975899124169203</v>
      </c>
      <c r="V31" s="1117">
        <v>8251</v>
      </c>
      <c r="W31" s="1113">
        <v>20.558628594209399</v>
      </c>
      <c r="X31" s="1052">
        <v>4087</v>
      </c>
      <c r="Y31" s="1052">
        <v>3352</v>
      </c>
      <c r="Z31" s="1052">
        <v>2342</v>
      </c>
      <c r="AA31" s="1052">
        <v>1683</v>
      </c>
      <c r="AB31" s="1052">
        <v>1439</v>
      </c>
      <c r="AC31" s="1052">
        <v>1613</v>
      </c>
      <c r="AD31" s="1052">
        <v>881</v>
      </c>
      <c r="AE31" s="950">
        <v>15397</v>
      </c>
      <c r="AF31" s="1054">
        <v>94</v>
      </c>
      <c r="AG31" s="1054">
        <v>4288</v>
      </c>
      <c r="AH31" s="822">
        <v>4.8458000429431909</v>
      </c>
      <c r="AI31" s="1052">
        <v>88489</v>
      </c>
      <c r="AJ31" s="791" t="s">
        <v>684</v>
      </c>
    </row>
    <row r="32" spans="1:38" ht="23.25" customHeight="1">
      <c r="A32" s="793">
        <v>16</v>
      </c>
      <c r="B32" s="791" t="s">
        <v>685</v>
      </c>
      <c r="C32" s="821">
        <v>84192</v>
      </c>
      <c r="D32" s="1052">
        <v>40618</v>
      </c>
      <c r="E32" s="1052">
        <v>43574</v>
      </c>
      <c r="F32" s="821">
        <v>26045</v>
      </c>
      <c r="G32" s="822">
        <v>30.935243253515775</v>
      </c>
      <c r="H32" s="1052">
        <v>11290</v>
      </c>
      <c r="I32" s="822">
        <v>27.795558619331327</v>
      </c>
      <c r="J32" s="1052">
        <v>14755</v>
      </c>
      <c r="K32" s="822">
        <v>33.861936016890809</v>
      </c>
      <c r="L32" s="821">
        <v>15122</v>
      </c>
      <c r="M32" s="822">
        <v>17.961326491828203</v>
      </c>
      <c r="N32" s="1052">
        <v>6212</v>
      </c>
      <c r="O32" s="822">
        <v>15.293712147323845</v>
      </c>
      <c r="P32" s="1052">
        <v>8910</v>
      </c>
      <c r="Q32" s="822">
        <v>20.447973562216003</v>
      </c>
      <c r="R32" s="1128">
        <v>4879</v>
      </c>
      <c r="S32" s="1113">
        <v>19.061572120643849</v>
      </c>
      <c r="T32" s="1117">
        <v>1554</v>
      </c>
      <c r="U32" s="1113">
        <v>13.755864388775782</v>
      </c>
      <c r="V32" s="1117">
        <v>3325</v>
      </c>
      <c r="W32" s="1113">
        <v>23.253374361843484</v>
      </c>
      <c r="X32" s="1052">
        <v>1588</v>
      </c>
      <c r="Y32" s="1052">
        <v>1300</v>
      </c>
      <c r="Z32" s="1052">
        <v>1199</v>
      </c>
      <c r="AA32" s="1052">
        <v>571</v>
      </c>
      <c r="AB32" s="1052">
        <v>511</v>
      </c>
      <c r="AC32" s="1052">
        <v>459</v>
      </c>
      <c r="AD32" s="1052">
        <v>313</v>
      </c>
      <c r="AE32" s="950">
        <v>5941</v>
      </c>
      <c r="AF32" s="1054">
        <v>54</v>
      </c>
      <c r="AG32" s="1054">
        <v>2681</v>
      </c>
      <c r="AH32" s="822">
        <v>8.6609594572766913</v>
      </c>
      <c r="AI32" s="1052">
        <v>30955</v>
      </c>
      <c r="AJ32" s="791" t="s">
        <v>686</v>
      </c>
    </row>
    <row r="33" spans="1:37" ht="23.25" customHeight="1">
      <c r="A33" s="793">
        <v>31</v>
      </c>
      <c r="B33" s="791" t="s">
        <v>687</v>
      </c>
      <c r="C33" s="821">
        <v>29839</v>
      </c>
      <c r="D33" s="1052">
        <v>14540</v>
      </c>
      <c r="E33" s="1052">
        <v>15299</v>
      </c>
      <c r="F33" s="821">
        <v>9873</v>
      </c>
      <c r="G33" s="822">
        <v>33.087569958778779</v>
      </c>
      <c r="H33" s="1052">
        <v>4327</v>
      </c>
      <c r="I33" s="822">
        <v>29.759284731774414</v>
      </c>
      <c r="J33" s="1052">
        <v>5546</v>
      </c>
      <c r="K33" s="822">
        <v>36.250735342179233</v>
      </c>
      <c r="L33" s="821">
        <v>5759</v>
      </c>
      <c r="M33" s="822">
        <v>19.300244646268304</v>
      </c>
      <c r="N33" s="1052">
        <v>2440</v>
      </c>
      <c r="O33" s="822">
        <v>16.781292984869324</v>
      </c>
      <c r="P33" s="1052">
        <v>3319</v>
      </c>
      <c r="Q33" s="822">
        <v>21.694228380939933</v>
      </c>
      <c r="R33" s="1128">
        <v>1332</v>
      </c>
      <c r="S33" s="1113">
        <v>13.709345409633594</v>
      </c>
      <c r="T33" s="1117">
        <v>386</v>
      </c>
      <c r="U33" s="1113">
        <v>8.8756035870315007</v>
      </c>
      <c r="V33" s="1117">
        <v>946</v>
      </c>
      <c r="W33" s="1113">
        <v>17.626234395379171</v>
      </c>
      <c r="X33" s="1052">
        <v>413</v>
      </c>
      <c r="Y33" s="1052">
        <v>384</v>
      </c>
      <c r="Z33" s="1052">
        <v>296</v>
      </c>
      <c r="AA33" s="1052">
        <v>210</v>
      </c>
      <c r="AB33" s="1052">
        <v>159</v>
      </c>
      <c r="AC33" s="1052">
        <v>194</v>
      </c>
      <c r="AD33" s="1052">
        <v>93</v>
      </c>
      <c r="AE33" s="950">
        <v>1749</v>
      </c>
      <c r="AF33" s="1054">
        <v>41</v>
      </c>
      <c r="AG33" s="1054">
        <v>2048</v>
      </c>
      <c r="AH33" s="822">
        <v>17.67650612808562</v>
      </c>
      <c r="AI33" s="1052">
        <v>11586</v>
      </c>
      <c r="AJ33" s="791" t="s">
        <v>688</v>
      </c>
    </row>
    <row r="34" spans="1:37" ht="23.25" customHeight="1">
      <c r="A34" s="801">
        <v>32</v>
      </c>
      <c r="B34" s="802" t="s">
        <v>689</v>
      </c>
      <c r="C34" s="839">
        <v>33692</v>
      </c>
      <c r="D34" s="1067">
        <v>16362</v>
      </c>
      <c r="E34" s="1067">
        <v>17330</v>
      </c>
      <c r="F34" s="839">
        <v>9493</v>
      </c>
      <c r="G34" s="840">
        <v>28.175828089754244</v>
      </c>
      <c r="H34" s="1067">
        <v>4087</v>
      </c>
      <c r="I34" s="840">
        <v>24.978608972008313</v>
      </c>
      <c r="J34" s="1067">
        <v>5406</v>
      </c>
      <c r="K34" s="840">
        <v>31.194460473167918</v>
      </c>
      <c r="L34" s="839">
        <v>5660</v>
      </c>
      <c r="M34" s="840">
        <v>16.799240175709368</v>
      </c>
      <c r="N34" s="1067">
        <v>2346</v>
      </c>
      <c r="O34" s="840">
        <v>14.338100476714338</v>
      </c>
      <c r="P34" s="1067">
        <v>3314</v>
      </c>
      <c r="Q34" s="840">
        <v>19.122908251586843</v>
      </c>
      <c r="R34" s="1128">
        <v>1676</v>
      </c>
      <c r="S34" s="1113">
        <v>18.296943231441048</v>
      </c>
      <c r="T34" s="1117">
        <v>493</v>
      </c>
      <c r="U34" s="1113">
        <v>12.136878385032004</v>
      </c>
      <c r="V34" s="1117">
        <v>1183</v>
      </c>
      <c r="W34" s="1113">
        <v>23.205178501373087</v>
      </c>
      <c r="X34" s="1067">
        <v>477</v>
      </c>
      <c r="Y34" s="1067">
        <v>287</v>
      </c>
      <c r="Z34" s="1067">
        <v>338</v>
      </c>
      <c r="AA34" s="1067">
        <v>253</v>
      </c>
      <c r="AB34" s="1067">
        <v>210</v>
      </c>
      <c r="AC34" s="1067">
        <v>223</v>
      </c>
      <c r="AD34" s="1067">
        <v>128</v>
      </c>
      <c r="AE34" s="952">
        <v>1916</v>
      </c>
      <c r="AF34" s="1068">
        <v>10</v>
      </c>
      <c r="AG34" s="1068">
        <v>439</v>
      </c>
      <c r="AH34" s="840">
        <v>3.9067366734893652</v>
      </c>
      <c r="AI34" s="1067">
        <v>11237</v>
      </c>
      <c r="AJ34" s="802" t="s">
        <v>690</v>
      </c>
    </row>
    <row r="35" spans="1:37" s="1063" customFormat="1" ht="22.7" customHeight="1">
      <c r="A35" s="1070"/>
      <c r="B35" s="797" t="s">
        <v>197</v>
      </c>
      <c r="C35" s="1056">
        <v>708695</v>
      </c>
      <c r="D35" s="1056">
        <v>343067</v>
      </c>
      <c r="E35" s="1056">
        <v>365628</v>
      </c>
      <c r="F35" s="1056">
        <v>199813</v>
      </c>
      <c r="G35" s="1058">
        <v>28.194498338495404</v>
      </c>
      <c r="H35" s="1056">
        <v>86737</v>
      </c>
      <c r="I35" s="1058">
        <v>25.282816476081933</v>
      </c>
      <c r="J35" s="1056">
        <v>113076</v>
      </c>
      <c r="K35" s="958">
        <v>30.926515474744821</v>
      </c>
      <c r="L35" s="1056">
        <v>116694</v>
      </c>
      <c r="M35" s="958">
        <v>16.466039692674563</v>
      </c>
      <c r="N35" s="1056">
        <v>47660</v>
      </c>
      <c r="O35" s="958">
        <v>13.892330069636543</v>
      </c>
      <c r="P35" s="1056">
        <v>69034</v>
      </c>
      <c r="Q35" s="958">
        <v>18.880939096568099</v>
      </c>
      <c r="R35" s="1114">
        <v>38778</v>
      </c>
      <c r="S35" s="1115">
        <v>19.742288248201568</v>
      </c>
      <c r="T35" s="1114">
        <v>12046</v>
      </c>
      <c r="U35" s="1115">
        <v>13.956344424877191</v>
      </c>
      <c r="V35" s="1114">
        <v>26732</v>
      </c>
      <c r="W35" s="1115">
        <v>24.277761127609914</v>
      </c>
      <c r="X35" s="1056">
        <v>9690</v>
      </c>
      <c r="Y35" s="1056">
        <v>9032</v>
      </c>
      <c r="Z35" s="1056">
        <v>6757</v>
      </c>
      <c r="AA35" s="1056">
        <v>4993</v>
      </c>
      <c r="AB35" s="1056">
        <v>4196</v>
      </c>
      <c r="AC35" s="1056">
        <v>4463</v>
      </c>
      <c r="AD35" s="1056">
        <v>2513</v>
      </c>
      <c r="AE35" s="960">
        <v>41644</v>
      </c>
      <c r="AF35" s="1056">
        <v>348</v>
      </c>
      <c r="AG35" s="1056">
        <v>15443</v>
      </c>
      <c r="AH35" s="958">
        <v>6.4630747210620152</v>
      </c>
      <c r="AI35" s="1056">
        <v>238942</v>
      </c>
      <c r="AJ35" s="797" t="s">
        <v>76</v>
      </c>
      <c r="AK35" s="1062"/>
    </row>
    <row r="36" spans="1:37" ht="23.25" customHeight="1">
      <c r="A36" s="787">
        <v>13</v>
      </c>
      <c r="B36" s="789" t="s">
        <v>691</v>
      </c>
      <c r="C36" s="813">
        <v>36332</v>
      </c>
      <c r="D36" s="1064">
        <v>17360</v>
      </c>
      <c r="E36" s="1064">
        <v>18972</v>
      </c>
      <c r="F36" s="813">
        <v>13027</v>
      </c>
      <c r="G36" s="814">
        <v>35.855444236485745</v>
      </c>
      <c r="H36" s="1064">
        <v>5582</v>
      </c>
      <c r="I36" s="814">
        <v>32.154377880184335</v>
      </c>
      <c r="J36" s="1064">
        <v>7445</v>
      </c>
      <c r="K36" s="814">
        <v>39.242040902382456</v>
      </c>
      <c r="L36" s="813">
        <v>7897</v>
      </c>
      <c r="M36" s="814">
        <v>21.735660024221072</v>
      </c>
      <c r="N36" s="1064">
        <v>3167</v>
      </c>
      <c r="O36" s="814">
        <v>18.243087557603687</v>
      </c>
      <c r="P36" s="1064">
        <v>4730</v>
      </c>
      <c r="Q36" s="814">
        <v>24.931477967531098</v>
      </c>
      <c r="R36" s="1128">
        <v>1959</v>
      </c>
      <c r="S36" s="1116">
        <v>15.099429628487746</v>
      </c>
      <c r="T36" s="1112">
        <v>593</v>
      </c>
      <c r="U36" s="1116">
        <v>10.768113310332303</v>
      </c>
      <c r="V36" s="1112">
        <v>1366</v>
      </c>
      <c r="W36" s="1116">
        <v>18.293826168474624</v>
      </c>
      <c r="X36" s="1064">
        <v>262</v>
      </c>
      <c r="Y36" s="1064">
        <v>400</v>
      </c>
      <c r="Z36" s="1064">
        <v>651</v>
      </c>
      <c r="AA36" s="1064">
        <v>498</v>
      </c>
      <c r="AB36" s="1064">
        <v>380</v>
      </c>
      <c r="AC36" s="1064">
        <v>388</v>
      </c>
      <c r="AD36" s="1064">
        <v>233</v>
      </c>
      <c r="AE36" s="948">
        <v>2812</v>
      </c>
      <c r="AF36" s="1064">
        <v>33</v>
      </c>
      <c r="AG36" s="1064">
        <v>2539</v>
      </c>
      <c r="AH36" s="814">
        <v>16.460291734197732</v>
      </c>
      <c r="AI36" s="1064">
        <v>15425</v>
      </c>
      <c r="AJ36" s="789" t="s">
        <v>692</v>
      </c>
    </row>
    <row r="37" spans="1:37" ht="23.25" customHeight="1">
      <c r="A37" s="793">
        <v>15</v>
      </c>
      <c r="B37" s="791" t="s">
        <v>693</v>
      </c>
      <c r="C37" s="821">
        <v>71595</v>
      </c>
      <c r="D37" s="1052">
        <v>34338</v>
      </c>
      <c r="E37" s="1052">
        <v>37257</v>
      </c>
      <c r="F37" s="821">
        <v>25998</v>
      </c>
      <c r="G37" s="822">
        <v>36.312591661428876</v>
      </c>
      <c r="H37" s="1052">
        <v>11419</v>
      </c>
      <c r="I37" s="822">
        <v>33.254703244219229</v>
      </c>
      <c r="J37" s="1052">
        <v>14579</v>
      </c>
      <c r="K37" s="822">
        <v>39.13090157554285</v>
      </c>
      <c r="L37" s="821">
        <v>15593</v>
      </c>
      <c r="M37" s="822">
        <v>21.779453872477127</v>
      </c>
      <c r="N37" s="1052">
        <v>6568</v>
      </c>
      <c r="O37" s="822">
        <v>19.127497233385753</v>
      </c>
      <c r="P37" s="1052">
        <v>9025</v>
      </c>
      <c r="Q37" s="822">
        <v>24.223635826824488</v>
      </c>
      <c r="R37" s="1128">
        <v>3787</v>
      </c>
      <c r="S37" s="1113">
        <v>14.34035140866404</v>
      </c>
      <c r="T37" s="1117">
        <v>1242</v>
      </c>
      <c r="U37" s="1113">
        <v>10.562122629475295</v>
      </c>
      <c r="V37" s="1117">
        <v>2545</v>
      </c>
      <c r="W37" s="1113">
        <v>17.373199535804492</v>
      </c>
      <c r="X37" s="1052">
        <v>679</v>
      </c>
      <c r="Y37" s="1052">
        <v>973</v>
      </c>
      <c r="Z37" s="1052">
        <v>751</v>
      </c>
      <c r="AA37" s="1052">
        <v>755</v>
      </c>
      <c r="AB37" s="1052">
        <v>738</v>
      </c>
      <c r="AC37" s="1052">
        <v>611</v>
      </c>
      <c r="AD37" s="1052">
        <v>398</v>
      </c>
      <c r="AE37" s="950">
        <v>4905</v>
      </c>
      <c r="AF37" s="1052">
        <v>75</v>
      </c>
      <c r="AG37" s="1052">
        <v>4021</v>
      </c>
      <c r="AH37" s="822">
        <v>13.227843937101124</v>
      </c>
      <c r="AI37" s="1052">
        <v>30398</v>
      </c>
      <c r="AJ37" s="791" t="s">
        <v>694</v>
      </c>
    </row>
    <row r="38" spans="1:37" ht="23.25" customHeight="1">
      <c r="A38" s="793">
        <v>18</v>
      </c>
      <c r="B38" s="791" t="s">
        <v>695</v>
      </c>
      <c r="C38" s="821">
        <v>46135</v>
      </c>
      <c r="D38" s="1052">
        <v>22479</v>
      </c>
      <c r="E38" s="1052">
        <v>23656</v>
      </c>
      <c r="F38" s="821">
        <v>13920</v>
      </c>
      <c r="G38" s="822">
        <v>30.172320364148693</v>
      </c>
      <c r="H38" s="1052">
        <v>6150</v>
      </c>
      <c r="I38" s="822">
        <v>27.35886827705859</v>
      </c>
      <c r="J38" s="1052">
        <v>7770</v>
      </c>
      <c r="K38" s="822">
        <v>32.845789651673996</v>
      </c>
      <c r="L38" s="821">
        <v>8044</v>
      </c>
      <c r="M38" s="822">
        <v>17.435786279397419</v>
      </c>
      <c r="N38" s="1052">
        <v>3325</v>
      </c>
      <c r="O38" s="822">
        <v>14.791583255482896</v>
      </c>
      <c r="P38" s="1052">
        <v>4719</v>
      </c>
      <c r="Q38" s="822">
        <v>19.948427460263783</v>
      </c>
      <c r="R38" s="1128">
        <v>1899</v>
      </c>
      <c r="S38" s="1113">
        <v>13.717133776365213</v>
      </c>
      <c r="T38" s="1117">
        <v>628</v>
      </c>
      <c r="U38" s="1113">
        <v>10.283281480268544</v>
      </c>
      <c r="V38" s="1117">
        <v>1271</v>
      </c>
      <c r="W38" s="1113">
        <v>16.427555900219723</v>
      </c>
      <c r="X38" s="1052">
        <v>348</v>
      </c>
      <c r="Y38" s="1052">
        <v>418</v>
      </c>
      <c r="Z38" s="1052">
        <v>508</v>
      </c>
      <c r="AA38" s="1052">
        <v>449</v>
      </c>
      <c r="AB38" s="1052">
        <v>308</v>
      </c>
      <c r="AC38" s="1052">
        <v>318</v>
      </c>
      <c r="AD38" s="1052">
        <v>188</v>
      </c>
      <c r="AE38" s="950">
        <v>2537</v>
      </c>
      <c r="AF38" s="1052">
        <v>27</v>
      </c>
      <c r="AG38" s="1052">
        <v>1284</v>
      </c>
      <c r="AH38" s="822">
        <v>7.7709858984445921</v>
      </c>
      <c r="AI38" s="1052">
        <v>16523</v>
      </c>
      <c r="AJ38" s="791" t="s">
        <v>696</v>
      </c>
    </row>
    <row r="39" spans="1:37" ht="23.25" customHeight="1">
      <c r="A39" s="793">
        <v>20</v>
      </c>
      <c r="B39" s="791" t="s">
        <v>697</v>
      </c>
      <c r="C39" s="821">
        <v>40443</v>
      </c>
      <c r="D39" s="1052">
        <v>20009</v>
      </c>
      <c r="E39" s="1052">
        <v>20434</v>
      </c>
      <c r="F39" s="821">
        <v>14597</v>
      </c>
      <c r="G39" s="822">
        <v>36.092772544074379</v>
      </c>
      <c r="H39" s="1052">
        <v>6500</v>
      </c>
      <c r="I39" s="822">
        <v>32.485381578289768</v>
      </c>
      <c r="J39" s="1052">
        <v>8097</v>
      </c>
      <c r="K39" s="822">
        <v>39.625134579622198</v>
      </c>
      <c r="L39" s="821">
        <v>8301</v>
      </c>
      <c r="M39" s="822">
        <v>20.525183591721682</v>
      </c>
      <c r="N39" s="1052">
        <v>3455</v>
      </c>
      <c r="O39" s="822">
        <v>17.267229746614024</v>
      </c>
      <c r="P39" s="1052">
        <v>4846</v>
      </c>
      <c r="Q39" s="822">
        <v>23.715376333561711</v>
      </c>
      <c r="R39" s="1128">
        <v>1702</v>
      </c>
      <c r="S39" s="1113">
        <v>11.847417513573715</v>
      </c>
      <c r="T39" s="1117">
        <v>644</v>
      </c>
      <c r="U39" s="1113">
        <v>10.108303249097473</v>
      </c>
      <c r="V39" s="1117">
        <v>1058</v>
      </c>
      <c r="W39" s="1113">
        <v>13.233270794246405</v>
      </c>
      <c r="X39" s="1052">
        <v>239</v>
      </c>
      <c r="Y39" s="1052">
        <v>607</v>
      </c>
      <c r="Z39" s="1052">
        <v>360</v>
      </c>
      <c r="AA39" s="1052">
        <v>593</v>
      </c>
      <c r="AB39" s="1052">
        <v>366</v>
      </c>
      <c r="AC39" s="1052">
        <v>394</v>
      </c>
      <c r="AD39" s="1052">
        <v>249</v>
      </c>
      <c r="AE39" s="950">
        <v>2808</v>
      </c>
      <c r="AF39" s="1052">
        <v>84</v>
      </c>
      <c r="AG39" s="1052">
        <v>7523</v>
      </c>
      <c r="AH39" s="822">
        <v>43.576227988878593</v>
      </c>
      <c r="AI39" s="1052">
        <v>17264</v>
      </c>
      <c r="AJ39" s="791" t="s">
        <v>698</v>
      </c>
    </row>
    <row r="40" spans="1:37" ht="23.25" customHeight="1">
      <c r="A40" s="804">
        <v>28</v>
      </c>
      <c r="B40" s="791" t="s">
        <v>699</v>
      </c>
      <c r="C40" s="821">
        <v>39773</v>
      </c>
      <c r="D40" s="1052">
        <v>19661</v>
      </c>
      <c r="E40" s="1052">
        <v>20112</v>
      </c>
      <c r="F40" s="821">
        <v>10937</v>
      </c>
      <c r="G40" s="822">
        <v>27.498554295627684</v>
      </c>
      <c r="H40" s="1052">
        <v>4866</v>
      </c>
      <c r="I40" s="822">
        <v>24.749504094400081</v>
      </c>
      <c r="J40" s="1052">
        <v>6071</v>
      </c>
      <c r="K40" s="822">
        <v>30.18595863166269</v>
      </c>
      <c r="L40" s="821">
        <v>6180</v>
      </c>
      <c r="M40" s="822">
        <v>15.53817916677143</v>
      </c>
      <c r="N40" s="1052">
        <v>2549</v>
      </c>
      <c r="O40" s="822">
        <v>12.964752555821168</v>
      </c>
      <c r="P40" s="1052">
        <v>3631</v>
      </c>
      <c r="Q40" s="822">
        <v>18.053898170246619</v>
      </c>
      <c r="R40" s="1128">
        <v>1469</v>
      </c>
      <c r="S40" s="1113">
        <v>13.656223854234453</v>
      </c>
      <c r="T40" s="1117">
        <v>551</v>
      </c>
      <c r="U40" s="1113">
        <v>11.515151515151516</v>
      </c>
      <c r="V40" s="1117">
        <v>918</v>
      </c>
      <c r="W40" s="1113">
        <v>15.37173476222371</v>
      </c>
      <c r="X40" s="1052">
        <v>189</v>
      </c>
      <c r="Y40" s="1052">
        <v>183</v>
      </c>
      <c r="Z40" s="1052">
        <v>452</v>
      </c>
      <c r="AA40" s="1052">
        <v>368</v>
      </c>
      <c r="AB40" s="1052">
        <v>327</v>
      </c>
      <c r="AC40" s="1052">
        <v>274</v>
      </c>
      <c r="AD40" s="1052">
        <v>157</v>
      </c>
      <c r="AE40" s="950">
        <v>1950</v>
      </c>
      <c r="AF40" s="1052">
        <v>77</v>
      </c>
      <c r="AG40" s="1052">
        <v>3843</v>
      </c>
      <c r="AH40" s="822">
        <v>29.082790979264416</v>
      </c>
      <c r="AI40" s="1052">
        <v>13214</v>
      </c>
      <c r="AJ40" s="791" t="s">
        <v>700</v>
      </c>
    </row>
    <row r="41" spans="1:37" ht="23.25" customHeight="1">
      <c r="A41" s="801">
        <v>33</v>
      </c>
      <c r="B41" s="802" t="s">
        <v>701</v>
      </c>
      <c r="C41" s="839">
        <v>17548</v>
      </c>
      <c r="D41" s="1067">
        <v>8465</v>
      </c>
      <c r="E41" s="1067">
        <v>9083</v>
      </c>
      <c r="F41" s="839">
        <v>7322</v>
      </c>
      <c r="G41" s="840">
        <v>41.72555276954639</v>
      </c>
      <c r="H41" s="1067">
        <v>3228</v>
      </c>
      <c r="I41" s="840">
        <v>38.13349084465446</v>
      </c>
      <c r="J41" s="1067">
        <v>4094</v>
      </c>
      <c r="K41" s="840">
        <v>45.073213695915449</v>
      </c>
      <c r="L41" s="839">
        <v>4398</v>
      </c>
      <c r="M41" s="840">
        <v>25.062685206291313</v>
      </c>
      <c r="N41" s="1067">
        <v>1818</v>
      </c>
      <c r="O41" s="840">
        <v>21.47666863555818</v>
      </c>
      <c r="P41" s="1067">
        <v>2580</v>
      </c>
      <c r="Q41" s="840">
        <v>28.404712099526584</v>
      </c>
      <c r="R41" s="1128">
        <v>698</v>
      </c>
      <c r="S41" s="1113">
        <v>9.5537914043252119</v>
      </c>
      <c r="T41" s="1117">
        <v>245</v>
      </c>
      <c r="U41" s="1113">
        <v>7.6466916354556806</v>
      </c>
      <c r="V41" s="1117">
        <v>453</v>
      </c>
      <c r="W41" s="1113">
        <v>11.043393466601657</v>
      </c>
      <c r="X41" s="1067">
        <v>113</v>
      </c>
      <c r="Y41" s="1067">
        <v>121</v>
      </c>
      <c r="Z41" s="1067">
        <v>339</v>
      </c>
      <c r="AA41" s="1067">
        <v>234</v>
      </c>
      <c r="AB41" s="1067">
        <v>199</v>
      </c>
      <c r="AC41" s="1067">
        <v>198</v>
      </c>
      <c r="AD41" s="1067">
        <v>116</v>
      </c>
      <c r="AE41" s="952">
        <v>1320</v>
      </c>
      <c r="AF41" s="1067">
        <v>42</v>
      </c>
      <c r="AG41" s="1067">
        <v>2681</v>
      </c>
      <c r="AH41" s="840">
        <v>30.851553509781361</v>
      </c>
      <c r="AI41" s="1067">
        <v>8690</v>
      </c>
      <c r="AJ41" s="802" t="s">
        <v>702</v>
      </c>
    </row>
    <row r="42" spans="1:37" s="1063" customFormat="1" ht="22.7" customHeight="1">
      <c r="A42" s="1070"/>
      <c r="B42" s="797" t="s">
        <v>211</v>
      </c>
      <c r="C42" s="1056">
        <v>251826</v>
      </c>
      <c r="D42" s="1056">
        <v>122312</v>
      </c>
      <c r="E42" s="1056">
        <v>129514</v>
      </c>
      <c r="F42" s="1056">
        <v>85801</v>
      </c>
      <c r="G42" s="1058">
        <v>34.071541461167634</v>
      </c>
      <c r="H42" s="1056">
        <v>37745</v>
      </c>
      <c r="I42" s="1058">
        <v>30.859604944731505</v>
      </c>
      <c r="J42" s="1056">
        <v>48056</v>
      </c>
      <c r="K42" s="958">
        <v>37.104868971694174</v>
      </c>
      <c r="L42" s="1056">
        <v>50413</v>
      </c>
      <c r="M42" s="958">
        <v>20.018981360145496</v>
      </c>
      <c r="N42" s="1056">
        <v>20882</v>
      </c>
      <c r="O42" s="958">
        <v>17.072732029563738</v>
      </c>
      <c r="P42" s="1056">
        <v>29531</v>
      </c>
      <c r="Q42" s="958">
        <v>22.801395988078511</v>
      </c>
      <c r="R42" s="1114">
        <v>11514</v>
      </c>
      <c r="S42" s="1115">
        <v>13.442297589165838</v>
      </c>
      <c r="T42" s="1114">
        <v>3903</v>
      </c>
      <c r="U42" s="1115">
        <v>10.343730951686853</v>
      </c>
      <c r="V42" s="1114">
        <v>7611</v>
      </c>
      <c r="W42" s="1115">
        <v>15.882058344810318</v>
      </c>
      <c r="X42" s="1056">
        <v>1830</v>
      </c>
      <c r="Y42" s="1056">
        <v>2702</v>
      </c>
      <c r="Z42" s="1056">
        <v>3061</v>
      </c>
      <c r="AA42" s="1056">
        <v>2897</v>
      </c>
      <c r="AB42" s="1056">
        <v>2318</v>
      </c>
      <c r="AC42" s="1056">
        <v>2183</v>
      </c>
      <c r="AD42" s="1056">
        <v>1341</v>
      </c>
      <c r="AE42" s="960">
        <v>16332</v>
      </c>
      <c r="AF42" s="1056">
        <v>338</v>
      </c>
      <c r="AG42" s="1056">
        <v>21891</v>
      </c>
      <c r="AH42" s="958">
        <v>21.564513269105738</v>
      </c>
      <c r="AI42" s="1056">
        <v>101514</v>
      </c>
      <c r="AJ42" s="797" t="s">
        <v>79</v>
      </c>
      <c r="AK42" s="1062"/>
    </row>
    <row r="43" spans="1:37" ht="23.25" customHeight="1">
      <c r="A43" s="787">
        <v>2</v>
      </c>
      <c r="B43" s="789" t="s">
        <v>703</v>
      </c>
      <c r="C43" s="813">
        <v>518478</v>
      </c>
      <c r="D43" s="1064">
        <v>250566</v>
      </c>
      <c r="E43" s="1064">
        <v>267912</v>
      </c>
      <c r="F43" s="813">
        <v>144076</v>
      </c>
      <c r="G43" s="814">
        <v>27.788257168095846</v>
      </c>
      <c r="H43" s="1064">
        <v>61433</v>
      </c>
      <c r="I43" s="814">
        <v>24.517691945435534</v>
      </c>
      <c r="J43" s="1064">
        <v>82643</v>
      </c>
      <c r="K43" s="814">
        <v>30.84706918689719</v>
      </c>
      <c r="L43" s="813">
        <v>83793</v>
      </c>
      <c r="M43" s="814">
        <v>16.161341464825892</v>
      </c>
      <c r="N43" s="1064">
        <v>32803</v>
      </c>
      <c r="O43" s="814">
        <v>13.091560706560349</v>
      </c>
      <c r="P43" s="1064">
        <v>50990</v>
      </c>
      <c r="Q43" s="814">
        <v>19.03236883752874</v>
      </c>
      <c r="R43" s="1128">
        <v>27660</v>
      </c>
      <c r="S43" s="1116">
        <v>19.422656957678829</v>
      </c>
      <c r="T43" s="1112">
        <v>8611</v>
      </c>
      <c r="U43" s="1116">
        <v>14.135163085408491</v>
      </c>
      <c r="V43" s="1112">
        <v>19049</v>
      </c>
      <c r="W43" s="1116">
        <v>23.3753006430079</v>
      </c>
      <c r="X43" s="1064">
        <v>9104</v>
      </c>
      <c r="Y43" s="1064">
        <v>5569</v>
      </c>
      <c r="Z43" s="1064">
        <v>6281</v>
      </c>
      <c r="AA43" s="1064">
        <v>4050</v>
      </c>
      <c r="AB43" s="1064">
        <v>3135</v>
      </c>
      <c r="AC43" s="1064">
        <v>3409</v>
      </c>
      <c r="AD43" s="1064">
        <v>2103</v>
      </c>
      <c r="AE43" s="948">
        <v>33651</v>
      </c>
      <c r="AF43" s="1065">
        <v>366</v>
      </c>
      <c r="AG43" s="1065">
        <v>30303</v>
      </c>
      <c r="AH43" s="814">
        <v>17.550372691311978</v>
      </c>
      <c r="AI43" s="1064">
        <v>172663</v>
      </c>
      <c r="AJ43" s="789" t="s">
        <v>704</v>
      </c>
    </row>
    <row r="44" spans="1:37" ht="23.25" customHeight="1">
      <c r="A44" s="793">
        <v>34</v>
      </c>
      <c r="B44" s="791" t="s">
        <v>705</v>
      </c>
      <c r="C44" s="821">
        <v>10131</v>
      </c>
      <c r="D44" s="1052">
        <v>4967</v>
      </c>
      <c r="E44" s="1052">
        <v>5164</v>
      </c>
      <c r="F44" s="821">
        <v>4338</v>
      </c>
      <c r="G44" s="822">
        <v>42.819070180633702</v>
      </c>
      <c r="H44" s="1052">
        <v>1942</v>
      </c>
      <c r="I44" s="822">
        <v>39.098047110932157</v>
      </c>
      <c r="J44" s="1052">
        <v>2396</v>
      </c>
      <c r="K44" s="822">
        <v>46.398140975987609</v>
      </c>
      <c r="L44" s="821">
        <v>2393</v>
      </c>
      <c r="M44" s="822">
        <v>23.620570526107983</v>
      </c>
      <c r="N44" s="1052">
        <v>995</v>
      </c>
      <c r="O44" s="822">
        <v>20.032212603180994</v>
      </c>
      <c r="P44" s="1052">
        <v>1398</v>
      </c>
      <c r="Q44" s="822">
        <v>27.072037180480248</v>
      </c>
      <c r="R44" s="1128">
        <v>606</v>
      </c>
      <c r="S44" s="1113">
        <v>14.483747609942638</v>
      </c>
      <c r="T44" s="1117">
        <v>238</v>
      </c>
      <c r="U44" s="1113">
        <v>12.402292860865034</v>
      </c>
      <c r="V44" s="1117">
        <v>368</v>
      </c>
      <c r="W44" s="1113">
        <v>16.247240618101547</v>
      </c>
      <c r="X44" s="1052">
        <v>119</v>
      </c>
      <c r="Y44" s="1052">
        <v>145</v>
      </c>
      <c r="Z44" s="1052">
        <v>132</v>
      </c>
      <c r="AA44" s="1052">
        <v>118</v>
      </c>
      <c r="AB44" s="1052">
        <v>101</v>
      </c>
      <c r="AC44" s="1052">
        <v>115</v>
      </c>
      <c r="AD44" s="1052">
        <v>64</v>
      </c>
      <c r="AE44" s="950">
        <v>794</v>
      </c>
      <c r="AF44" s="1054">
        <v>43</v>
      </c>
      <c r="AG44" s="1054">
        <v>2956</v>
      </c>
      <c r="AH44" s="822">
        <v>57.509727626459139</v>
      </c>
      <c r="AI44" s="1052">
        <v>5140</v>
      </c>
      <c r="AJ44" s="791" t="s">
        <v>706</v>
      </c>
    </row>
    <row r="45" spans="1:37" ht="23.25" customHeight="1">
      <c r="A45" s="793">
        <v>35</v>
      </c>
      <c r="B45" s="791" t="s">
        <v>707</v>
      </c>
      <c r="C45" s="821">
        <v>18812</v>
      </c>
      <c r="D45" s="1052">
        <v>9253</v>
      </c>
      <c r="E45" s="1052">
        <v>9559</v>
      </c>
      <c r="F45" s="821">
        <v>5500</v>
      </c>
      <c r="G45" s="822">
        <v>29.236657452689773</v>
      </c>
      <c r="H45" s="1052">
        <v>2346</v>
      </c>
      <c r="I45" s="822">
        <v>25.353939262941751</v>
      </c>
      <c r="J45" s="1052">
        <v>3154</v>
      </c>
      <c r="K45" s="822">
        <v>32.995083167695363</v>
      </c>
      <c r="L45" s="821">
        <v>3208</v>
      </c>
      <c r="M45" s="822">
        <v>17.05294492876887</v>
      </c>
      <c r="N45" s="1052">
        <v>1272</v>
      </c>
      <c r="O45" s="822">
        <v>13.74689289960013</v>
      </c>
      <c r="P45" s="1052">
        <v>1936</v>
      </c>
      <c r="Q45" s="822">
        <v>20.253164556962027</v>
      </c>
      <c r="R45" s="1128">
        <v>776</v>
      </c>
      <c r="S45" s="1113">
        <v>14.228089475614228</v>
      </c>
      <c r="T45" s="1117">
        <v>230</v>
      </c>
      <c r="U45" s="1113">
        <v>9.7251585623678647</v>
      </c>
      <c r="V45" s="1117">
        <v>546</v>
      </c>
      <c r="W45" s="1113">
        <v>17.675623179022338</v>
      </c>
      <c r="X45" s="1052">
        <v>120</v>
      </c>
      <c r="Y45" s="1052">
        <v>186</v>
      </c>
      <c r="Z45" s="1052">
        <v>151</v>
      </c>
      <c r="AA45" s="1052">
        <v>192</v>
      </c>
      <c r="AB45" s="1052">
        <v>146</v>
      </c>
      <c r="AC45" s="1052">
        <v>158</v>
      </c>
      <c r="AD45" s="1052">
        <v>109</v>
      </c>
      <c r="AE45" s="950">
        <v>1062</v>
      </c>
      <c r="AF45" s="1054">
        <v>58</v>
      </c>
      <c r="AG45" s="1054">
        <v>3343</v>
      </c>
      <c r="AH45" s="822">
        <v>51.124025080287502</v>
      </c>
      <c r="AI45" s="1052">
        <v>6539</v>
      </c>
      <c r="AJ45" s="791" t="s">
        <v>708</v>
      </c>
    </row>
    <row r="46" spans="1:37" ht="23.25" customHeight="1">
      <c r="A46" s="801">
        <v>36</v>
      </c>
      <c r="B46" s="802" t="s">
        <v>709</v>
      </c>
      <c r="C46" s="839">
        <v>9601</v>
      </c>
      <c r="D46" s="1067">
        <v>4495</v>
      </c>
      <c r="E46" s="1067">
        <v>5106</v>
      </c>
      <c r="F46" s="839">
        <v>3998</v>
      </c>
      <c r="G46" s="840">
        <v>41.641495677533591</v>
      </c>
      <c r="H46" s="1067">
        <v>1709</v>
      </c>
      <c r="I46" s="840">
        <v>38.020022246941046</v>
      </c>
      <c r="J46" s="1067">
        <v>2289</v>
      </c>
      <c r="K46" s="840">
        <v>44.829612220916573</v>
      </c>
      <c r="L46" s="839">
        <v>2330</v>
      </c>
      <c r="M46" s="840">
        <v>24.268305384855744</v>
      </c>
      <c r="N46" s="1067">
        <v>899</v>
      </c>
      <c r="O46" s="840">
        <v>20</v>
      </c>
      <c r="P46" s="1067">
        <v>1431</v>
      </c>
      <c r="Q46" s="840">
        <v>28.025851938895418</v>
      </c>
      <c r="R46" s="1128">
        <v>520</v>
      </c>
      <c r="S46" s="1116">
        <v>12.82367447595561</v>
      </c>
      <c r="T46" s="1117">
        <v>170</v>
      </c>
      <c r="U46" s="1116">
        <v>9.7309673726388084</v>
      </c>
      <c r="V46" s="1117">
        <v>350</v>
      </c>
      <c r="W46" s="1116">
        <v>15.164644714038127</v>
      </c>
      <c r="X46" s="1067">
        <v>87</v>
      </c>
      <c r="Y46" s="1067">
        <v>159</v>
      </c>
      <c r="Z46" s="1067">
        <v>138</v>
      </c>
      <c r="AA46" s="1067">
        <v>116</v>
      </c>
      <c r="AB46" s="1067">
        <v>125</v>
      </c>
      <c r="AC46" s="1067">
        <v>113</v>
      </c>
      <c r="AD46" s="1067">
        <v>85</v>
      </c>
      <c r="AE46" s="952">
        <v>823</v>
      </c>
      <c r="AF46" s="1068">
        <v>36</v>
      </c>
      <c r="AG46" s="1068">
        <v>2828</v>
      </c>
      <c r="AH46" s="840">
        <v>59.687631912199237</v>
      </c>
      <c r="AI46" s="1067">
        <v>4738</v>
      </c>
      <c r="AJ46" s="802" t="s">
        <v>710</v>
      </c>
    </row>
    <row r="47" spans="1:37" s="1063" customFormat="1" ht="22.7" customHeight="1">
      <c r="A47" s="1070"/>
      <c r="B47" s="797" t="s">
        <v>224</v>
      </c>
      <c r="C47" s="1056">
        <v>557022</v>
      </c>
      <c r="D47" s="1056">
        <v>269281</v>
      </c>
      <c r="E47" s="1056">
        <v>287741</v>
      </c>
      <c r="F47" s="1056">
        <v>157912</v>
      </c>
      <c r="G47" s="1058">
        <v>28.349329110878923</v>
      </c>
      <c r="H47" s="1056">
        <v>67430</v>
      </c>
      <c r="I47" s="1058">
        <v>25.040756681681959</v>
      </c>
      <c r="J47" s="1056">
        <v>90482</v>
      </c>
      <c r="K47" s="958">
        <v>31.445640350176024</v>
      </c>
      <c r="L47" s="1056">
        <v>91724</v>
      </c>
      <c r="M47" s="958">
        <v>16.466854091938917</v>
      </c>
      <c r="N47" s="1056">
        <v>35969</v>
      </c>
      <c r="O47" s="958">
        <v>13.357422172377554</v>
      </c>
      <c r="P47" s="1056">
        <v>55755</v>
      </c>
      <c r="Q47" s="958">
        <v>19.376800664486467</v>
      </c>
      <c r="R47" s="1118">
        <v>29562</v>
      </c>
      <c r="S47" s="1119">
        <v>18.937375083277814</v>
      </c>
      <c r="T47" s="1118">
        <v>9249</v>
      </c>
      <c r="U47" s="1119">
        <v>13.814787154592981</v>
      </c>
      <c r="V47" s="1118">
        <v>20313</v>
      </c>
      <c r="W47" s="1119">
        <v>22.784171209368058</v>
      </c>
      <c r="X47" s="1056">
        <v>9430</v>
      </c>
      <c r="Y47" s="1056">
        <v>6059</v>
      </c>
      <c r="Z47" s="1056">
        <v>6702</v>
      </c>
      <c r="AA47" s="1056">
        <v>4476</v>
      </c>
      <c r="AB47" s="1056">
        <v>3507</v>
      </c>
      <c r="AC47" s="1056">
        <v>3795</v>
      </c>
      <c r="AD47" s="1056">
        <v>2361</v>
      </c>
      <c r="AE47" s="960">
        <v>36330</v>
      </c>
      <c r="AF47" s="1056">
        <v>503</v>
      </c>
      <c r="AG47" s="1056">
        <v>39430</v>
      </c>
      <c r="AH47" s="958">
        <v>20.853606938861859</v>
      </c>
      <c r="AI47" s="1056">
        <v>189080</v>
      </c>
      <c r="AJ47" s="797" t="s">
        <v>81</v>
      </c>
      <c r="AK47" s="1062"/>
    </row>
    <row r="48" spans="1:37" ht="23.25" customHeight="1">
      <c r="A48" s="787">
        <v>9</v>
      </c>
      <c r="B48" s="789" t="s">
        <v>711</v>
      </c>
      <c r="C48" s="813">
        <v>26474</v>
      </c>
      <c r="D48" s="1064">
        <v>12735</v>
      </c>
      <c r="E48" s="1064">
        <v>13739</v>
      </c>
      <c r="F48" s="813">
        <v>9884</v>
      </c>
      <c r="G48" s="814">
        <v>37.334743521946059</v>
      </c>
      <c r="H48" s="1064">
        <v>4211</v>
      </c>
      <c r="I48" s="814">
        <v>33.066352571652921</v>
      </c>
      <c r="J48" s="1064">
        <v>5673</v>
      </c>
      <c r="K48" s="814">
        <v>41.291214790013832</v>
      </c>
      <c r="L48" s="813">
        <v>6216</v>
      </c>
      <c r="M48" s="814">
        <v>23.479640401903755</v>
      </c>
      <c r="N48" s="1064">
        <v>2486</v>
      </c>
      <c r="O48" s="814">
        <v>19.521005104043972</v>
      </c>
      <c r="P48" s="1064">
        <v>3730</v>
      </c>
      <c r="Q48" s="814">
        <v>27.148991920809372</v>
      </c>
      <c r="R48" s="1128">
        <v>1983</v>
      </c>
      <c r="S48" s="1113">
        <v>19.041674668715192</v>
      </c>
      <c r="T48" s="1117">
        <v>624</v>
      </c>
      <c r="U48" s="1113">
        <v>14.054054054054054</v>
      </c>
      <c r="V48" s="1117">
        <v>1359</v>
      </c>
      <c r="W48" s="1113">
        <v>22.748577167726815</v>
      </c>
      <c r="X48" s="1064">
        <v>289</v>
      </c>
      <c r="Y48" s="1064">
        <v>383</v>
      </c>
      <c r="Z48" s="1064">
        <v>389</v>
      </c>
      <c r="AA48" s="1064">
        <v>238</v>
      </c>
      <c r="AB48" s="1064">
        <v>232</v>
      </c>
      <c r="AC48" s="1064">
        <v>184</v>
      </c>
      <c r="AD48" s="1064">
        <v>162</v>
      </c>
      <c r="AE48" s="948">
        <v>1877</v>
      </c>
      <c r="AF48" s="1065">
        <v>15</v>
      </c>
      <c r="AG48" s="1065">
        <v>547</v>
      </c>
      <c r="AH48" s="814">
        <v>4.7495007380394201</v>
      </c>
      <c r="AI48" s="1064">
        <v>11517</v>
      </c>
      <c r="AJ48" s="789" t="s">
        <v>712</v>
      </c>
    </row>
    <row r="49" spans="1:37" ht="23.25" customHeight="1">
      <c r="A49" s="793">
        <v>12</v>
      </c>
      <c r="B49" s="791" t="s">
        <v>713</v>
      </c>
      <c r="C49" s="821">
        <v>43162</v>
      </c>
      <c r="D49" s="1052">
        <v>20785</v>
      </c>
      <c r="E49" s="1052">
        <v>22377</v>
      </c>
      <c r="F49" s="821">
        <v>15252</v>
      </c>
      <c r="G49" s="822">
        <v>35.33663870997637</v>
      </c>
      <c r="H49" s="1052">
        <v>6541</v>
      </c>
      <c r="I49" s="822">
        <v>31.46980995910512</v>
      </c>
      <c r="J49" s="1052">
        <v>8711</v>
      </c>
      <c r="K49" s="822">
        <v>38.928363945122221</v>
      </c>
      <c r="L49" s="821">
        <v>8986</v>
      </c>
      <c r="M49" s="822">
        <v>20.819239145544692</v>
      </c>
      <c r="N49" s="1052">
        <v>3546</v>
      </c>
      <c r="O49" s="822">
        <v>17.060380081789752</v>
      </c>
      <c r="P49" s="1052">
        <v>5440</v>
      </c>
      <c r="Q49" s="822">
        <v>24.310676140680162</v>
      </c>
      <c r="R49" s="1128">
        <v>2568</v>
      </c>
      <c r="S49" s="1113">
        <v>17.014510037765852</v>
      </c>
      <c r="T49" s="1117">
        <v>735</v>
      </c>
      <c r="U49" s="1113">
        <v>11.305952930318412</v>
      </c>
      <c r="V49" s="1117">
        <v>1833</v>
      </c>
      <c r="W49" s="1113">
        <v>21.333798882681563</v>
      </c>
      <c r="X49" s="1052">
        <v>555</v>
      </c>
      <c r="Y49" s="1052">
        <v>515</v>
      </c>
      <c r="Z49" s="1052">
        <v>701</v>
      </c>
      <c r="AA49" s="1052">
        <v>427</v>
      </c>
      <c r="AB49" s="1052">
        <v>351</v>
      </c>
      <c r="AC49" s="1052">
        <v>328</v>
      </c>
      <c r="AD49" s="1052">
        <v>256</v>
      </c>
      <c r="AE49" s="950">
        <v>3133</v>
      </c>
      <c r="AF49" s="1054">
        <v>32</v>
      </c>
      <c r="AG49" s="1054">
        <v>1197</v>
      </c>
      <c r="AH49" s="822">
        <v>6.6444629475437136</v>
      </c>
      <c r="AI49" s="1052">
        <v>18015</v>
      </c>
      <c r="AJ49" s="791" t="s">
        <v>714</v>
      </c>
    </row>
    <row r="50" spans="1:37" ht="23.25" customHeight="1">
      <c r="A50" s="804">
        <v>27</v>
      </c>
      <c r="B50" s="791" t="s">
        <v>715</v>
      </c>
      <c r="C50" s="821">
        <v>31663</v>
      </c>
      <c r="D50" s="1052">
        <v>15171</v>
      </c>
      <c r="E50" s="1052">
        <v>16492</v>
      </c>
      <c r="F50" s="821">
        <v>12819</v>
      </c>
      <c r="G50" s="822">
        <v>40.485740454157849</v>
      </c>
      <c r="H50" s="1052">
        <v>5580</v>
      </c>
      <c r="I50" s="822">
        <v>36.780700019774571</v>
      </c>
      <c r="J50" s="1052">
        <v>7239</v>
      </c>
      <c r="K50" s="822">
        <v>43.894009216589865</v>
      </c>
      <c r="L50" s="821">
        <v>7067</v>
      </c>
      <c r="M50" s="822">
        <v>22.319426459905884</v>
      </c>
      <c r="N50" s="1052">
        <v>2778</v>
      </c>
      <c r="O50" s="822">
        <v>18.311251730274865</v>
      </c>
      <c r="P50" s="1052">
        <v>4289</v>
      </c>
      <c r="Q50" s="822">
        <v>26.006548629638615</v>
      </c>
      <c r="R50" s="1128">
        <v>1697</v>
      </c>
      <c r="S50" s="1113">
        <v>13.417141049968375</v>
      </c>
      <c r="T50" s="1117">
        <v>540</v>
      </c>
      <c r="U50" s="1113">
        <v>9.8901098901098905</v>
      </c>
      <c r="V50" s="1117">
        <v>1157</v>
      </c>
      <c r="W50" s="1113">
        <v>16.096271563717305</v>
      </c>
      <c r="X50" s="1052">
        <v>310</v>
      </c>
      <c r="Y50" s="1052">
        <v>360</v>
      </c>
      <c r="Z50" s="1052">
        <v>528</v>
      </c>
      <c r="AA50" s="1052">
        <v>426</v>
      </c>
      <c r="AB50" s="1052">
        <v>332</v>
      </c>
      <c r="AC50" s="1052">
        <v>350</v>
      </c>
      <c r="AD50" s="1052">
        <v>199</v>
      </c>
      <c r="AE50" s="950">
        <v>2505</v>
      </c>
      <c r="AF50" s="1054">
        <v>101</v>
      </c>
      <c r="AG50" s="1054">
        <v>7501</v>
      </c>
      <c r="AH50" s="822">
        <v>48.821921374642017</v>
      </c>
      <c r="AI50" s="1052">
        <v>15364</v>
      </c>
      <c r="AJ50" s="791" t="s">
        <v>716</v>
      </c>
    </row>
    <row r="51" spans="1:37" ht="23.25" customHeight="1">
      <c r="A51" s="804">
        <v>29</v>
      </c>
      <c r="B51" s="791" t="s">
        <v>717</v>
      </c>
      <c r="C51" s="821">
        <v>70810</v>
      </c>
      <c r="D51" s="1052">
        <v>34345</v>
      </c>
      <c r="E51" s="1052">
        <v>36465</v>
      </c>
      <c r="F51" s="821">
        <v>23269</v>
      </c>
      <c r="G51" s="822">
        <v>32.861177799745803</v>
      </c>
      <c r="H51" s="1052">
        <v>10061</v>
      </c>
      <c r="I51" s="822">
        <v>29.293929247343137</v>
      </c>
      <c r="J51" s="1052">
        <v>13208</v>
      </c>
      <c r="K51" s="822">
        <v>36.22103386809269</v>
      </c>
      <c r="L51" s="821">
        <v>13310</v>
      </c>
      <c r="M51" s="822">
        <v>18.796780115802854</v>
      </c>
      <c r="N51" s="1052">
        <v>5354</v>
      </c>
      <c r="O51" s="822">
        <v>15.588877565875672</v>
      </c>
      <c r="P51" s="1052">
        <v>7956</v>
      </c>
      <c r="Q51" s="822">
        <v>21.818181818181817</v>
      </c>
      <c r="R51" s="1128">
        <v>3145</v>
      </c>
      <c r="S51" s="1113">
        <v>13.695945651700562</v>
      </c>
      <c r="T51" s="1117">
        <v>953</v>
      </c>
      <c r="U51" s="1113">
        <v>9.590419643755661</v>
      </c>
      <c r="V51" s="1117">
        <v>2192</v>
      </c>
      <c r="W51" s="1113">
        <v>16.827882696146169</v>
      </c>
      <c r="X51" s="1052">
        <v>786</v>
      </c>
      <c r="Y51" s="1052">
        <v>663</v>
      </c>
      <c r="Z51" s="1052">
        <v>1196</v>
      </c>
      <c r="AA51" s="1052">
        <v>622</v>
      </c>
      <c r="AB51" s="1052">
        <v>527</v>
      </c>
      <c r="AC51" s="1052">
        <v>531</v>
      </c>
      <c r="AD51" s="1052">
        <v>292</v>
      </c>
      <c r="AE51" s="950">
        <v>4617</v>
      </c>
      <c r="AF51" s="1054">
        <v>123</v>
      </c>
      <c r="AG51" s="1054">
        <v>7858</v>
      </c>
      <c r="AH51" s="822">
        <v>28.342651036970246</v>
      </c>
      <c r="AI51" s="1052">
        <v>27725</v>
      </c>
      <c r="AJ51" s="791" t="s">
        <v>718</v>
      </c>
    </row>
    <row r="52" spans="1:37" ht="23.25" customHeight="1">
      <c r="A52" s="793">
        <v>37</v>
      </c>
      <c r="B52" s="791" t="s">
        <v>719</v>
      </c>
      <c r="C52" s="821">
        <v>32839</v>
      </c>
      <c r="D52" s="1052">
        <v>15930</v>
      </c>
      <c r="E52" s="1052">
        <v>16909</v>
      </c>
      <c r="F52" s="821">
        <v>9193</v>
      </c>
      <c r="G52" s="822">
        <v>27.994153293340236</v>
      </c>
      <c r="H52" s="1052">
        <v>4020</v>
      </c>
      <c r="I52" s="822">
        <v>25.235404896421848</v>
      </c>
      <c r="J52" s="1052">
        <v>5173</v>
      </c>
      <c r="K52" s="822">
        <v>30.593175232124903</v>
      </c>
      <c r="L52" s="821">
        <v>5319</v>
      </c>
      <c r="M52" s="822">
        <v>16.197204543378298</v>
      </c>
      <c r="N52" s="1052">
        <v>2227</v>
      </c>
      <c r="O52" s="822">
        <v>13.979912115505336</v>
      </c>
      <c r="P52" s="1052">
        <v>3092</v>
      </c>
      <c r="Q52" s="822">
        <v>18.286119817848483</v>
      </c>
      <c r="R52" s="1128">
        <v>1266</v>
      </c>
      <c r="S52" s="1113">
        <v>13.996683250414593</v>
      </c>
      <c r="T52" s="1117">
        <v>392</v>
      </c>
      <c r="U52" s="1113">
        <v>9.760956175298805</v>
      </c>
      <c r="V52" s="1117">
        <v>874</v>
      </c>
      <c r="W52" s="1113">
        <v>17.379200636309406</v>
      </c>
      <c r="X52" s="1052">
        <v>379</v>
      </c>
      <c r="Y52" s="1052">
        <v>233</v>
      </c>
      <c r="Z52" s="1052">
        <v>421</v>
      </c>
      <c r="AA52" s="1052">
        <v>200</v>
      </c>
      <c r="AB52" s="1052">
        <v>183</v>
      </c>
      <c r="AC52" s="1052">
        <v>197</v>
      </c>
      <c r="AD52" s="1052">
        <v>143</v>
      </c>
      <c r="AE52" s="950">
        <v>1756</v>
      </c>
      <c r="AF52" s="1054">
        <v>27</v>
      </c>
      <c r="AG52" s="1054">
        <v>1956</v>
      </c>
      <c r="AH52" s="822">
        <v>17.968032335109317</v>
      </c>
      <c r="AI52" s="1052">
        <v>10886</v>
      </c>
      <c r="AJ52" s="791" t="s">
        <v>720</v>
      </c>
    </row>
    <row r="53" spans="1:37" ht="23.25" customHeight="1">
      <c r="A53" s="793">
        <v>38</v>
      </c>
      <c r="B53" s="791" t="s">
        <v>721</v>
      </c>
      <c r="C53" s="821">
        <v>12797</v>
      </c>
      <c r="D53" s="1052">
        <v>6186</v>
      </c>
      <c r="E53" s="1052">
        <v>6611</v>
      </c>
      <c r="F53" s="821">
        <v>5691</v>
      </c>
      <c r="G53" s="822">
        <v>44.471360475111354</v>
      </c>
      <c r="H53" s="1052">
        <v>2524</v>
      </c>
      <c r="I53" s="822">
        <v>40.801810539928873</v>
      </c>
      <c r="J53" s="1052">
        <v>3167</v>
      </c>
      <c r="K53" s="822">
        <v>47.905006806837093</v>
      </c>
      <c r="L53" s="821">
        <v>3282</v>
      </c>
      <c r="M53" s="822">
        <v>25.646635930296164</v>
      </c>
      <c r="N53" s="1052">
        <v>1362</v>
      </c>
      <c r="O53" s="822">
        <v>22.017458777885548</v>
      </c>
      <c r="P53" s="1052">
        <v>1920</v>
      </c>
      <c r="Q53" s="822">
        <v>29.042504916049012</v>
      </c>
      <c r="R53" s="1128">
        <v>863</v>
      </c>
      <c r="S53" s="1113">
        <v>15.823248991565823</v>
      </c>
      <c r="T53" s="1117">
        <v>268</v>
      </c>
      <c r="U53" s="1113">
        <v>11.189979123173277</v>
      </c>
      <c r="V53" s="1117">
        <v>595</v>
      </c>
      <c r="W53" s="1113">
        <v>19.450800915331808</v>
      </c>
      <c r="X53" s="1052">
        <v>133</v>
      </c>
      <c r="Y53" s="1052">
        <v>140</v>
      </c>
      <c r="Z53" s="1052">
        <v>221</v>
      </c>
      <c r="AA53" s="1052">
        <v>157</v>
      </c>
      <c r="AB53" s="1052">
        <v>149</v>
      </c>
      <c r="AC53" s="1052">
        <v>124</v>
      </c>
      <c r="AD53" s="1052">
        <v>95</v>
      </c>
      <c r="AE53" s="950">
        <v>1019</v>
      </c>
      <c r="AF53" s="1054">
        <v>15</v>
      </c>
      <c r="AG53" s="1054">
        <v>625</v>
      </c>
      <c r="AH53" s="822">
        <v>9.3689102083645626</v>
      </c>
      <c r="AI53" s="1052">
        <v>6671</v>
      </c>
      <c r="AJ53" s="791" t="s">
        <v>722</v>
      </c>
    </row>
    <row r="54" spans="1:37" ht="23.25" customHeight="1">
      <c r="A54" s="801">
        <v>39</v>
      </c>
      <c r="B54" s="802" t="s">
        <v>723</v>
      </c>
      <c r="C54" s="839">
        <v>14207</v>
      </c>
      <c r="D54" s="1067">
        <v>6818</v>
      </c>
      <c r="E54" s="1067">
        <v>7389</v>
      </c>
      <c r="F54" s="839">
        <v>6506</v>
      </c>
      <c r="G54" s="840">
        <v>45.794326740339272</v>
      </c>
      <c r="H54" s="1067">
        <v>2841</v>
      </c>
      <c r="I54" s="840">
        <v>41.669111176298031</v>
      </c>
      <c r="J54" s="1067">
        <v>3665</v>
      </c>
      <c r="K54" s="840">
        <v>49.600757883340101</v>
      </c>
      <c r="L54" s="839">
        <v>3720</v>
      </c>
      <c r="M54" s="840">
        <v>26.184275357218272</v>
      </c>
      <c r="N54" s="1067">
        <v>1479</v>
      </c>
      <c r="O54" s="840">
        <v>21.692578468759166</v>
      </c>
      <c r="P54" s="1067">
        <v>2241</v>
      </c>
      <c r="Q54" s="840">
        <v>30.328867235079173</v>
      </c>
      <c r="R54" s="1128">
        <v>1010</v>
      </c>
      <c r="S54" s="1113">
        <v>14.738070917846199</v>
      </c>
      <c r="T54" s="1117">
        <v>343</v>
      </c>
      <c r="U54" s="1113">
        <v>11.69052488070893</v>
      </c>
      <c r="V54" s="1117">
        <v>667</v>
      </c>
      <c r="W54" s="1113">
        <v>17.019647869354426</v>
      </c>
      <c r="X54" s="1067">
        <v>222</v>
      </c>
      <c r="Y54" s="1067">
        <v>228</v>
      </c>
      <c r="Z54" s="1067">
        <v>298</v>
      </c>
      <c r="AA54" s="1067">
        <v>221</v>
      </c>
      <c r="AB54" s="1067">
        <v>194</v>
      </c>
      <c r="AC54" s="1067">
        <v>191</v>
      </c>
      <c r="AD54" s="1067">
        <v>105</v>
      </c>
      <c r="AE54" s="952">
        <v>1459</v>
      </c>
      <c r="AF54" s="1068">
        <v>23</v>
      </c>
      <c r="AG54" s="1068">
        <v>1159</v>
      </c>
      <c r="AH54" s="840">
        <v>14.966425619834711</v>
      </c>
      <c r="AI54" s="1067">
        <v>7744</v>
      </c>
      <c r="AJ54" s="802" t="s">
        <v>724</v>
      </c>
    </row>
    <row r="55" spans="1:37" s="1063" customFormat="1" ht="22.7" customHeight="1">
      <c r="A55" s="1070"/>
      <c r="B55" s="797" t="s">
        <v>254</v>
      </c>
      <c r="C55" s="1056">
        <v>231952</v>
      </c>
      <c r="D55" s="1056">
        <v>111970</v>
      </c>
      <c r="E55" s="1056">
        <v>119982</v>
      </c>
      <c r="F55" s="1056">
        <v>82614</v>
      </c>
      <c r="G55" s="1058">
        <v>35.616851762433605</v>
      </c>
      <c r="H55" s="1056">
        <v>35778</v>
      </c>
      <c r="I55" s="1058">
        <v>31.953201750468875</v>
      </c>
      <c r="J55" s="1056">
        <v>46836</v>
      </c>
      <c r="K55" s="958">
        <v>39.035855378306742</v>
      </c>
      <c r="L55" s="1056">
        <v>47900</v>
      </c>
      <c r="M55" s="958">
        <v>20.650824308477617</v>
      </c>
      <c r="N55" s="1056">
        <v>19232</v>
      </c>
      <c r="O55" s="958">
        <v>17.176029293560774</v>
      </c>
      <c r="P55" s="1056">
        <v>28668</v>
      </c>
      <c r="Q55" s="958">
        <v>23.893584037605642</v>
      </c>
      <c r="R55" s="1114">
        <v>12532</v>
      </c>
      <c r="S55" s="1115">
        <v>15.195828786225293</v>
      </c>
      <c r="T55" s="1114">
        <v>3855</v>
      </c>
      <c r="U55" s="1115">
        <v>10.803463834318864</v>
      </c>
      <c r="V55" s="1114">
        <v>8677</v>
      </c>
      <c r="W55" s="1115">
        <v>18.545749887789341</v>
      </c>
      <c r="X55" s="1056">
        <v>2674</v>
      </c>
      <c r="Y55" s="1056">
        <v>2522</v>
      </c>
      <c r="Z55" s="1056">
        <v>3754</v>
      </c>
      <c r="AA55" s="1056">
        <v>2291</v>
      </c>
      <c r="AB55" s="1056">
        <v>1968</v>
      </c>
      <c r="AC55" s="1056">
        <v>1905</v>
      </c>
      <c r="AD55" s="1056">
        <v>1252</v>
      </c>
      <c r="AE55" s="960">
        <v>16366</v>
      </c>
      <c r="AF55" s="1056">
        <v>336</v>
      </c>
      <c r="AG55" s="1056">
        <v>20843</v>
      </c>
      <c r="AH55" s="958">
        <v>21.285308715099774</v>
      </c>
      <c r="AI55" s="1056">
        <v>97922</v>
      </c>
      <c r="AJ55" s="797" t="s">
        <v>84</v>
      </c>
      <c r="AK55" s="1062"/>
    </row>
    <row r="56" spans="1:37" ht="23.25" customHeight="1">
      <c r="A56" s="787">
        <v>10</v>
      </c>
      <c r="B56" s="789" t="s">
        <v>725</v>
      </c>
      <c r="C56" s="813">
        <v>72512</v>
      </c>
      <c r="D56" s="1064">
        <v>34821</v>
      </c>
      <c r="E56" s="1064">
        <v>37691</v>
      </c>
      <c r="F56" s="813">
        <v>26380</v>
      </c>
      <c r="G56" s="814">
        <v>36.380185348631947</v>
      </c>
      <c r="H56" s="1064">
        <v>11384</v>
      </c>
      <c r="I56" s="814">
        <v>32.692915194853676</v>
      </c>
      <c r="J56" s="1064">
        <v>14996</v>
      </c>
      <c r="K56" s="814">
        <v>39.786686476877769</v>
      </c>
      <c r="L56" s="813">
        <v>15332</v>
      </c>
      <c r="M56" s="814">
        <v>21.144086496028244</v>
      </c>
      <c r="N56" s="1064">
        <v>6083</v>
      </c>
      <c r="O56" s="814">
        <v>17.46934321242928</v>
      </c>
      <c r="P56" s="1064">
        <v>9249</v>
      </c>
      <c r="Q56" s="814">
        <v>24.539014618874532</v>
      </c>
      <c r="R56" s="1128">
        <v>3774</v>
      </c>
      <c r="S56" s="1116">
        <v>14.229696101349823</v>
      </c>
      <c r="T56" s="1112">
        <v>1291</v>
      </c>
      <c r="U56" s="1116">
        <v>11.339481774264383</v>
      </c>
      <c r="V56" s="1112">
        <v>2483</v>
      </c>
      <c r="W56" s="1116">
        <v>16.403514566955142</v>
      </c>
      <c r="X56" s="1064">
        <v>1093</v>
      </c>
      <c r="Y56" s="1064">
        <v>470</v>
      </c>
      <c r="Z56" s="1064">
        <v>1106</v>
      </c>
      <c r="AA56" s="1064">
        <v>539</v>
      </c>
      <c r="AB56" s="1064">
        <v>467</v>
      </c>
      <c r="AC56" s="1064">
        <v>764</v>
      </c>
      <c r="AD56" s="1064">
        <v>484</v>
      </c>
      <c r="AE56" s="948">
        <v>4923</v>
      </c>
      <c r="AF56" s="1065">
        <v>173</v>
      </c>
      <c r="AG56" s="1065">
        <v>6000</v>
      </c>
      <c r="AH56" s="814">
        <v>19.004782870355708</v>
      </c>
      <c r="AI56" s="1064">
        <v>31571</v>
      </c>
      <c r="AJ56" s="789" t="s">
        <v>726</v>
      </c>
    </row>
    <row r="57" spans="1:37" ht="23.25" customHeight="1">
      <c r="A57" s="793">
        <v>22</v>
      </c>
      <c r="B57" s="791" t="s">
        <v>727</v>
      </c>
      <c r="C57" s="821">
        <v>20191</v>
      </c>
      <c r="D57" s="1052">
        <v>9682</v>
      </c>
      <c r="E57" s="1052">
        <v>10509</v>
      </c>
      <c r="F57" s="821">
        <v>8486</v>
      </c>
      <c r="G57" s="822">
        <v>42.028626615818929</v>
      </c>
      <c r="H57" s="1052">
        <v>3718</v>
      </c>
      <c r="I57" s="822">
        <v>38.401156785788061</v>
      </c>
      <c r="J57" s="1052">
        <v>4768</v>
      </c>
      <c r="K57" s="822">
        <v>45.370634694071747</v>
      </c>
      <c r="L57" s="821">
        <v>4985</v>
      </c>
      <c r="M57" s="822">
        <v>24.689217968401763</v>
      </c>
      <c r="N57" s="1052">
        <v>1991</v>
      </c>
      <c r="O57" s="822">
        <v>20.563933071679404</v>
      </c>
      <c r="P57" s="1052">
        <v>2994</v>
      </c>
      <c r="Q57" s="822">
        <v>28.48986582928918</v>
      </c>
      <c r="R57" s="1129">
        <v>1298</v>
      </c>
      <c r="S57" s="1113">
        <v>14.834285714285715</v>
      </c>
      <c r="T57" s="1117">
        <v>469</v>
      </c>
      <c r="U57" s="1113">
        <v>12.267852471880722</v>
      </c>
      <c r="V57" s="1117">
        <v>829</v>
      </c>
      <c r="W57" s="1113">
        <v>16.825654556525269</v>
      </c>
      <c r="X57" s="1052">
        <v>155</v>
      </c>
      <c r="Y57" s="1052">
        <v>224</v>
      </c>
      <c r="Z57" s="1052">
        <v>349</v>
      </c>
      <c r="AA57" s="1052">
        <v>373</v>
      </c>
      <c r="AB57" s="1052">
        <v>281</v>
      </c>
      <c r="AC57" s="1052">
        <v>248</v>
      </c>
      <c r="AD57" s="1052">
        <v>223</v>
      </c>
      <c r="AE57" s="950">
        <v>1853</v>
      </c>
      <c r="AF57" s="1054">
        <v>43</v>
      </c>
      <c r="AG57" s="1054">
        <v>1409</v>
      </c>
      <c r="AH57" s="822">
        <v>13.914675093817893</v>
      </c>
      <c r="AI57" s="1052">
        <v>10126</v>
      </c>
      <c r="AJ57" s="791" t="s">
        <v>728</v>
      </c>
    </row>
    <row r="58" spans="1:37" ht="23.25" customHeight="1">
      <c r="A58" s="804">
        <v>25</v>
      </c>
      <c r="B58" s="791" t="s">
        <v>729</v>
      </c>
      <c r="C58" s="821">
        <v>26863</v>
      </c>
      <c r="D58" s="1052">
        <v>12905</v>
      </c>
      <c r="E58" s="1052">
        <v>13958</v>
      </c>
      <c r="F58" s="821">
        <v>10240</v>
      </c>
      <c r="G58" s="822">
        <v>38.119346312772215</v>
      </c>
      <c r="H58" s="1052">
        <v>4413</v>
      </c>
      <c r="I58" s="822">
        <v>34.196048043394036</v>
      </c>
      <c r="J58" s="1052">
        <v>5827</v>
      </c>
      <c r="K58" s="822">
        <v>41.746668577160051</v>
      </c>
      <c r="L58" s="821">
        <v>5935</v>
      </c>
      <c r="M58" s="822">
        <v>22.093585973271786</v>
      </c>
      <c r="N58" s="1052">
        <v>2325</v>
      </c>
      <c r="O58" s="822">
        <v>18.016272762495156</v>
      </c>
      <c r="P58" s="1052">
        <v>3610</v>
      </c>
      <c r="Q58" s="822">
        <v>25.863304198309212</v>
      </c>
      <c r="R58" s="1129">
        <v>1537</v>
      </c>
      <c r="S58" s="1113">
        <v>14.848806878562456</v>
      </c>
      <c r="T58" s="1117">
        <v>502</v>
      </c>
      <c r="U58" s="1113">
        <v>11.329271044910854</v>
      </c>
      <c r="V58" s="1117">
        <v>1035</v>
      </c>
      <c r="W58" s="1113">
        <v>17.483108108108109</v>
      </c>
      <c r="X58" s="1052">
        <v>656</v>
      </c>
      <c r="Y58" s="1052">
        <v>246</v>
      </c>
      <c r="Z58" s="1052">
        <v>479</v>
      </c>
      <c r="AA58" s="1052">
        <v>204</v>
      </c>
      <c r="AB58" s="1052">
        <v>224</v>
      </c>
      <c r="AC58" s="1052">
        <v>323</v>
      </c>
      <c r="AD58" s="1052">
        <v>221</v>
      </c>
      <c r="AE58" s="950">
        <v>2353</v>
      </c>
      <c r="AF58" s="1054">
        <v>55</v>
      </c>
      <c r="AG58" s="1054">
        <v>1936</v>
      </c>
      <c r="AH58" s="822">
        <v>15.910585141354371</v>
      </c>
      <c r="AI58" s="1052">
        <v>12168</v>
      </c>
      <c r="AJ58" s="791" t="s">
        <v>730</v>
      </c>
    </row>
    <row r="59" spans="1:37" ht="23.25" customHeight="1">
      <c r="A59" s="804">
        <v>40</v>
      </c>
      <c r="B59" s="791" t="s">
        <v>731</v>
      </c>
      <c r="C59" s="821">
        <v>14333</v>
      </c>
      <c r="D59" s="1052">
        <v>6796</v>
      </c>
      <c r="E59" s="1052">
        <v>7537</v>
      </c>
      <c r="F59" s="821">
        <v>6477</v>
      </c>
      <c r="G59" s="822">
        <v>45.189423009837441</v>
      </c>
      <c r="H59" s="1052">
        <v>2735</v>
      </c>
      <c r="I59" s="822">
        <v>40.244261330194234</v>
      </c>
      <c r="J59" s="1052">
        <v>3742</v>
      </c>
      <c r="K59" s="822">
        <v>49.648401220644814</v>
      </c>
      <c r="L59" s="821">
        <v>3805</v>
      </c>
      <c r="M59" s="822">
        <v>26.54712900300007</v>
      </c>
      <c r="N59" s="1052">
        <v>1409</v>
      </c>
      <c r="O59" s="822">
        <v>20.732783990582696</v>
      </c>
      <c r="P59" s="1052">
        <v>2396</v>
      </c>
      <c r="Q59" s="822">
        <v>31.789836805094868</v>
      </c>
      <c r="R59" s="1129">
        <v>938</v>
      </c>
      <c r="S59" s="1113">
        <v>14.36447166921899</v>
      </c>
      <c r="T59" s="1117">
        <v>295</v>
      </c>
      <c r="U59" s="1113">
        <v>10.692279811525914</v>
      </c>
      <c r="V59" s="1117">
        <v>643</v>
      </c>
      <c r="W59" s="1113">
        <v>17.051180058339963</v>
      </c>
      <c r="X59" s="1052">
        <v>271</v>
      </c>
      <c r="Y59" s="1052">
        <v>167</v>
      </c>
      <c r="Z59" s="1052">
        <v>229</v>
      </c>
      <c r="AA59" s="1052">
        <v>138</v>
      </c>
      <c r="AB59" s="1052">
        <v>144</v>
      </c>
      <c r="AC59" s="1052">
        <v>171</v>
      </c>
      <c r="AD59" s="1052">
        <v>119</v>
      </c>
      <c r="AE59" s="950">
        <v>1239</v>
      </c>
      <c r="AF59" s="1054">
        <v>72</v>
      </c>
      <c r="AG59" s="1054">
        <v>2583</v>
      </c>
      <c r="AH59" s="822">
        <v>33.363471971066907</v>
      </c>
      <c r="AI59" s="1052">
        <v>7742</v>
      </c>
      <c r="AJ59" s="791" t="s">
        <v>732</v>
      </c>
    </row>
    <row r="60" spans="1:37" ht="23.25" customHeight="1">
      <c r="A60" s="1071">
        <v>41</v>
      </c>
      <c r="B60" s="802" t="s">
        <v>733</v>
      </c>
      <c r="C60" s="839">
        <v>12086</v>
      </c>
      <c r="D60" s="1052">
        <v>5754</v>
      </c>
      <c r="E60" s="1052">
        <v>6332</v>
      </c>
      <c r="F60" s="839">
        <v>5482</v>
      </c>
      <c r="G60" s="840">
        <v>45.358265762038727</v>
      </c>
      <c r="H60" s="1067">
        <v>2382</v>
      </c>
      <c r="I60" s="840">
        <v>41.397288842544313</v>
      </c>
      <c r="J60" s="1067">
        <v>3100</v>
      </c>
      <c r="K60" s="840">
        <v>48.957675300063173</v>
      </c>
      <c r="L60" s="839">
        <v>3130</v>
      </c>
      <c r="M60" s="840">
        <v>25.897732914115508</v>
      </c>
      <c r="N60" s="1067">
        <v>1236</v>
      </c>
      <c r="O60" s="840">
        <v>21.480709071949946</v>
      </c>
      <c r="P60" s="1067">
        <v>1894</v>
      </c>
      <c r="Q60" s="840">
        <v>29.911560328490211</v>
      </c>
      <c r="R60" s="1129">
        <v>763</v>
      </c>
      <c r="S60" s="1113">
        <v>13.964128843338214</v>
      </c>
      <c r="T60" s="1117">
        <v>237</v>
      </c>
      <c r="U60" s="1113">
        <v>10.440528634361232</v>
      </c>
      <c r="V60" s="1117">
        <v>526</v>
      </c>
      <c r="W60" s="1113">
        <v>16.468378209142141</v>
      </c>
      <c r="X60" s="1067">
        <v>164</v>
      </c>
      <c r="Y60" s="1067">
        <v>134</v>
      </c>
      <c r="Z60" s="1067">
        <v>287</v>
      </c>
      <c r="AA60" s="1067">
        <v>164</v>
      </c>
      <c r="AB60" s="1067">
        <v>123</v>
      </c>
      <c r="AC60" s="1067">
        <v>128</v>
      </c>
      <c r="AD60" s="1067">
        <v>99</v>
      </c>
      <c r="AE60" s="952">
        <v>1099</v>
      </c>
      <c r="AF60" s="1068">
        <v>32</v>
      </c>
      <c r="AG60" s="1068">
        <v>1121</v>
      </c>
      <c r="AH60" s="840">
        <v>17.299382716049383</v>
      </c>
      <c r="AI60" s="1067">
        <v>6480</v>
      </c>
      <c r="AJ60" s="802" t="s">
        <v>734</v>
      </c>
    </row>
    <row r="61" spans="1:37" s="1063" customFormat="1" ht="22.7" customHeight="1">
      <c r="A61" s="1070"/>
      <c r="B61" s="797" t="s">
        <v>270</v>
      </c>
      <c r="C61" s="1056">
        <v>145985</v>
      </c>
      <c r="D61" s="1056">
        <v>69958</v>
      </c>
      <c r="E61" s="1056">
        <v>76027</v>
      </c>
      <c r="F61" s="1056">
        <v>57065</v>
      </c>
      <c r="G61" s="1058">
        <v>39.089632496489365</v>
      </c>
      <c r="H61" s="1056">
        <v>24632</v>
      </c>
      <c r="I61" s="1058">
        <v>35.209697246919582</v>
      </c>
      <c r="J61" s="1056">
        <v>32433</v>
      </c>
      <c r="K61" s="958">
        <v>42.659844528917354</v>
      </c>
      <c r="L61" s="1056">
        <v>33187</v>
      </c>
      <c r="M61" s="958">
        <v>22.733157516183169</v>
      </c>
      <c r="N61" s="1056">
        <v>13044</v>
      </c>
      <c r="O61" s="958">
        <v>18.645472998084564</v>
      </c>
      <c r="P61" s="1056">
        <v>20143</v>
      </c>
      <c r="Q61" s="958">
        <v>26.494534836308155</v>
      </c>
      <c r="R61" s="1114">
        <v>8310</v>
      </c>
      <c r="S61" s="1115">
        <v>14.422826596317059</v>
      </c>
      <c r="T61" s="1114">
        <v>2794</v>
      </c>
      <c r="U61" s="1115">
        <v>11.326414788389817</v>
      </c>
      <c r="V61" s="1114">
        <v>5516</v>
      </c>
      <c r="W61" s="1115">
        <v>16.741024006798387</v>
      </c>
      <c r="X61" s="1056">
        <v>2339</v>
      </c>
      <c r="Y61" s="1056">
        <v>1241</v>
      </c>
      <c r="Z61" s="1056">
        <v>2450</v>
      </c>
      <c r="AA61" s="1056">
        <v>1418</v>
      </c>
      <c r="AB61" s="1056">
        <v>1239</v>
      </c>
      <c r="AC61" s="1056">
        <v>1634</v>
      </c>
      <c r="AD61" s="1056">
        <v>1146</v>
      </c>
      <c r="AE61" s="960">
        <v>11467</v>
      </c>
      <c r="AF61" s="1056">
        <v>375</v>
      </c>
      <c r="AG61" s="1056">
        <v>13049</v>
      </c>
      <c r="AH61" s="958">
        <v>19.165185718272209</v>
      </c>
      <c r="AI61" s="1056">
        <v>68087</v>
      </c>
      <c r="AJ61" s="797" t="s">
        <v>89</v>
      </c>
      <c r="AK61" s="1062"/>
    </row>
    <row r="62" spans="1:37" ht="23.25" customHeight="1">
      <c r="A62" s="800">
        <v>21</v>
      </c>
      <c r="B62" s="792" t="s">
        <v>920</v>
      </c>
      <c r="C62" s="813">
        <v>37680</v>
      </c>
      <c r="D62" s="1069">
        <v>18002</v>
      </c>
      <c r="E62" s="1069">
        <v>19678</v>
      </c>
      <c r="F62" s="825">
        <v>14180</v>
      </c>
      <c r="G62" s="819">
        <v>37.632696390658175</v>
      </c>
      <c r="H62" s="1069">
        <v>6246</v>
      </c>
      <c r="I62" s="819">
        <v>34.696144872791912</v>
      </c>
      <c r="J62" s="1069">
        <v>7934</v>
      </c>
      <c r="K62" s="819">
        <v>40.319138123793067</v>
      </c>
      <c r="L62" s="825">
        <v>8044</v>
      </c>
      <c r="M62" s="819">
        <v>21.348195329087048</v>
      </c>
      <c r="N62" s="1069">
        <v>3225</v>
      </c>
      <c r="O62" s="819">
        <v>17.91467614709477</v>
      </c>
      <c r="P62" s="1069">
        <v>4819</v>
      </c>
      <c r="Q62" s="819">
        <v>24.489277365585934</v>
      </c>
      <c r="R62" s="1129">
        <v>2115</v>
      </c>
      <c r="S62" s="1113">
        <v>15.257538594719378</v>
      </c>
      <c r="T62" s="1117">
        <v>758</v>
      </c>
      <c r="U62" s="1113">
        <v>12.491760052735662</v>
      </c>
      <c r="V62" s="1117">
        <v>1357</v>
      </c>
      <c r="W62" s="1113">
        <v>17.410828842699512</v>
      </c>
      <c r="X62" s="1069">
        <v>323</v>
      </c>
      <c r="Y62" s="1069">
        <v>323</v>
      </c>
      <c r="Z62" s="1069">
        <v>677</v>
      </c>
      <c r="AA62" s="1069">
        <v>543</v>
      </c>
      <c r="AB62" s="1069">
        <v>409</v>
      </c>
      <c r="AC62" s="1069">
        <v>300</v>
      </c>
      <c r="AD62" s="1069">
        <v>215</v>
      </c>
      <c r="AE62" s="962">
        <v>2790</v>
      </c>
      <c r="AF62" s="1072">
        <v>69</v>
      </c>
      <c r="AG62" s="1072">
        <v>3079</v>
      </c>
      <c r="AH62" s="819">
        <v>18.265409028890076</v>
      </c>
      <c r="AI62" s="1064">
        <v>16857</v>
      </c>
      <c r="AJ62" s="792" t="s">
        <v>920</v>
      </c>
    </row>
    <row r="63" spans="1:37" ht="23.25" customHeight="1">
      <c r="A63" s="807">
        <v>23</v>
      </c>
      <c r="B63" s="795" t="s">
        <v>737</v>
      </c>
      <c r="C63" s="839">
        <v>58063</v>
      </c>
      <c r="D63" s="1073">
        <v>27987</v>
      </c>
      <c r="E63" s="1073">
        <v>30076</v>
      </c>
      <c r="F63" s="828">
        <v>21473</v>
      </c>
      <c r="G63" s="826">
        <v>36.982243425244995</v>
      </c>
      <c r="H63" s="1073">
        <v>9293</v>
      </c>
      <c r="I63" s="826">
        <v>33.204702183156463</v>
      </c>
      <c r="J63" s="1073">
        <v>12180</v>
      </c>
      <c r="K63" s="826">
        <v>40.497406570022612</v>
      </c>
      <c r="L63" s="839">
        <v>12526</v>
      </c>
      <c r="M63" s="826">
        <v>21.573118853658958</v>
      </c>
      <c r="N63" s="1073">
        <v>5001</v>
      </c>
      <c r="O63" s="829">
        <v>17.869010612069889</v>
      </c>
      <c r="P63" s="1073">
        <v>7525</v>
      </c>
      <c r="Q63" s="826">
        <v>25.019949461364543</v>
      </c>
      <c r="R63" s="1129">
        <v>2964</v>
      </c>
      <c r="S63" s="1113">
        <v>13.763640585094034</v>
      </c>
      <c r="T63" s="1117">
        <v>1047</v>
      </c>
      <c r="U63" s="1113">
        <v>11.19905872285806</v>
      </c>
      <c r="V63" s="1117">
        <v>1917</v>
      </c>
      <c r="W63" s="1113">
        <v>15.731166912850814</v>
      </c>
      <c r="X63" s="1073">
        <v>546</v>
      </c>
      <c r="Y63" s="1073">
        <v>508</v>
      </c>
      <c r="Z63" s="1073">
        <v>1040</v>
      </c>
      <c r="AA63" s="1073">
        <v>792</v>
      </c>
      <c r="AB63" s="1073">
        <v>704</v>
      </c>
      <c r="AC63" s="1073">
        <v>577</v>
      </c>
      <c r="AD63" s="1073">
        <v>279</v>
      </c>
      <c r="AE63" s="965">
        <v>4446</v>
      </c>
      <c r="AF63" s="1074">
        <v>12</v>
      </c>
      <c r="AG63" s="1074">
        <v>351</v>
      </c>
      <c r="AH63" s="829">
        <v>1.3774429008712032</v>
      </c>
      <c r="AI63" s="1067">
        <v>25482</v>
      </c>
      <c r="AJ63" s="795" t="s">
        <v>738</v>
      </c>
    </row>
    <row r="64" spans="1:37" s="1063" customFormat="1" ht="22.7" customHeight="1">
      <c r="A64" s="1070"/>
      <c r="B64" s="797" t="s">
        <v>273</v>
      </c>
      <c r="C64" s="1056">
        <v>95743</v>
      </c>
      <c r="D64" s="1056">
        <v>45989</v>
      </c>
      <c r="E64" s="1056">
        <v>49754</v>
      </c>
      <c r="F64" s="1056">
        <v>35653</v>
      </c>
      <c r="G64" s="1058">
        <v>37.238231515619944</v>
      </c>
      <c r="H64" s="1056">
        <v>15539</v>
      </c>
      <c r="I64" s="1058">
        <v>33.788514644806369</v>
      </c>
      <c r="J64" s="1056">
        <v>20114</v>
      </c>
      <c r="K64" s="958">
        <v>40.426900349720626</v>
      </c>
      <c r="L64" s="1056">
        <v>20570</v>
      </c>
      <c r="M64" s="958">
        <v>21.484599396300514</v>
      </c>
      <c r="N64" s="1056">
        <v>8226</v>
      </c>
      <c r="O64" s="958">
        <v>17.886885994476938</v>
      </c>
      <c r="P64" s="1056">
        <v>12344</v>
      </c>
      <c r="Q64" s="958">
        <v>24.81006552237006</v>
      </c>
      <c r="R64" s="1114">
        <v>5079</v>
      </c>
      <c r="S64" s="1115">
        <v>14.348673616408171</v>
      </c>
      <c r="T64" s="1114">
        <v>1805</v>
      </c>
      <c r="U64" s="1115">
        <v>11.707854965298047</v>
      </c>
      <c r="V64" s="1114">
        <v>3274</v>
      </c>
      <c r="W64" s="1115">
        <v>16.386386386386388</v>
      </c>
      <c r="X64" s="1056">
        <v>869</v>
      </c>
      <c r="Y64" s="1056">
        <v>831</v>
      </c>
      <c r="Z64" s="1056">
        <v>1717</v>
      </c>
      <c r="AA64" s="1056">
        <v>1335</v>
      </c>
      <c r="AB64" s="1056">
        <v>1113</v>
      </c>
      <c r="AC64" s="1056">
        <v>877</v>
      </c>
      <c r="AD64" s="1056">
        <v>494</v>
      </c>
      <c r="AE64" s="960">
        <v>7236</v>
      </c>
      <c r="AF64" s="1056">
        <v>81</v>
      </c>
      <c r="AG64" s="1056">
        <v>3430</v>
      </c>
      <c r="AH64" s="958">
        <v>8.1012777817142592</v>
      </c>
      <c r="AI64" s="1056">
        <v>42339</v>
      </c>
      <c r="AJ64" s="797" t="s">
        <v>91</v>
      </c>
      <c r="AK64" s="1062"/>
    </row>
    <row r="65" spans="1:37" ht="23.25" customHeight="1">
      <c r="A65" s="787">
        <v>6</v>
      </c>
      <c r="B65" s="789" t="s">
        <v>739</v>
      </c>
      <c r="C65" s="813">
        <v>39109</v>
      </c>
      <c r="D65" s="1064">
        <v>18629</v>
      </c>
      <c r="E65" s="1064">
        <v>20480</v>
      </c>
      <c r="F65" s="813">
        <v>15057</v>
      </c>
      <c r="G65" s="814">
        <v>38.50008949346698</v>
      </c>
      <c r="H65" s="1064">
        <v>6485</v>
      </c>
      <c r="I65" s="814">
        <v>34.811315690589936</v>
      </c>
      <c r="J65" s="1064">
        <v>8572</v>
      </c>
      <c r="K65" s="814">
        <v>41.85546875</v>
      </c>
      <c r="L65" s="813">
        <v>8935</v>
      </c>
      <c r="M65" s="814">
        <v>22.846403641105628</v>
      </c>
      <c r="N65" s="1064">
        <v>3593</v>
      </c>
      <c r="O65" s="814">
        <v>19.287132964732407</v>
      </c>
      <c r="P65" s="1064">
        <v>5342</v>
      </c>
      <c r="Q65" s="814">
        <v>26.083984375000004</v>
      </c>
      <c r="R65" s="1129">
        <v>3110</v>
      </c>
      <c r="S65" s="1113">
        <v>20.502340299294612</v>
      </c>
      <c r="T65" s="1117">
        <v>1020</v>
      </c>
      <c r="U65" s="1113">
        <v>15.501519756838904</v>
      </c>
      <c r="V65" s="1117">
        <v>2090</v>
      </c>
      <c r="W65" s="1113">
        <v>24.333449761322623</v>
      </c>
      <c r="X65" s="1064">
        <v>385</v>
      </c>
      <c r="Y65" s="1064">
        <v>477</v>
      </c>
      <c r="Z65" s="1064">
        <v>688</v>
      </c>
      <c r="AA65" s="1064">
        <v>530</v>
      </c>
      <c r="AB65" s="1064">
        <v>509</v>
      </c>
      <c r="AC65" s="1064">
        <v>407</v>
      </c>
      <c r="AD65" s="1064">
        <v>248</v>
      </c>
      <c r="AE65" s="948">
        <v>3244</v>
      </c>
      <c r="AF65" s="1065">
        <v>38</v>
      </c>
      <c r="AG65" s="1065">
        <v>1784</v>
      </c>
      <c r="AH65" s="814">
        <v>10.026978417266188</v>
      </c>
      <c r="AI65" s="1064">
        <v>17792</v>
      </c>
      <c r="AJ65" s="789" t="s">
        <v>740</v>
      </c>
    </row>
    <row r="66" spans="1:37" ht="23.25" customHeight="1">
      <c r="A66" s="804">
        <v>24</v>
      </c>
      <c r="B66" s="791" t="s">
        <v>741</v>
      </c>
      <c r="C66" s="821">
        <v>41273</v>
      </c>
      <c r="D66" s="1052">
        <v>19701</v>
      </c>
      <c r="E66" s="1052">
        <v>21572</v>
      </c>
      <c r="F66" s="821">
        <v>15969</v>
      </c>
      <c r="G66" s="822">
        <v>38.691154023211297</v>
      </c>
      <c r="H66" s="1052">
        <v>6978</v>
      </c>
      <c r="I66" s="822">
        <v>35.419521851682653</v>
      </c>
      <c r="J66" s="1052">
        <v>8991</v>
      </c>
      <c r="K66" s="822">
        <v>41.6790283701094</v>
      </c>
      <c r="L66" s="821">
        <v>9242</v>
      </c>
      <c r="M66" s="822">
        <v>22.392363046059167</v>
      </c>
      <c r="N66" s="1052">
        <v>3714</v>
      </c>
      <c r="O66" s="822">
        <v>18.85183493223694</v>
      </c>
      <c r="P66" s="1052">
        <v>5528</v>
      </c>
      <c r="Q66" s="822">
        <v>25.625811236788433</v>
      </c>
      <c r="R66" s="1129">
        <v>2346</v>
      </c>
      <c r="S66" s="1113">
        <v>14.702933065931312</v>
      </c>
      <c r="T66" s="1117">
        <v>857</v>
      </c>
      <c r="U66" s="1113">
        <v>12.242857142857142</v>
      </c>
      <c r="V66" s="1117">
        <v>1489</v>
      </c>
      <c r="W66" s="1113">
        <v>16.625725770433228</v>
      </c>
      <c r="X66" s="1052">
        <v>539</v>
      </c>
      <c r="Y66" s="1052">
        <v>479</v>
      </c>
      <c r="Z66" s="1052">
        <v>695</v>
      </c>
      <c r="AA66" s="1052">
        <v>454</v>
      </c>
      <c r="AB66" s="1052">
        <v>387</v>
      </c>
      <c r="AC66" s="1052">
        <v>445</v>
      </c>
      <c r="AD66" s="1052">
        <v>203</v>
      </c>
      <c r="AE66" s="950">
        <v>3202</v>
      </c>
      <c r="AF66" s="1054">
        <v>157</v>
      </c>
      <c r="AG66" s="1054">
        <v>8368</v>
      </c>
      <c r="AH66" s="822">
        <v>44.155981214711623</v>
      </c>
      <c r="AI66" s="1052">
        <v>18951</v>
      </c>
      <c r="AJ66" s="791" t="s">
        <v>742</v>
      </c>
    </row>
    <row r="67" spans="1:37" ht="23.25" customHeight="1">
      <c r="A67" s="801">
        <v>26</v>
      </c>
      <c r="B67" s="802" t="s">
        <v>743</v>
      </c>
      <c r="C67" s="839">
        <v>40138</v>
      </c>
      <c r="D67" s="1067">
        <v>18974</v>
      </c>
      <c r="E67" s="1067">
        <v>21164</v>
      </c>
      <c r="F67" s="839">
        <v>15793</v>
      </c>
      <c r="G67" s="840">
        <v>39.346753699735906</v>
      </c>
      <c r="H67" s="1067">
        <v>6973</v>
      </c>
      <c r="I67" s="840">
        <v>36.750289870348901</v>
      </c>
      <c r="J67" s="1067">
        <v>8820</v>
      </c>
      <c r="K67" s="840">
        <v>41.674541674541679</v>
      </c>
      <c r="L67" s="839">
        <v>9340</v>
      </c>
      <c r="M67" s="840">
        <v>23.269719467835966</v>
      </c>
      <c r="N67" s="1067">
        <v>3804</v>
      </c>
      <c r="O67" s="840">
        <v>20.048487403815749</v>
      </c>
      <c r="P67" s="1067">
        <v>5536</v>
      </c>
      <c r="Q67" s="840">
        <v>26.157626157626158</v>
      </c>
      <c r="R67" s="1129">
        <v>3142</v>
      </c>
      <c r="S67" s="1113">
        <v>19.317553027974178</v>
      </c>
      <c r="T67" s="1117">
        <v>1057</v>
      </c>
      <c r="U67" s="1113">
        <v>14.881036181894974</v>
      </c>
      <c r="V67" s="1117">
        <v>2085</v>
      </c>
      <c r="W67" s="1113">
        <v>22.757039947609691</v>
      </c>
      <c r="X67" s="1067">
        <v>272</v>
      </c>
      <c r="Y67" s="1067">
        <v>327</v>
      </c>
      <c r="Z67" s="1067">
        <v>730</v>
      </c>
      <c r="AA67" s="1067">
        <v>556</v>
      </c>
      <c r="AB67" s="1067">
        <v>566</v>
      </c>
      <c r="AC67" s="1067">
        <v>409</v>
      </c>
      <c r="AD67" s="1067">
        <v>241</v>
      </c>
      <c r="AE67" s="952">
        <v>3101</v>
      </c>
      <c r="AF67" s="1068">
        <v>99</v>
      </c>
      <c r="AG67" s="1068">
        <v>4049</v>
      </c>
      <c r="AH67" s="840">
        <v>21.77232887024789</v>
      </c>
      <c r="AI67" s="1067">
        <v>18597</v>
      </c>
      <c r="AJ67" s="802" t="s">
        <v>744</v>
      </c>
    </row>
    <row r="68" spans="1:37" s="1063" customFormat="1" ht="22.7" customHeight="1">
      <c r="A68" s="1075"/>
      <c r="B68" s="797" t="s">
        <v>282</v>
      </c>
      <c r="C68" s="1056">
        <v>120520</v>
      </c>
      <c r="D68" s="1056">
        <v>57304</v>
      </c>
      <c r="E68" s="1056">
        <v>63216</v>
      </c>
      <c r="F68" s="1056">
        <v>46819</v>
      </c>
      <c r="G68" s="1058">
        <v>38.847494191835381</v>
      </c>
      <c r="H68" s="1056">
        <v>20436</v>
      </c>
      <c r="I68" s="1058">
        <v>35.662431941923771</v>
      </c>
      <c r="J68" s="1056">
        <v>26383</v>
      </c>
      <c r="K68" s="958">
        <v>41.734687420906099</v>
      </c>
      <c r="L68" s="1056">
        <v>27517</v>
      </c>
      <c r="M68" s="958">
        <v>22.831895121141716</v>
      </c>
      <c r="N68" s="1056">
        <v>11111</v>
      </c>
      <c r="O68" s="958">
        <v>19.38957140862767</v>
      </c>
      <c r="P68" s="1056">
        <v>16406</v>
      </c>
      <c r="Q68" s="958">
        <v>25.952290559352065</v>
      </c>
      <c r="R68" s="1114">
        <v>8598</v>
      </c>
      <c r="S68" s="1115">
        <v>18.143068157839206</v>
      </c>
      <c r="T68" s="1114">
        <v>2934</v>
      </c>
      <c r="U68" s="1115">
        <v>14.185563022772325</v>
      </c>
      <c r="V68" s="1114">
        <v>5664</v>
      </c>
      <c r="W68" s="1115">
        <v>21.20792301643764</v>
      </c>
      <c r="X68" s="1056">
        <v>1196</v>
      </c>
      <c r="Y68" s="1056">
        <v>1283</v>
      </c>
      <c r="Z68" s="1056">
        <v>2113</v>
      </c>
      <c r="AA68" s="1056">
        <v>1540</v>
      </c>
      <c r="AB68" s="1056">
        <v>1462</v>
      </c>
      <c r="AC68" s="1056">
        <v>1261</v>
      </c>
      <c r="AD68" s="1056">
        <v>692</v>
      </c>
      <c r="AE68" s="960">
        <v>9547</v>
      </c>
      <c r="AF68" s="1056">
        <v>294</v>
      </c>
      <c r="AG68" s="1056">
        <v>14201</v>
      </c>
      <c r="AH68" s="958">
        <v>25.661366100469824</v>
      </c>
      <c r="AI68" s="1076">
        <v>55340</v>
      </c>
      <c r="AJ68" s="797" t="s">
        <v>94</v>
      </c>
      <c r="AK68" s="1062"/>
    </row>
    <row r="69" spans="1:37" s="1078" customFormat="1" ht="23.25" customHeight="1">
      <c r="A69" s="1160" t="s">
        <v>922</v>
      </c>
      <c r="B69" s="1161"/>
      <c r="C69" s="1077">
        <v>5325228</v>
      </c>
      <c r="D69" s="1077">
        <v>2527600</v>
      </c>
      <c r="E69" s="1077">
        <v>2797628</v>
      </c>
      <c r="F69" s="1077">
        <v>1580877</v>
      </c>
      <c r="G69" s="819">
        <v>29.686559899407122</v>
      </c>
      <c r="H69" s="1077">
        <v>676517</v>
      </c>
      <c r="I69" s="819">
        <v>26.765192277259057</v>
      </c>
      <c r="J69" s="1077">
        <v>904360</v>
      </c>
      <c r="K69" s="819">
        <v>32.325956131408461</v>
      </c>
      <c r="L69" s="1077">
        <v>926889</v>
      </c>
      <c r="M69" s="819">
        <v>17.405620942427255</v>
      </c>
      <c r="N69" s="1077">
        <v>368846</v>
      </c>
      <c r="O69" s="819">
        <v>14.592736192435513</v>
      </c>
      <c r="P69" s="1077">
        <v>558043</v>
      </c>
      <c r="Q69" s="958">
        <v>19.947005105753874</v>
      </c>
      <c r="R69" s="1114">
        <v>313735</v>
      </c>
      <c r="S69" s="1115">
        <v>20.286212539838854</v>
      </c>
      <c r="T69" s="1114">
        <v>96684</v>
      </c>
      <c r="U69" s="1115">
        <v>14.541505798764595</v>
      </c>
      <c r="V69" s="1114">
        <v>217051</v>
      </c>
      <c r="W69" s="1115">
        <v>24.618447020393351</v>
      </c>
      <c r="X69" s="1077">
        <v>69479</v>
      </c>
      <c r="Y69" s="1077">
        <v>60310</v>
      </c>
      <c r="Z69" s="1077">
        <v>64323</v>
      </c>
      <c r="AA69" s="1077">
        <v>46863</v>
      </c>
      <c r="AB69" s="1077">
        <v>38406</v>
      </c>
      <c r="AC69" s="1077">
        <v>37973</v>
      </c>
      <c r="AD69" s="1077">
        <v>23941</v>
      </c>
      <c r="AE69" s="1077">
        <v>341295</v>
      </c>
      <c r="AF69" s="1077">
        <v>3494</v>
      </c>
      <c r="AG69" s="1077">
        <v>190362</v>
      </c>
      <c r="AH69" s="819">
        <v>10.08079484717716</v>
      </c>
      <c r="AI69" s="1077">
        <v>1888363</v>
      </c>
      <c r="AJ69" s="1089" t="s">
        <v>746</v>
      </c>
    </row>
    <row r="70" spans="1:37" ht="23.25" customHeight="1">
      <c r="A70" s="1162" t="s">
        <v>747</v>
      </c>
      <c r="B70" s="1157"/>
      <c r="C70" s="798">
        <v>3836045</v>
      </c>
      <c r="D70" s="798">
        <v>1829334</v>
      </c>
      <c r="E70" s="798">
        <v>2006711</v>
      </c>
      <c r="F70" s="798">
        <v>1145888</v>
      </c>
      <c r="G70" s="976">
        <v>29.871599525031638</v>
      </c>
      <c r="H70" s="798">
        <v>492236</v>
      </c>
      <c r="I70" s="1079">
        <v>26.90793480031531</v>
      </c>
      <c r="J70" s="798">
        <v>653652</v>
      </c>
      <c r="K70" s="1079">
        <v>32.573300290873973</v>
      </c>
      <c r="L70" s="798">
        <v>672216</v>
      </c>
      <c r="M70" s="976">
        <v>17.523673470983788</v>
      </c>
      <c r="N70" s="798">
        <v>268869</v>
      </c>
      <c r="O70" s="832">
        <v>14.697644060625342</v>
      </c>
      <c r="P70" s="798">
        <v>403347</v>
      </c>
      <c r="Q70" s="832">
        <v>20.099904769545791</v>
      </c>
      <c r="R70" s="1120">
        <v>211983</v>
      </c>
      <c r="S70" s="1121">
        <v>18.80312085876837</v>
      </c>
      <c r="T70" s="1120">
        <v>65552</v>
      </c>
      <c r="U70" s="1121">
        <v>13.465429514581453</v>
      </c>
      <c r="V70" s="1120">
        <v>146431</v>
      </c>
      <c r="W70" s="1121">
        <v>22.859662953798598</v>
      </c>
      <c r="X70" s="798">
        <v>48884</v>
      </c>
      <c r="Y70" s="798">
        <v>40978</v>
      </c>
      <c r="Z70" s="798">
        <v>47906</v>
      </c>
      <c r="AA70" s="798">
        <v>34214</v>
      </c>
      <c r="AB70" s="798">
        <v>28105</v>
      </c>
      <c r="AC70" s="798">
        <v>27192</v>
      </c>
      <c r="AD70" s="798">
        <v>17488</v>
      </c>
      <c r="AE70" s="980">
        <v>244767</v>
      </c>
      <c r="AF70" s="798">
        <v>3168</v>
      </c>
      <c r="AG70" s="798">
        <v>168546</v>
      </c>
      <c r="AH70" s="832">
        <v>12.287300003134776</v>
      </c>
      <c r="AI70" s="1080">
        <v>1371709</v>
      </c>
      <c r="AJ70" s="1081" t="s">
        <v>748</v>
      </c>
    </row>
    <row r="71" spans="1:37" ht="30.75" customHeight="1">
      <c r="A71" s="1156" t="s">
        <v>566</v>
      </c>
      <c r="B71" s="1157"/>
      <c r="C71" s="798">
        <v>2075495</v>
      </c>
      <c r="D71" s="798">
        <v>988972</v>
      </c>
      <c r="E71" s="798">
        <v>1086523</v>
      </c>
      <c r="F71" s="798">
        <v>677690</v>
      </c>
      <c r="G71" s="976">
        <v>32.651969771066661</v>
      </c>
      <c r="H71" s="798">
        <v>293257</v>
      </c>
      <c r="I71" s="1079">
        <v>29.652710086837647</v>
      </c>
      <c r="J71" s="798">
        <v>384433</v>
      </c>
      <c r="K71" s="1079">
        <v>35.381947736035038</v>
      </c>
      <c r="L71" s="798">
        <v>396245</v>
      </c>
      <c r="M71" s="976">
        <v>19.091590198964585</v>
      </c>
      <c r="N71" s="798">
        <v>160534</v>
      </c>
      <c r="O71" s="832">
        <v>16.23241102882589</v>
      </c>
      <c r="P71" s="798">
        <v>235711</v>
      </c>
      <c r="Q71" s="832">
        <v>21.694064460669495</v>
      </c>
      <c r="R71" s="1120">
        <v>111520</v>
      </c>
      <c r="S71" s="1121">
        <v>16.662259056891035</v>
      </c>
      <c r="T71" s="1120">
        <v>34292</v>
      </c>
      <c r="U71" s="1121">
        <v>11.772702929100122</v>
      </c>
      <c r="V71" s="1120">
        <v>77228</v>
      </c>
      <c r="W71" s="1121">
        <v>20.429985212148789</v>
      </c>
      <c r="X71" s="798">
        <v>26107</v>
      </c>
      <c r="Y71" s="798">
        <v>21649</v>
      </c>
      <c r="Z71" s="798">
        <v>29205</v>
      </c>
      <c r="AA71" s="798">
        <v>19595</v>
      </c>
      <c r="AB71" s="798">
        <v>16499</v>
      </c>
      <c r="AC71" s="798">
        <v>15839</v>
      </c>
      <c r="AD71" s="798">
        <v>10036</v>
      </c>
      <c r="AE71" s="980">
        <v>138930</v>
      </c>
      <c r="AF71" s="798">
        <v>2092</v>
      </c>
      <c r="AG71" s="798">
        <v>107668</v>
      </c>
      <c r="AH71" s="832">
        <v>13.316578563954653</v>
      </c>
      <c r="AI71" s="1080">
        <v>808526</v>
      </c>
      <c r="AJ71" s="850" t="s">
        <v>566</v>
      </c>
    </row>
    <row r="72" spans="1:37" ht="10.5" customHeight="1">
      <c r="F72" s="1082"/>
    </row>
    <row r="73" spans="1:37" s="1078" customFormat="1" ht="15" customHeight="1">
      <c r="A73" s="1083" t="s">
        <v>749</v>
      </c>
      <c r="B73" s="1084" t="s">
        <v>750</v>
      </c>
      <c r="C73" s="1084"/>
      <c r="D73" s="1085"/>
      <c r="E73" s="1085"/>
      <c r="F73" s="1085"/>
      <c r="G73" s="1085"/>
      <c r="H73" s="1085"/>
      <c r="I73" s="1085"/>
      <c r="J73" s="1085"/>
      <c r="K73" s="1085"/>
      <c r="L73" s="1085"/>
      <c r="M73" s="1085"/>
      <c r="N73" s="1085"/>
      <c r="O73" s="1085"/>
      <c r="P73" s="1085"/>
      <c r="Q73" s="1086"/>
      <c r="R73" s="1130" t="s">
        <v>1005</v>
      </c>
      <c r="S73" s="5"/>
      <c r="T73" s="5"/>
      <c r="U73" s="5"/>
      <c r="V73" s="5"/>
      <c r="W73" s="5"/>
      <c r="X73" s="1086"/>
      <c r="Y73" s="1086"/>
      <c r="Z73" s="1086"/>
      <c r="AA73" s="1086"/>
      <c r="AB73" s="1086"/>
      <c r="AC73" s="1086"/>
      <c r="AD73" s="1086"/>
      <c r="AE73" s="1086"/>
      <c r="AF73" s="1086"/>
      <c r="AG73" s="1086"/>
      <c r="AH73" s="1086"/>
      <c r="AI73" s="1086"/>
    </row>
    <row r="74" spans="1:37" s="1078" customFormat="1" ht="15" customHeight="1">
      <c r="A74" s="1083"/>
      <c r="B74" s="1084" t="s">
        <v>995</v>
      </c>
      <c r="C74" s="1084"/>
      <c r="D74" s="1085"/>
      <c r="E74" s="1085"/>
      <c r="F74" s="1085"/>
      <c r="G74" s="1085"/>
      <c r="H74" s="1085"/>
      <c r="I74" s="1085"/>
      <c r="J74" s="1085"/>
      <c r="K74" s="1085"/>
      <c r="L74" s="1085"/>
      <c r="M74" s="1085"/>
      <c r="N74" s="1085"/>
      <c r="O74" s="1085"/>
      <c r="P74" s="1085"/>
      <c r="Q74" s="1086"/>
      <c r="R74" s="1188" t="s">
        <v>1006</v>
      </c>
      <c r="S74" s="1188"/>
      <c r="T74" s="1188"/>
      <c r="U74" s="1188"/>
      <c r="V74" s="1188"/>
      <c r="W74" s="1188"/>
      <c r="X74" s="1086"/>
      <c r="Y74" s="1086"/>
      <c r="Z74" s="1086"/>
      <c r="AA74" s="1086"/>
      <c r="AB74" s="1086"/>
      <c r="AC74" s="1086"/>
      <c r="AD74" s="1086"/>
      <c r="AE74" s="1086"/>
      <c r="AF74" s="1086"/>
      <c r="AG74" s="1086"/>
      <c r="AH74" s="1086"/>
      <c r="AI74" s="1086"/>
    </row>
    <row r="75" spans="1:37" s="1078" customFormat="1" ht="15" customHeight="1">
      <c r="A75" s="1083"/>
      <c r="B75" s="1084" t="s">
        <v>996</v>
      </c>
      <c r="C75" s="1084" t="s">
        <v>997</v>
      </c>
      <c r="D75" s="1085"/>
      <c r="E75" s="1085"/>
      <c r="F75" s="1085"/>
      <c r="G75" s="1085"/>
      <c r="H75" s="1085"/>
      <c r="I75" s="1085"/>
      <c r="J75" s="1085"/>
      <c r="K75" s="1085"/>
      <c r="L75" s="1085"/>
      <c r="M75" s="1085"/>
      <c r="N75" s="1085"/>
      <c r="O75" s="1085"/>
      <c r="P75" s="1085"/>
      <c r="Q75" s="1086"/>
      <c r="R75" s="1188"/>
      <c r="S75" s="1188"/>
      <c r="T75" s="1188"/>
      <c r="U75" s="1188"/>
      <c r="V75" s="1188"/>
      <c r="W75" s="1188"/>
      <c r="X75" s="1086"/>
      <c r="Y75" s="1086"/>
      <c r="Z75" s="1086"/>
      <c r="AA75" s="1086"/>
      <c r="AB75" s="1086"/>
      <c r="AC75" s="1086"/>
      <c r="AD75" s="1086"/>
      <c r="AE75" s="1086"/>
      <c r="AF75" s="1086"/>
      <c r="AG75" s="1086"/>
      <c r="AH75" s="1086"/>
      <c r="AI75" s="1086"/>
    </row>
    <row r="76" spans="1:37" s="1078" customFormat="1" ht="15" customHeight="1">
      <c r="A76" s="1083"/>
      <c r="B76" s="1084" t="s">
        <v>998</v>
      </c>
      <c r="C76" s="1084" t="s">
        <v>999</v>
      </c>
      <c r="D76" s="1085"/>
      <c r="E76" s="1085"/>
      <c r="F76" s="1085"/>
      <c r="G76" s="1085"/>
      <c r="H76" s="1085"/>
      <c r="I76" s="1085"/>
      <c r="J76" s="1085"/>
      <c r="K76" s="1085"/>
      <c r="L76" s="1085"/>
      <c r="M76" s="1085"/>
      <c r="N76" s="1085"/>
      <c r="O76" s="1085"/>
      <c r="P76" s="1085"/>
      <c r="Q76" s="1086"/>
      <c r="R76" s="1188" t="s">
        <v>1007</v>
      </c>
      <c r="S76" s="1188"/>
      <c r="T76" s="1188"/>
      <c r="U76" s="1188"/>
      <c r="V76" s="1188"/>
      <c r="W76" s="1188"/>
      <c r="X76" s="1086"/>
      <c r="Y76" s="1086"/>
      <c r="Z76" s="1086"/>
      <c r="AA76" s="1086"/>
      <c r="AB76" s="1086"/>
      <c r="AC76" s="1086"/>
      <c r="AD76" s="1086"/>
      <c r="AE76" s="1086"/>
      <c r="AF76" s="1086"/>
      <c r="AG76" s="1086"/>
      <c r="AH76" s="1086"/>
      <c r="AI76" s="1086"/>
    </row>
    <row r="77" spans="1:37" s="1078" customFormat="1" ht="15" customHeight="1">
      <c r="A77" s="1083"/>
      <c r="B77" s="1084" t="s">
        <v>1000</v>
      </c>
      <c r="C77" s="1084" t="s">
        <v>25</v>
      </c>
      <c r="D77" s="1085"/>
      <c r="E77" s="1085"/>
      <c r="F77" s="1085"/>
      <c r="G77" s="1085"/>
      <c r="H77" s="1085"/>
      <c r="I77" s="1085"/>
      <c r="J77" s="1085"/>
      <c r="K77" s="1085"/>
      <c r="L77" s="1085"/>
      <c r="M77" s="1085"/>
      <c r="N77" s="1085"/>
      <c r="O77" s="1085"/>
      <c r="P77" s="1085"/>
      <c r="Q77" s="1086"/>
      <c r="R77" s="1188"/>
      <c r="S77" s="1188"/>
      <c r="T77" s="1188"/>
      <c r="U77" s="1188"/>
      <c r="V77" s="1188"/>
      <c r="W77" s="1188"/>
      <c r="X77" s="1086"/>
      <c r="Y77" s="1086"/>
      <c r="Z77" s="1086"/>
      <c r="AA77" s="1086"/>
      <c r="AB77" s="1086"/>
      <c r="AC77" s="1086"/>
      <c r="AD77" s="1086"/>
      <c r="AE77" s="1086"/>
      <c r="AF77" s="1086"/>
      <c r="AG77" s="1086"/>
      <c r="AH77" s="1086"/>
      <c r="AI77" s="1086"/>
    </row>
    <row r="78" spans="1:37" s="1078" customFormat="1" ht="15" customHeight="1">
      <c r="A78" s="1083" t="s">
        <v>764</v>
      </c>
      <c r="B78" s="1084"/>
      <c r="C78" s="1084"/>
      <c r="D78" s="1085"/>
      <c r="E78" s="1085"/>
      <c r="F78" s="1085"/>
      <c r="G78" s="1085"/>
      <c r="H78" s="1085"/>
      <c r="I78" s="1085"/>
      <c r="J78" s="1085"/>
      <c r="K78" s="1085"/>
      <c r="L78" s="1085"/>
      <c r="M78" s="1085"/>
      <c r="N78" s="1085"/>
      <c r="O78" s="1085"/>
      <c r="P78" s="1085"/>
      <c r="Q78" s="1086"/>
      <c r="R78" s="5"/>
      <c r="S78" s="1189" t="s">
        <v>1008</v>
      </c>
      <c r="T78" s="1191" t="s">
        <v>1009</v>
      </c>
      <c r="U78" s="1193" t="s">
        <v>1010</v>
      </c>
      <c r="V78" s="1191" t="s">
        <v>1011</v>
      </c>
      <c r="W78" s="1193" t="s">
        <v>1010</v>
      </c>
      <c r="X78" s="1086"/>
      <c r="Y78" s="1086"/>
      <c r="Z78" s="1086"/>
      <c r="AA78" s="1086"/>
      <c r="AB78" s="1086"/>
      <c r="AC78" s="1086"/>
      <c r="AD78" s="1086"/>
      <c r="AE78" s="1086"/>
      <c r="AF78" s="1086"/>
      <c r="AG78" s="1086"/>
      <c r="AH78" s="1086"/>
      <c r="AI78" s="1086"/>
    </row>
    <row r="79" spans="1:37" s="1078" customFormat="1" ht="15" customHeight="1">
      <c r="A79" s="1087" t="s">
        <v>957</v>
      </c>
      <c r="B79" s="1084"/>
      <c r="C79" s="1084"/>
      <c r="D79" s="1085"/>
      <c r="E79" s="1085"/>
      <c r="F79" s="1085"/>
      <c r="G79" s="1085"/>
      <c r="H79" s="1085"/>
      <c r="I79" s="1085"/>
      <c r="J79" s="1085"/>
      <c r="K79" s="1085"/>
      <c r="L79" s="1085"/>
      <c r="M79" s="1085"/>
      <c r="N79" s="1085"/>
      <c r="O79" s="1085"/>
      <c r="P79" s="1085"/>
      <c r="Q79" s="1086"/>
      <c r="R79" s="5" t="s">
        <v>1012</v>
      </c>
      <c r="S79" s="1190"/>
      <c r="T79" s="1192"/>
      <c r="U79" s="1194"/>
      <c r="V79" s="1192"/>
      <c r="W79" s="1194"/>
      <c r="X79" s="1086"/>
      <c r="Y79" s="1086"/>
      <c r="Z79" s="1086"/>
      <c r="AA79" s="1086"/>
      <c r="AB79" s="1086"/>
      <c r="AC79" s="1086"/>
      <c r="AD79" s="1086"/>
      <c r="AE79" s="1086"/>
      <c r="AF79" s="1086"/>
      <c r="AG79" s="1086"/>
      <c r="AH79" s="1086"/>
      <c r="AI79" s="1086"/>
    </row>
    <row r="80" spans="1:37" s="1078" customFormat="1" ht="15" customHeight="1">
      <c r="A80" s="1087"/>
      <c r="B80" s="1085"/>
      <c r="C80" s="1086"/>
      <c r="D80" s="1086"/>
      <c r="E80" s="1085"/>
      <c r="F80" s="1085"/>
      <c r="G80" s="1085"/>
      <c r="H80" s="1085"/>
      <c r="I80" s="1085"/>
      <c r="J80" s="1085"/>
      <c r="K80" s="1085"/>
      <c r="L80" s="1085"/>
      <c r="M80" s="1085"/>
      <c r="N80" s="1085"/>
      <c r="O80" s="1085"/>
      <c r="P80" s="1085"/>
      <c r="Q80" s="1086"/>
      <c r="R80" s="1131" t="s">
        <v>1013</v>
      </c>
      <c r="S80" s="1132">
        <f>+T80+V80</f>
        <v>6717</v>
      </c>
      <c r="T80" s="1133">
        <v>2308</v>
      </c>
      <c r="U80" s="1134">
        <v>15</v>
      </c>
      <c r="V80" s="1135">
        <v>4409</v>
      </c>
      <c r="W80" s="1136">
        <v>22.1</v>
      </c>
      <c r="X80" s="1086"/>
      <c r="Y80" s="1086"/>
      <c r="Z80" s="1086"/>
      <c r="AA80" s="1086"/>
      <c r="AB80" s="1086"/>
      <c r="AC80" s="1086"/>
      <c r="AD80" s="1086"/>
      <c r="AE80" s="1086"/>
      <c r="AF80" s="1086"/>
      <c r="AG80" s="1086"/>
      <c r="AH80" s="1086"/>
      <c r="AI80" s="1086"/>
    </row>
    <row r="81" spans="1:37" s="1043" customFormat="1">
      <c r="A81" s="812"/>
      <c r="B81" s="758"/>
      <c r="AJ81" s="761"/>
      <c r="AK81" s="761"/>
    </row>
    <row r="82" spans="1:37" s="1043" customFormat="1">
      <c r="A82" s="812"/>
      <c r="B82" s="758"/>
      <c r="AJ82" s="761"/>
      <c r="AK82" s="761"/>
    </row>
    <row r="83" spans="1:37" s="1043" customFormat="1">
      <c r="A83" s="812"/>
      <c r="B83" s="758"/>
      <c r="AJ83" s="761"/>
      <c r="AK83" s="761"/>
    </row>
    <row r="84" spans="1:37" s="1043" customFormat="1">
      <c r="A84" s="812"/>
      <c r="B84" s="758"/>
      <c r="AJ84" s="761"/>
      <c r="AK84" s="761"/>
    </row>
    <row r="85" spans="1:37" s="1043" customFormat="1">
      <c r="A85" s="812"/>
      <c r="B85" s="758"/>
      <c r="AJ85" s="761"/>
      <c r="AK85" s="761"/>
    </row>
    <row r="86" spans="1:37" s="1043" customFormat="1">
      <c r="A86" s="812"/>
      <c r="B86" s="758"/>
      <c r="AJ86" s="761"/>
      <c r="AK86" s="761"/>
    </row>
    <row r="87" spans="1:37" s="1043" customFormat="1">
      <c r="A87" s="757"/>
      <c r="B87" s="758"/>
      <c r="AJ87" s="761"/>
      <c r="AK87" s="761"/>
    </row>
    <row r="88" spans="1:37" s="1043" customFormat="1">
      <c r="A88" s="757"/>
      <c r="B88" s="758"/>
      <c r="AJ88" s="761"/>
      <c r="AK88" s="761"/>
    </row>
    <row r="89" spans="1:37" s="1043" customFormat="1">
      <c r="A89" s="757"/>
      <c r="B89" s="758"/>
      <c r="AJ89" s="761"/>
      <c r="AK89" s="761"/>
    </row>
    <row r="90" spans="1:37" s="1043" customFormat="1">
      <c r="A90" s="757"/>
      <c r="B90" s="758"/>
      <c r="AJ90" s="761"/>
      <c r="AK90" s="761"/>
    </row>
    <row r="91" spans="1:37" s="1043" customFormat="1">
      <c r="A91" s="757"/>
      <c r="B91" s="758"/>
      <c r="AJ91" s="761"/>
      <c r="AK91" s="761"/>
    </row>
    <row r="92" spans="1:37" s="1043" customFormat="1">
      <c r="A92" s="757"/>
      <c r="B92" s="758"/>
      <c r="AJ92" s="761"/>
      <c r="AK92" s="761"/>
    </row>
    <row r="93" spans="1:37" s="1043" customFormat="1">
      <c r="A93" s="757"/>
      <c r="B93" s="758"/>
      <c r="AJ93" s="761"/>
      <c r="AK93" s="761"/>
    </row>
    <row r="94" spans="1:37" s="1043" customFormat="1">
      <c r="A94" s="757"/>
      <c r="B94" s="758"/>
      <c r="AJ94" s="761"/>
      <c r="AK94" s="761"/>
    </row>
    <row r="95" spans="1:37" s="1043" customFormat="1">
      <c r="A95" s="757"/>
      <c r="B95" s="758"/>
      <c r="AJ95" s="761"/>
      <c r="AK95" s="761"/>
    </row>
    <row r="96" spans="1:37" s="1043" customFormat="1">
      <c r="A96" s="757"/>
      <c r="B96" s="758"/>
      <c r="AJ96" s="761"/>
      <c r="AK96" s="761"/>
    </row>
    <row r="97" spans="1:37" s="1043" customFormat="1">
      <c r="A97" s="757"/>
      <c r="B97" s="758"/>
      <c r="AJ97" s="761"/>
      <c r="AK97" s="761"/>
    </row>
    <row r="98" spans="1:37" s="1043" customFormat="1">
      <c r="A98" s="757"/>
      <c r="B98" s="758"/>
      <c r="AJ98" s="761"/>
      <c r="AK98" s="761"/>
    </row>
    <row r="99" spans="1:37" s="1043" customFormat="1">
      <c r="A99" s="757"/>
      <c r="B99" s="758"/>
      <c r="AJ99" s="761"/>
      <c r="AK99" s="761"/>
    </row>
    <row r="100" spans="1:37" s="1043" customFormat="1">
      <c r="A100" s="757"/>
      <c r="B100" s="758"/>
      <c r="AJ100" s="761"/>
      <c r="AK100" s="761"/>
    </row>
    <row r="101" spans="1:37" s="1043" customFormat="1">
      <c r="A101" s="757"/>
      <c r="B101" s="758"/>
      <c r="AJ101" s="761"/>
      <c r="AK101" s="761"/>
    </row>
    <row r="102" spans="1:37" s="1043" customFormat="1">
      <c r="A102" s="757"/>
      <c r="B102" s="758"/>
      <c r="AJ102" s="761"/>
      <c r="AK102" s="761"/>
    </row>
    <row r="103" spans="1:37" s="1043" customFormat="1">
      <c r="A103" s="757"/>
      <c r="B103" s="758"/>
      <c r="AJ103" s="761"/>
      <c r="AK103" s="761"/>
    </row>
    <row r="104" spans="1:37" s="1043" customFormat="1">
      <c r="A104" s="757"/>
      <c r="B104" s="758"/>
      <c r="AJ104" s="761"/>
      <c r="AK104" s="761"/>
    </row>
    <row r="105" spans="1:37" s="1043" customFormat="1">
      <c r="A105" s="757"/>
      <c r="B105" s="758"/>
      <c r="AJ105" s="761"/>
      <c r="AK105" s="761"/>
    </row>
    <row r="106" spans="1:37" s="1043" customFormat="1">
      <c r="A106" s="757"/>
      <c r="B106" s="758"/>
      <c r="AJ106" s="761"/>
      <c r="AK106" s="761"/>
    </row>
  </sheetData>
  <mergeCells count="39">
    <mergeCell ref="R74:W75"/>
    <mergeCell ref="R76:W77"/>
    <mergeCell ref="S78:S79"/>
    <mergeCell ref="T78:T79"/>
    <mergeCell ref="U78:U79"/>
    <mergeCell ref="V78:V79"/>
    <mergeCell ref="W78:W79"/>
    <mergeCell ref="C4:E4"/>
    <mergeCell ref="F4:Q4"/>
    <mergeCell ref="X4:AE4"/>
    <mergeCell ref="A5:B6"/>
    <mergeCell ref="C5:C7"/>
    <mergeCell ref="D5:D7"/>
    <mergeCell ref="E5:E7"/>
    <mergeCell ref="F5:K5"/>
    <mergeCell ref="L5:Q5"/>
    <mergeCell ref="R5:W5"/>
    <mergeCell ref="R7:R8"/>
    <mergeCell ref="T7:T8"/>
    <mergeCell ref="V7:V8"/>
    <mergeCell ref="N7:N8"/>
    <mergeCell ref="P7:P8"/>
    <mergeCell ref="AH5:AH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A71:B71"/>
    <mergeCell ref="F7:F8"/>
    <mergeCell ref="H7:H8"/>
    <mergeCell ref="J7:J8"/>
    <mergeCell ref="L7:L8"/>
    <mergeCell ref="A69:B69"/>
    <mergeCell ref="A70:B70"/>
  </mergeCells>
  <phoneticPr fontId="19"/>
  <conditionalFormatting sqref="A4:XFD8 A9:Q69 X9:XFD69 A70:XFD71">
    <cfRule type="containsText" dxfId="23" priority="14" operator="containsText" text="R４度管轄別">
      <formula>NOT(ISERROR(SEARCH("R４度管轄別",A4)))</formula>
    </cfRule>
  </conditionalFormatting>
  <conditionalFormatting sqref="R9:W9">
    <cfRule type="containsText" dxfId="22" priority="13" operator="containsText" text="R４度管轄別">
      <formula>NOT(ISERROR(SEARCH("R４度管轄別",R9)))</formula>
    </cfRule>
  </conditionalFormatting>
  <conditionalFormatting sqref="R19:W19">
    <cfRule type="containsText" dxfId="21" priority="12" operator="containsText" text="R４度管轄別">
      <formula>NOT(ISERROR(SEARCH("R４度管轄別",R19)))</formula>
    </cfRule>
  </conditionalFormatting>
  <conditionalFormatting sqref="R23:W23">
    <cfRule type="containsText" dxfId="20" priority="11" operator="containsText" text="R４度管轄別">
      <formula>NOT(ISERROR(SEARCH("R４度管轄別",R23)))</formula>
    </cfRule>
  </conditionalFormatting>
  <conditionalFormatting sqref="R29:W29">
    <cfRule type="containsText" dxfId="19" priority="10" operator="containsText" text="R４度管轄別">
      <formula>NOT(ISERROR(SEARCH("R４度管轄別",R29)))</formula>
    </cfRule>
  </conditionalFormatting>
  <conditionalFormatting sqref="R35:W35">
    <cfRule type="containsText" dxfId="18" priority="9" operator="containsText" text="R４度管轄別">
      <formula>NOT(ISERROR(SEARCH("R４度管轄別",R35)))</formula>
    </cfRule>
  </conditionalFormatting>
  <conditionalFormatting sqref="R42:W42">
    <cfRule type="containsText" dxfId="17" priority="8" operator="containsText" text="R４度管轄別">
      <formula>NOT(ISERROR(SEARCH("R４度管轄別",R42)))</formula>
    </cfRule>
  </conditionalFormatting>
  <conditionalFormatting sqref="R47:W47">
    <cfRule type="containsText" dxfId="16" priority="7" operator="containsText" text="R４度管轄別">
      <formula>NOT(ISERROR(SEARCH("R４度管轄別",R47)))</formula>
    </cfRule>
  </conditionalFormatting>
  <conditionalFormatting sqref="R55:W55">
    <cfRule type="containsText" dxfId="15" priority="6" operator="containsText" text="R４度管轄別">
      <formula>NOT(ISERROR(SEARCH("R４度管轄別",R55)))</formula>
    </cfRule>
  </conditionalFormatting>
  <conditionalFormatting sqref="R61:W61">
    <cfRule type="containsText" dxfId="14" priority="5" operator="containsText" text="R４度管轄別">
      <formula>NOT(ISERROR(SEARCH("R４度管轄別",R61)))</formula>
    </cfRule>
  </conditionalFormatting>
  <conditionalFormatting sqref="R64:W64">
    <cfRule type="containsText" dxfId="13" priority="3" operator="containsText" text="R４度管轄別">
      <formula>NOT(ISERROR(SEARCH("R４度管轄別",R64)))</formula>
    </cfRule>
  </conditionalFormatting>
  <conditionalFormatting sqref="R68:W69">
    <cfRule type="containsText" dxfId="12" priority="1" operator="containsText" text="R４度管轄別">
      <formula>NOT(ISERROR(SEARCH("R４度管轄別",R68)))</formula>
    </cfRule>
  </conditionalFormatting>
  <printOptions horizontalCentered="1" verticalCentered="1"/>
  <pageMargins left="0.39370078740157483" right="0" top="0.19685039370078741" bottom="0.19685039370078741" header="0" footer="3.937007874015748E-2"/>
  <pageSetup paperSize="8" scale="49" orientation="landscape" blackAndWhite="1" horizontalDpi="300" verticalDpi="300" r:id="rId1"/>
  <headerFooter alignWithMargins="0">
    <oddFooter>&amp;R&amp;A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84"/>
  <sheetViews>
    <sheetView topLeftCell="B1" workbookViewId="0">
      <selection activeCell="B1" sqref="B1"/>
    </sheetView>
  </sheetViews>
  <sheetFormatPr defaultColWidth="9" defaultRowHeight="13.5"/>
  <cols>
    <col min="1" max="1" width="3.125" style="5" hidden="1" customWidth="1"/>
    <col min="2" max="2" width="31" style="4" customWidth="1"/>
    <col min="3" max="3" width="26.25" style="5" hidden="1" customWidth="1"/>
    <col min="4" max="4" width="23" style="5" hidden="1" customWidth="1"/>
    <col min="5" max="5" width="13.75" style="5" hidden="1" customWidth="1"/>
    <col min="6" max="6" width="22.875" style="5" hidden="1" customWidth="1"/>
    <col min="7" max="7" width="13.625" style="5" hidden="1" customWidth="1"/>
    <col min="8" max="8" width="22.875" style="5" customWidth="1"/>
    <col min="9" max="9" width="13.625" style="5" customWidth="1"/>
    <col min="10" max="17" width="10.5" style="5" customWidth="1"/>
    <col min="18" max="18" width="10.625" style="5" customWidth="1"/>
    <col min="19" max="20" width="12.375" style="5" customWidth="1"/>
    <col min="21" max="21" width="8.5" style="5" customWidth="1"/>
    <col min="22" max="22" width="13.125" style="5" customWidth="1"/>
    <col min="23" max="23" width="26.625" style="5" customWidth="1"/>
    <col min="24" max="16384" width="9" style="5"/>
  </cols>
  <sheetData>
    <row r="1" spans="1:24" ht="21.75" customHeight="1">
      <c r="B1" s="93" t="s">
        <v>108</v>
      </c>
      <c r="C1" s="7"/>
      <c r="D1" s="7"/>
      <c r="E1" s="7"/>
    </row>
    <row r="2" spans="1:24" ht="21" customHeight="1">
      <c r="B2" s="25" t="s">
        <v>34</v>
      </c>
      <c r="W2" s="94" t="s">
        <v>109</v>
      </c>
    </row>
    <row r="3" spans="1:24" s="10" customFormat="1" ht="21.75" customHeight="1">
      <c r="A3" s="42"/>
      <c r="B3" s="21"/>
      <c r="C3" s="95"/>
      <c r="D3" s="20" t="s">
        <v>110</v>
      </c>
      <c r="E3" s="96"/>
      <c r="F3" s="96"/>
      <c r="G3" s="97"/>
      <c r="H3" s="98" t="s">
        <v>111</v>
      </c>
      <c r="I3" s="19"/>
      <c r="J3" s="17" t="s">
        <v>112</v>
      </c>
      <c r="K3" s="41"/>
      <c r="L3" s="41"/>
      <c r="M3" s="18"/>
      <c r="N3" s="18"/>
      <c r="O3" s="18"/>
      <c r="P3" s="18"/>
      <c r="Q3" s="18"/>
      <c r="R3" s="19"/>
      <c r="S3" s="20" t="s">
        <v>27</v>
      </c>
      <c r="T3" s="18"/>
      <c r="U3" s="19"/>
      <c r="V3" s="26" t="s">
        <v>113</v>
      </c>
      <c r="W3" s="1"/>
      <c r="X3" s="12"/>
    </row>
    <row r="4" spans="1:24" s="10" customFormat="1" ht="14.25" customHeight="1">
      <c r="A4" s="12"/>
      <c r="B4" s="99" t="s">
        <v>35</v>
      </c>
      <c r="C4" s="100" t="s">
        <v>114</v>
      </c>
      <c r="D4" s="95" t="s">
        <v>115</v>
      </c>
      <c r="E4" s="101" t="s">
        <v>116</v>
      </c>
      <c r="F4" s="95" t="s">
        <v>117</v>
      </c>
      <c r="G4" s="101" t="s">
        <v>116</v>
      </c>
      <c r="H4" s="102" t="s">
        <v>115</v>
      </c>
      <c r="I4" s="101" t="s">
        <v>116</v>
      </c>
      <c r="J4" s="103"/>
      <c r="K4" s="103"/>
      <c r="L4" s="103"/>
      <c r="M4" s="103"/>
      <c r="N4" s="103"/>
      <c r="O4" s="103"/>
      <c r="P4" s="103"/>
      <c r="Q4" s="103"/>
      <c r="R4" s="103"/>
      <c r="S4" s="104" t="s">
        <v>28</v>
      </c>
      <c r="T4" s="104" t="s">
        <v>1</v>
      </c>
      <c r="U4" s="105" t="s">
        <v>29</v>
      </c>
      <c r="V4" s="91" t="s">
        <v>118</v>
      </c>
      <c r="W4" s="2"/>
      <c r="X4" s="12"/>
    </row>
    <row r="5" spans="1:24" s="10" customFormat="1" ht="14.25" customHeight="1">
      <c r="A5" s="12"/>
      <c r="B5" s="99"/>
      <c r="C5" s="92"/>
      <c r="D5" s="100" t="s">
        <v>119</v>
      </c>
      <c r="E5" s="99"/>
      <c r="F5" s="100" t="s">
        <v>119</v>
      </c>
      <c r="G5" s="99"/>
      <c r="H5" s="48" t="s">
        <v>119</v>
      </c>
      <c r="I5" s="99"/>
      <c r="J5" s="106" t="s">
        <v>43</v>
      </c>
      <c r="K5" s="106" t="s">
        <v>44</v>
      </c>
      <c r="L5" s="107" t="s">
        <v>120</v>
      </c>
      <c r="M5" s="106" t="s">
        <v>121</v>
      </c>
      <c r="N5" s="106" t="s">
        <v>122</v>
      </c>
      <c r="O5" s="106" t="s">
        <v>123</v>
      </c>
      <c r="P5" s="106" t="s">
        <v>124</v>
      </c>
      <c r="Q5" s="106" t="s">
        <v>125</v>
      </c>
      <c r="R5" s="106" t="s">
        <v>126</v>
      </c>
      <c r="S5" s="106" t="s">
        <v>127</v>
      </c>
      <c r="T5" s="106" t="s">
        <v>127</v>
      </c>
      <c r="U5" s="108"/>
      <c r="V5" s="91" t="s">
        <v>128</v>
      </c>
      <c r="W5" s="2"/>
      <c r="X5" s="12"/>
    </row>
    <row r="6" spans="1:24" s="10" customFormat="1" ht="14.25" customHeight="1">
      <c r="A6" s="12"/>
      <c r="B6" s="22"/>
      <c r="C6" s="37" t="s">
        <v>30</v>
      </c>
      <c r="D6" s="37" t="s">
        <v>30</v>
      </c>
      <c r="E6" s="109" t="s">
        <v>31</v>
      </c>
      <c r="F6" s="37" t="s">
        <v>30</v>
      </c>
      <c r="G6" s="109" t="s">
        <v>31</v>
      </c>
      <c r="H6" s="109" t="s">
        <v>30</v>
      </c>
      <c r="I6" s="109" t="s">
        <v>31</v>
      </c>
      <c r="J6" s="9"/>
      <c r="K6" s="9"/>
      <c r="L6" s="9"/>
      <c r="M6" s="9"/>
      <c r="N6" s="9"/>
      <c r="O6" s="9"/>
      <c r="P6" s="9"/>
      <c r="Q6" s="9"/>
      <c r="R6" s="9"/>
      <c r="S6" s="38" t="s">
        <v>32</v>
      </c>
      <c r="T6" s="38" t="s">
        <v>30</v>
      </c>
      <c r="U6" s="38" t="s">
        <v>31</v>
      </c>
      <c r="V6" s="39" t="s">
        <v>30</v>
      </c>
      <c r="W6" s="3"/>
      <c r="X6" s="12"/>
    </row>
    <row r="7" spans="1:24" ht="20.25" customHeight="1">
      <c r="A7" s="43">
        <v>1</v>
      </c>
      <c r="B7" s="33" t="s">
        <v>0</v>
      </c>
      <c r="C7" s="110">
        <v>1529602</v>
      </c>
      <c r="D7" s="110">
        <v>315800</v>
      </c>
      <c r="E7" s="111">
        <v>20.6</v>
      </c>
      <c r="F7" s="110">
        <v>138125</v>
      </c>
      <c r="G7" s="111">
        <v>9</v>
      </c>
      <c r="H7" s="110">
        <v>59716</v>
      </c>
      <c r="I7" s="111">
        <v>18.899999999999999</v>
      </c>
      <c r="J7" s="110">
        <v>9820</v>
      </c>
      <c r="K7" s="110">
        <v>7736</v>
      </c>
      <c r="L7" s="110">
        <v>1616</v>
      </c>
      <c r="M7" s="110">
        <v>12502</v>
      </c>
      <c r="N7" s="110">
        <v>8455</v>
      </c>
      <c r="O7" s="110">
        <v>6986</v>
      </c>
      <c r="P7" s="110">
        <v>5540</v>
      </c>
      <c r="Q7" s="110">
        <v>4921</v>
      </c>
      <c r="R7" s="112">
        <v>57576</v>
      </c>
      <c r="S7" s="110">
        <v>548</v>
      </c>
      <c r="T7" s="110">
        <v>47015</v>
      </c>
      <c r="U7" s="111">
        <v>11.7</v>
      </c>
      <c r="V7" s="110">
        <v>400985</v>
      </c>
      <c r="W7" s="33" t="s">
        <v>0</v>
      </c>
      <c r="X7" s="13"/>
    </row>
    <row r="8" spans="1:24" ht="20.25" customHeight="1">
      <c r="A8" s="43"/>
      <c r="B8" s="31" t="s">
        <v>62</v>
      </c>
      <c r="C8" s="113">
        <v>207347</v>
      </c>
      <c r="D8" s="113">
        <v>37127</v>
      </c>
      <c r="E8" s="114">
        <v>17.899999999999999</v>
      </c>
      <c r="F8" s="113">
        <v>16436</v>
      </c>
      <c r="G8" s="114">
        <v>7.9</v>
      </c>
      <c r="H8" s="113">
        <v>7177</v>
      </c>
      <c r="I8" s="114">
        <v>19.3</v>
      </c>
      <c r="J8" s="113">
        <v>1128</v>
      </c>
      <c r="K8" s="113">
        <v>880</v>
      </c>
      <c r="L8" s="113">
        <v>169</v>
      </c>
      <c r="M8" s="113">
        <v>1499</v>
      </c>
      <c r="N8" s="113">
        <v>912</v>
      </c>
      <c r="O8" s="113">
        <v>818</v>
      </c>
      <c r="P8" s="113">
        <v>667</v>
      </c>
      <c r="Q8" s="113">
        <v>590</v>
      </c>
      <c r="R8" s="115">
        <v>6663</v>
      </c>
      <c r="S8" s="113">
        <v>46</v>
      </c>
      <c r="T8" s="113">
        <v>4759</v>
      </c>
      <c r="U8" s="114">
        <v>10</v>
      </c>
      <c r="V8" s="113">
        <v>47384</v>
      </c>
      <c r="W8" s="31" t="s">
        <v>62</v>
      </c>
      <c r="X8" s="13"/>
    </row>
    <row r="9" spans="1:24" ht="20.25" customHeight="1">
      <c r="A9" s="43"/>
      <c r="B9" s="31" t="s">
        <v>63</v>
      </c>
      <c r="C9" s="113">
        <v>128881</v>
      </c>
      <c r="D9" s="113">
        <v>27152</v>
      </c>
      <c r="E9" s="114">
        <v>21.1</v>
      </c>
      <c r="F9" s="113">
        <v>12840</v>
      </c>
      <c r="G9" s="114">
        <v>10</v>
      </c>
      <c r="H9" s="113">
        <v>7587</v>
      </c>
      <c r="I9" s="114">
        <v>27.9</v>
      </c>
      <c r="J9" s="113">
        <v>948</v>
      </c>
      <c r="K9" s="113">
        <v>555</v>
      </c>
      <c r="L9" s="113">
        <v>159</v>
      </c>
      <c r="M9" s="113">
        <v>1069</v>
      </c>
      <c r="N9" s="113">
        <v>782</v>
      </c>
      <c r="O9" s="113">
        <v>668</v>
      </c>
      <c r="P9" s="113">
        <v>507</v>
      </c>
      <c r="Q9" s="113">
        <v>468</v>
      </c>
      <c r="R9" s="115">
        <v>5156</v>
      </c>
      <c r="S9" s="113">
        <v>48</v>
      </c>
      <c r="T9" s="113">
        <v>4738</v>
      </c>
      <c r="U9" s="114">
        <v>14</v>
      </c>
      <c r="V9" s="113">
        <v>33773</v>
      </c>
      <c r="W9" s="31" t="s">
        <v>63</v>
      </c>
      <c r="X9" s="13"/>
    </row>
    <row r="10" spans="1:24" ht="20.25" customHeight="1">
      <c r="A10" s="43"/>
      <c r="B10" s="31" t="s">
        <v>64</v>
      </c>
      <c r="C10" s="113">
        <v>107295</v>
      </c>
      <c r="D10" s="113">
        <v>28830</v>
      </c>
      <c r="E10" s="114">
        <v>26.9</v>
      </c>
      <c r="F10" s="113">
        <v>13318</v>
      </c>
      <c r="G10" s="114">
        <v>12.4</v>
      </c>
      <c r="H10" s="113">
        <v>5509</v>
      </c>
      <c r="I10" s="114">
        <v>19.100000000000001</v>
      </c>
      <c r="J10" s="113">
        <v>979</v>
      </c>
      <c r="K10" s="113">
        <v>815</v>
      </c>
      <c r="L10" s="113">
        <v>166</v>
      </c>
      <c r="M10" s="113">
        <v>1272</v>
      </c>
      <c r="N10" s="113">
        <v>918</v>
      </c>
      <c r="O10" s="113">
        <v>664</v>
      </c>
      <c r="P10" s="113">
        <v>531</v>
      </c>
      <c r="Q10" s="113">
        <v>468</v>
      </c>
      <c r="R10" s="115">
        <v>5813</v>
      </c>
      <c r="S10" s="113">
        <v>65</v>
      </c>
      <c r="T10" s="113">
        <v>5447</v>
      </c>
      <c r="U10" s="114">
        <v>15.3</v>
      </c>
      <c r="V10" s="113">
        <v>35502</v>
      </c>
      <c r="W10" s="31" t="s">
        <v>64</v>
      </c>
      <c r="X10" s="13"/>
    </row>
    <row r="11" spans="1:24" ht="20.25" customHeight="1">
      <c r="A11" s="43"/>
      <c r="B11" s="31" t="s">
        <v>65</v>
      </c>
      <c r="C11" s="113">
        <v>103166</v>
      </c>
      <c r="D11" s="113">
        <v>28554</v>
      </c>
      <c r="E11" s="114">
        <v>27.7</v>
      </c>
      <c r="F11" s="113">
        <v>12829</v>
      </c>
      <c r="G11" s="114">
        <v>12.4</v>
      </c>
      <c r="H11" s="113">
        <v>4431</v>
      </c>
      <c r="I11" s="114">
        <v>15.5</v>
      </c>
      <c r="J11" s="113">
        <v>958</v>
      </c>
      <c r="K11" s="113">
        <v>856</v>
      </c>
      <c r="L11" s="113">
        <v>180</v>
      </c>
      <c r="M11" s="113">
        <v>1312</v>
      </c>
      <c r="N11" s="113">
        <v>850</v>
      </c>
      <c r="O11" s="113">
        <v>693</v>
      </c>
      <c r="P11" s="113">
        <v>532</v>
      </c>
      <c r="Q11" s="113">
        <v>530</v>
      </c>
      <c r="R11" s="115">
        <v>5911</v>
      </c>
      <c r="S11" s="113">
        <v>56</v>
      </c>
      <c r="T11" s="113">
        <v>5461</v>
      </c>
      <c r="U11" s="114">
        <v>16</v>
      </c>
      <c r="V11" s="113">
        <v>34042</v>
      </c>
      <c r="W11" s="31" t="s">
        <v>65</v>
      </c>
      <c r="X11" s="13"/>
    </row>
    <row r="12" spans="1:24" ht="20.25" customHeight="1">
      <c r="A12" s="43"/>
      <c r="B12" s="31" t="s">
        <v>66</v>
      </c>
      <c r="C12" s="113">
        <v>169553</v>
      </c>
      <c r="D12" s="113">
        <v>37341</v>
      </c>
      <c r="E12" s="114">
        <v>22</v>
      </c>
      <c r="F12" s="113">
        <v>15536</v>
      </c>
      <c r="G12" s="114">
        <v>9.1999999999999993</v>
      </c>
      <c r="H12" s="113">
        <v>6354</v>
      </c>
      <c r="I12" s="114">
        <v>17</v>
      </c>
      <c r="J12" s="113">
        <v>985</v>
      </c>
      <c r="K12" s="113">
        <v>999</v>
      </c>
      <c r="L12" s="113">
        <v>170</v>
      </c>
      <c r="M12" s="113">
        <v>1275</v>
      </c>
      <c r="N12" s="113">
        <v>1002</v>
      </c>
      <c r="O12" s="113">
        <v>745</v>
      </c>
      <c r="P12" s="113">
        <v>573</v>
      </c>
      <c r="Q12" s="113">
        <v>500</v>
      </c>
      <c r="R12" s="115">
        <v>6249</v>
      </c>
      <c r="S12" s="113">
        <v>50</v>
      </c>
      <c r="T12" s="113">
        <v>4322</v>
      </c>
      <c r="U12" s="114">
        <v>9</v>
      </c>
      <c r="V12" s="113">
        <v>47810</v>
      </c>
      <c r="W12" s="31" t="s">
        <v>66</v>
      </c>
      <c r="X12" s="13"/>
    </row>
    <row r="13" spans="1:24" ht="20.25" customHeight="1">
      <c r="A13" s="43"/>
      <c r="B13" s="31" t="s">
        <v>67</v>
      </c>
      <c r="C13" s="113">
        <v>220986</v>
      </c>
      <c r="D13" s="113">
        <v>49690</v>
      </c>
      <c r="E13" s="114">
        <v>22.5</v>
      </c>
      <c r="F13" s="113">
        <v>21460</v>
      </c>
      <c r="G13" s="114">
        <v>9.6999999999999993</v>
      </c>
      <c r="H13" s="113">
        <v>10013</v>
      </c>
      <c r="I13" s="114">
        <v>20.2</v>
      </c>
      <c r="J13" s="113">
        <v>1697</v>
      </c>
      <c r="K13" s="113">
        <v>1048</v>
      </c>
      <c r="L13" s="113">
        <v>281</v>
      </c>
      <c r="M13" s="113">
        <v>1705</v>
      </c>
      <c r="N13" s="113">
        <v>1107</v>
      </c>
      <c r="O13" s="113">
        <v>982</v>
      </c>
      <c r="P13" s="113">
        <v>721</v>
      </c>
      <c r="Q13" s="113">
        <v>617</v>
      </c>
      <c r="R13" s="115">
        <v>8158</v>
      </c>
      <c r="S13" s="113">
        <v>55</v>
      </c>
      <c r="T13" s="113">
        <v>4312</v>
      </c>
      <c r="U13" s="114">
        <v>6.8</v>
      </c>
      <c r="V13" s="113">
        <v>63298</v>
      </c>
      <c r="W13" s="31" t="s">
        <v>67</v>
      </c>
      <c r="X13" s="13"/>
    </row>
    <row r="14" spans="1:24" ht="20.25" customHeight="1">
      <c r="A14" s="43"/>
      <c r="B14" s="31" t="s">
        <v>68</v>
      </c>
      <c r="C14" s="113">
        <v>226527</v>
      </c>
      <c r="D14" s="113">
        <v>44518</v>
      </c>
      <c r="E14" s="114">
        <v>19.7</v>
      </c>
      <c r="F14" s="113">
        <v>18235</v>
      </c>
      <c r="G14" s="114">
        <v>8</v>
      </c>
      <c r="H14" s="113">
        <v>6017</v>
      </c>
      <c r="I14" s="114">
        <v>13.5</v>
      </c>
      <c r="J14" s="113">
        <v>1212</v>
      </c>
      <c r="K14" s="113">
        <v>1007</v>
      </c>
      <c r="L14" s="113">
        <v>171</v>
      </c>
      <c r="M14" s="113">
        <v>1703</v>
      </c>
      <c r="N14" s="113">
        <v>1003</v>
      </c>
      <c r="O14" s="113">
        <v>952</v>
      </c>
      <c r="P14" s="113">
        <v>772</v>
      </c>
      <c r="Q14" s="113">
        <v>655</v>
      </c>
      <c r="R14" s="115">
        <v>7475</v>
      </c>
      <c r="S14" s="113">
        <v>68</v>
      </c>
      <c r="T14" s="113">
        <v>6468</v>
      </c>
      <c r="U14" s="114">
        <v>11</v>
      </c>
      <c r="V14" s="113">
        <v>58960</v>
      </c>
      <c r="W14" s="31" t="s">
        <v>68</v>
      </c>
      <c r="X14" s="13"/>
    </row>
    <row r="15" spans="1:24" ht="20.25" customHeight="1">
      <c r="A15" s="43"/>
      <c r="B15" s="31" t="s">
        <v>69</v>
      </c>
      <c r="C15" s="113">
        <v>119141</v>
      </c>
      <c r="D15" s="113">
        <v>25570</v>
      </c>
      <c r="E15" s="114">
        <v>21.5</v>
      </c>
      <c r="F15" s="113">
        <v>11481</v>
      </c>
      <c r="G15" s="114">
        <v>9.6</v>
      </c>
      <c r="H15" s="113">
        <v>7797</v>
      </c>
      <c r="I15" s="114">
        <v>30.5</v>
      </c>
      <c r="J15" s="113">
        <v>834</v>
      </c>
      <c r="K15" s="113">
        <v>816</v>
      </c>
      <c r="L15" s="113">
        <v>121</v>
      </c>
      <c r="M15" s="113">
        <v>1012</v>
      </c>
      <c r="N15" s="113">
        <v>851</v>
      </c>
      <c r="O15" s="113">
        <v>581</v>
      </c>
      <c r="P15" s="113">
        <v>495</v>
      </c>
      <c r="Q15" s="113">
        <v>440</v>
      </c>
      <c r="R15" s="115">
        <v>5150</v>
      </c>
      <c r="S15" s="113">
        <v>42</v>
      </c>
      <c r="T15" s="113">
        <v>3087</v>
      </c>
      <c r="U15" s="114">
        <v>10</v>
      </c>
      <c r="V15" s="113">
        <v>30790</v>
      </c>
      <c r="W15" s="31" t="s">
        <v>69</v>
      </c>
      <c r="X15" s="13"/>
    </row>
    <row r="16" spans="1:24" ht="20.25" customHeight="1">
      <c r="A16" s="43"/>
      <c r="B16" s="31" t="s">
        <v>70</v>
      </c>
      <c r="C16" s="116">
        <v>246706</v>
      </c>
      <c r="D16" s="116">
        <v>37018</v>
      </c>
      <c r="E16" s="117">
        <v>15</v>
      </c>
      <c r="F16" s="116">
        <v>15990</v>
      </c>
      <c r="G16" s="117">
        <v>6.5</v>
      </c>
      <c r="H16" s="116">
        <v>4831</v>
      </c>
      <c r="I16" s="117">
        <v>13.1</v>
      </c>
      <c r="J16" s="116">
        <v>1079</v>
      </c>
      <c r="K16" s="116">
        <v>760</v>
      </c>
      <c r="L16" s="116">
        <v>199</v>
      </c>
      <c r="M16" s="116">
        <v>1655</v>
      </c>
      <c r="N16" s="116">
        <v>1030</v>
      </c>
      <c r="O16" s="116">
        <v>883</v>
      </c>
      <c r="P16" s="116">
        <v>742</v>
      </c>
      <c r="Q16" s="116">
        <v>653</v>
      </c>
      <c r="R16" s="120">
        <v>7001</v>
      </c>
      <c r="S16" s="116">
        <v>118</v>
      </c>
      <c r="T16" s="116">
        <v>8421</v>
      </c>
      <c r="U16" s="117">
        <v>17</v>
      </c>
      <c r="V16" s="116">
        <v>49426</v>
      </c>
      <c r="W16" s="32" t="s">
        <v>70</v>
      </c>
      <c r="X16" s="13"/>
    </row>
    <row r="17" spans="1:24" ht="20.25" customHeight="1">
      <c r="A17" s="43"/>
      <c r="B17" s="29" t="s">
        <v>129</v>
      </c>
      <c r="C17" s="121">
        <v>1529602</v>
      </c>
      <c r="D17" s="121">
        <v>315800</v>
      </c>
      <c r="E17" s="122">
        <v>20.6</v>
      </c>
      <c r="F17" s="121">
        <v>138125</v>
      </c>
      <c r="G17" s="122">
        <v>9</v>
      </c>
      <c r="H17" s="121">
        <v>59716</v>
      </c>
      <c r="I17" s="122">
        <v>18.899999999999999</v>
      </c>
      <c r="J17" s="121">
        <v>9820</v>
      </c>
      <c r="K17" s="121">
        <v>7736</v>
      </c>
      <c r="L17" s="121">
        <v>1616</v>
      </c>
      <c r="M17" s="121">
        <v>12502</v>
      </c>
      <c r="N17" s="121">
        <v>8455</v>
      </c>
      <c r="O17" s="121">
        <v>6986</v>
      </c>
      <c r="P17" s="121">
        <v>5540</v>
      </c>
      <c r="Q17" s="121">
        <v>4921</v>
      </c>
      <c r="R17" s="123">
        <v>57576</v>
      </c>
      <c r="S17" s="121">
        <v>548</v>
      </c>
      <c r="T17" s="121">
        <v>47015</v>
      </c>
      <c r="U17" s="122">
        <v>11.7</v>
      </c>
      <c r="V17" s="121">
        <v>400985</v>
      </c>
      <c r="W17" s="29" t="s">
        <v>129</v>
      </c>
      <c r="X17" s="13"/>
    </row>
    <row r="18" spans="1:24" ht="20.25" customHeight="1">
      <c r="A18" s="43">
        <v>3</v>
      </c>
      <c r="B18" s="30" t="s">
        <v>130</v>
      </c>
      <c r="C18" s="110">
        <v>462065</v>
      </c>
      <c r="D18" s="110">
        <v>93979</v>
      </c>
      <c r="E18" s="111">
        <v>20.3</v>
      </c>
      <c r="F18" s="110">
        <v>38047</v>
      </c>
      <c r="G18" s="111">
        <v>8.1999999999999993</v>
      </c>
      <c r="H18" s="110">
        <v>27046</v>
      </c>
      <c r="I18" s="111">
        <v>28.8</v>
      </c>
      <c r="J18" s="110">
        <v>2105</v>
      </c>
      <c r="K18" s="110">
        <v>1634</v>
      </c>
      <c r="L18" s="110">
        <v>453</v>
      </c>
      <c r="M18" s="110">
        <v>4639</v>
      </c>
      <c r="N18" s="110">
        <v>2980</v>
      </c>
      <c r="O18" s="110">
        <v>2544</v>
      </c>
      <c r="P18" s="110">
        <v>2116</v>
      </c>
      <c r="Q18" s="110">
        <v>1854</v>
      </c>
      <c r="R18" s="112">
        <v>18325</v>
      </c>
      <c r="S18" s="110">
        <v>395</v>
      </c>
      <c r="T18" s="110">
        <v>27464</v>
      </c>
      <c r="U18" s="111">
        <v>22.2</v>
      </c>
      <c r="V18" s="110">
        <v>123565</v>
      </c>
      <c r="W18" s="33" t="s">
        <v>130</v>
      </c>
      <c r="X18" s="13"/>
    </row>
    <row r="19" spans="1:24" ht="20.25" customHeight="1">
      <c r="A19" s="43">
        <v>5</v>
      </c>
      <c r="B19" s="31" t="s">
        <v>131</v>
      </c>
      <c r="C19" s="113">
        <v>472999</v>
      </c>
      <c r="D19" s="113">
        <v>81572</v>
      </c>
      <c r="E19" s="114">
        <v>17.2</v>
      </c>
      <c r="F19" s="113">
        <v>34873</v>
      </c>
      <c r="G19" s="114">
        <v>7.4</v>
      </c>
      <c r="H19" s="113">
        <v>21733</v>
      </c>
      <c r="I19" s="114">
        <v>26.6</v>
      </c>
      <c r="J19" s="113">
        <v>2533</v>
      </c>
      <c r="K19" s="113">
        <v>812</v>
      </c>
      <c r="L19" s="113">
        <v>404</v>
      </c>
      <c r="M19" s="113">
        <v>2565</v>
      </c>
      <c r="N19" s="113">
        <v>1947</v>
      </c>
      <c r="O19" s="113">
        <v>1572</v>
      </c>
      <c r="P19" s="113">
        <v>1152</v>
      </c>
      <c r="Q19" s="113">
        <v>1324</v>
      </c>
      <c r="R19" s="115">
        <v>12309</v>
      </c>
      <c r="S19" s="113">
        <v>340</v>
      </c>
      <c r="T19" s="113">
        <v>21187</v>
      </c>
      <c r="U19" s="114">
        <v>20.100000000000001</v>
      </c>
      <c r="V19" s="113">
        <v>105153</v>
      </c>
      <c r="W19" s="31" t="s">
        <v>131</v>
      </c>
      <c r="X19" s="13"/>
    </row>
    <row r="20" spans="1:24" ht="20.25" customHeight="1">
      <c r="A20" s="43">
        <v>7</v>
      </c>
      <c r="B20" s="31" t="s">
        <v>132</v>
      </c>
      <c r="C20" s="124">
        <v>91906</v>
      </c>
      <c r="D20" s="124">
        <v>19567</v>
      </c>
      <c r="E20" s="125">
        <v>21.3</v>
      </c>
      <c r="F20" s="124">
        <v>8906</v>
      </c>
      <c r="G20" s="125">
        <v>9.6999999999999993</v>
      </c>
      <c r="H20" s="124">
        <v>5494</v>
      </c>
      <c r="I20" s="126">
        <v>28.1</v>
      </c>
      <c r="J20" s="124">
        <v>525</v>
      </c>
      <c r="K20" s="124">
        <v>411</v>
      </c>
      <c r="L20" s="124">
        <v>88</v>
      </c>
      <c r="M20" s="124">
        <v>558</v>
      </c>
      <c r="N20" s="124">
        <v>592</v>
      </c>
      <c r="O20" s="124">
        <v>463</v>
      </c>
      <c r="P20" s="124">
        <v>382</v>
      </c>
      <c r="Q20" s="124">
        <v>368</v>
      </c>
      <c r="R20" s="127">
        <v>3387</v>
      </c>
      <c r="S20" s="124">
        <v>51</v>
      </c>
      <c r="T20" s="124">
        <v>3488</v>
      </c>
      <c r="U20" s="126">
        <v>14</v>
      </c>
      <c r="V20" s="124">
        <v>24842</v>
      </c>
      <c r="W20" s="32" t="s">
        <v>132</v>
      </c>
      <c r="X20" s="13"/>
    </row>
    <row r="21" spans="1:24" ht="20.25" customHeight="1">
      <c r="A21" s="43"/>
      <c r="B21" s="29" t="s">
        <v>72</v>
      </c>
      <c r="C21" s="121">
        <v>1026970</v>
      </c>
      <c r="D21" s="121">
        <v>195118</v>
      </c>
      <c r="E21" s="117">
        <v>19</v>
      </c>
      <c r="F21" s="121">
        <v>81826</v>
      </c>
      <c r="G21" s="117">
        <v>8</v>
      </c>
      <c r="H21" s="121">
        <v>54273</v>
      </c>
      <c r="I21" s="122">
        <v>27.8</v>
      </c>
      <c r="J21" s="121">
        <v>5163</v>
      </c>
      <c r="K21" s="121">
        <v>2857</v>
      </c>
      <c r="L21" s="121">
        <v>945</v>
      </c>
      <c r="M21" s="121">
        <v>7762</v>
      </c>
      <c r="N21" s="121">
        <v>5519</v>
      </c>
      <c r="O21" s="121">
        <v>4579</v>
      </c>
      <c r="P21" s="121">
        <v>3650</v>
      </c>
      <c r="Q21" s="121">
        <v>3546</v>
      </c>
      <c r="R21" s="121">
        <v>34021</v>
      </c>
      <c r="S21" s="121">
        <v>786</v>
      </c>
      <c r="T21" s="121">
        <v>52139</v>
      </c>
      <c r="U21" s="122">
        <v>20.6</v>
      </c>
      <c r="V21" s="121">
        <v>253560</v>
      </c>
      <c r="W21" s="28" t="s">
        <v>72</v>
      </c>
      <c r="X21" s="13"/>
    </row>
    <row r="22" spans="1:24" ht="20.25" customHeight="1">
      <c r="A22" s="43">
        <v>8</v>
      </c>
      <c r="B22" s="31" t="s">
        <v>133</v>
      </c>
      <c r="C22" s="128">
        <v>193091</v>
      </c>
      <c r="D22" s="128">
        <v>33240</v>
      </c>
      <c r="E22" s="129">
        <v>17.2</v>
      </c>
      <c r="F22" s="128">
        <v>13097</v>
      </c>
      <c r="G22" s="129">
        <v>6.8</v>
      </c>
      <c r="H22" s="128">
        <v>3503</v>
      </c>
      <c r="I22" s="129">
        <v>10.5</v>
      </c>
      <c r="J22" s="128">
        <v>746</v>
      </c>
      <c r="K22" s="128">
        <v>984</v>
      </c>
      <c r="L22" s="128">
        <v>134</v>
      </c>
      <c r="M22" s="128">
        <v>777</v>
      </c>
      <c r="N22" s="128">
        <v>810</v>
      </c>
      <c r="O22" s="128">
        <v>697</v>
      </c>
      <c r="P22" s="128">
        <v>566</v>
      </c>
      <c r="Q22" s="128">
        <v>459</v>
      </c>
      <c r="R22" s="130">
        <v>5173</v>
      </c>
      <c r="S22" s="128">
        <v>173</v>
      </c>
      <c r="T22" s="128">
        <v>10029</v>
      </c>
      <c r="U22" s="129">
        <v>22.2</v>
      </c>
      <c r="V22" s="128">
        <v>45170</v>
      </c>
      <c r="W22" s="33" t="s">
        <v>133</v>
      </c>
      <c r="X22" s="13"/>
    </row>
    <row r="23" spans="1:24" ht="20.25" customHeight="1">
      <c r="A23" s="43">
        <v>15</v>
      </c>
      <c r="B23" s="31" t="s">
        <v>134</v>
      </c>
      <c r="C23" s="113">
        <v>220801</v>
      </c>
      <c r="D23" s="113">
        <v>44029</v>
      </c>
      <c r="E23" s="114">
        <v>19.899999999999999</v>
      </c>
      <c r="F23" s="113">
        <v>18688</v>
      </c>
      <c r="G23" s="114">
        <v>8.5</v>
      </c>
      <c r="H23" s="113">
        <v>10641</v>
      </c>
      <c r="I23" s="114">
        <v>24.2</v>
      </c>
      <c r="J23" s="113">
        <v>1168</v>
      </c>
      <c r="K23" s="113">
        <v>799</v>
      </c>
      <c r="L23" s="113">
        <v>203</v>
      </c>
      <c r="M23" s="113">
        <v>1656</v>
      </c>
      <c r="N23" s="113">
        <v>983</v>
      </c>
      <c r="O23" s="113">
        <v>787</v>
      </c>
      <c r="P23" s="113">
        <v>662</v>
      </c>
      <c r="Q23" s="113">
        <v>570</v>
      </c>
      <c r="R23" s="115">
        <v>6828</v>
      </c>
      <c r="S23" s="113">
        <v>115</v>
      </c>
      <c r="T23" s="113">
        <v>7298</v>
      </c>
      <c r="U23" s="114">
        <v>12.8</v>
      </c>
      <c r="V23" s="113">
        <v>56795</v>
      </c>
      <c r="W23" s="31" t="s">
        <v>134</v>
      </c>
      <c r="X23" s="13"/>
    </row>
    <row r="24" spans="1:24" ht="20.25" customHeight="1">
      <c r="A24" s="43">
        <v>18</v>
      </c>
      <c r="B24" s="31" t="s">
        <v>135</v>
      </c>
      <c r="C24" s="113">
        <v>157496</v>
      </c>
      <c r="D24" s="113">
        <v>34907</v>
      </c>
      <c r="E24" s="114">
        <v>22.2</v>
      </c>
      <c r="F24" s="113">
        <v>13389</v>
      </c>
      <c r="G24" s="114">
        <v>8.5</v>
      </c>
      <c r="H24" s="113">
        <v>1651</v>
      </c>
      <c r="I24" s="114">
        <v>4.7</v>
      </c>
      <c r="J24" s="113">
        <v>596</v>
      </c>
      <c r="K24" s="113">
        <v>415</v>
      </c>
      <c r="L24" s="113">
        <v>87</v>
      </c>
      <c r="M24" s="113">
        <v>1558</v>
      </c>
      <c r="N24" s="113">
        <v>765</v>
      </c>
      <c r="O24" s="113">
        <v>626</v>
      </c>
      <c r="P24" s="113">
        <v>643</v>
      </c>
      <c r="Q24" s="113">
        <v>483</v>
      </c>
      <c r="R24" s="115">
        <v>5173</v>
      </c>
      <c r="S24" s="113">
        <v>76</v>
      </c>
      <c r="T24" s="113">
        <v>4814</v>
      </c>
      <c r="U24" s="114">
        <v>10.5</v>
      </c>
      <c r="V24" s="113">
        <v>45958</v>
      </c>
      <c r="W24" s="31" t="s">
        <v>135</v>
      </c>
      <c r="X24" s="13"/>
    </row>
    <row r="25" spans="1:24" ht="20.25" customHeight="1">
      <c r="A25" s="43">
        <v>20</v>
      </c>
      <c r="B25" s="31" t="s">
        <v>136</v>
      </c>
      <c r="C25" s="113">
        <v>113649</v>
      </c>
      <c r="D25" s="113">
        <v>15763</v>
      </c>
      <c r="E25" s="114">
        <v>13.9</v>
      </c>
      <c r="F25" s="113">
        <v>7013</v>
      </c>
      <c r="G25" s="114">
        <v>6.2</v>
      </c>
      <c r="H25" s="113">
        <v>1574</v>
      </c>
      <c r="I25" s="114">
        <v>10</v>
      </c>
      <c r="J25" s="113">
        <v>454</v>
      </c>
      <c r="K25" s="113">
        <v>191</v>
      </c>
      <c r="L25" s="113">
        <v>96</v>
      </c>
      <c r="M25" s="113">
        <v>401</v>
      </c>
      <c r="N25" s="113">
        <v>361</v>
      </c>
      <c r="O25" s="113">
        <v>334</v>
      </c>
      <c r="P25" s="113">
        <v>280</v>
      </c>
      <c r="Q25" s="113">
        <v>258</v>
      </c>
      <c r="R25" s="115">
        <v>2375</v>
      </c>
      <c r="S25" s="113">
        <v>90</v>
      </c>
      <c r="T25" s="113">
        <v>5974</v>
      </c>
      <c r="U25" s="114">
        <v>29.3</v>
      </c>
      <c r="V25" s="113">
        <v>20418</v>
      </c>
      <c r="W25" s="31" t="s">
        <v>136</v>
      </c>
      <c r="X25" s="13"/>
    </row>
    <row r="26" spans="1:24" ht="20.25" customHeight="1">
      <c r="A26" s="43">
        <v>23</v>
      </c>
      <c r="B26" s="32" t="s">
        <v>137</v>
      </c>
      <c r="C26" s="116">
        <v>30853</v>
      </c>
      <c r="D26" s="116">
        <v>5121</v>
      </c>
      <c r="E26" s="117">
        <v>16.600000000000001</v>
      </c>
      <c r="F26" s="116">
        <v>2280</v>
      </c>
      <c r="G26" s="117">
        <v>7.4</v>
      </c>
      <c r="H26" s="116">
        <v>260</v>
      </c>
      <c r="I26" s="117">
        <v>5.0999999999999996</v>
      </c>
      <c r="J26" s="116">
        <v>133</v>
      </c>
      <c r="K26" s="116">
        <v>123</v>
      </c>
      <c r="L26" s="116">
        <v>17</v>
      </c>
      <c r="M26" s="116">
        <v>227</v>
      </c>
      <c r="N26" s="116">
        <v>114</v>
      </c>
      <c r="O26" s="116">
        <v>82</v>
      </c>
      <c r="P26" s="116">
        <v>99</v>
      </c>
      <c r="Q26" s="116">
        <v>80</v>
      </c>
      <c r="R26" s="120">
        <v>875</v>
      </c>
      <c r="S26" s="116">
        <v>41</v>
      </c>
      <c r="T26" s="116">
        <v>2127</v>
      </c>
      <c r="U26" s="117">
        <v>30.9</v>
      </c>
      <c r="V26" s="116">
        <v>6875</v>
      </c>
      <c r="W26" s="32" t="s">
        <v>137</v>
      </c>
      <c r="X26" s="13"/>
    </row>
    <row r="27" spans="1:24" ht="20.25" customHeight="1">
      <c r="A27" s="43"/>
      <c r="B27" s="29" t="s">
        <v>74</v>
      </c>
      <c r="C27" s="131">
        <v>715890</v>
      </c>
      <c r="D27" s="121">
        <v>133060</v>
      </c>
      <c r="E27" s="122">
        <v>18.600000000000001</v>
      </c>
      <c r="F27" s="121">
        <v>54467</v>
      </c>
      <c r="G27" s="122">
        <v>7.6</v>
      </c>
      <c r="H27" s="121">
        <v>17629</v>
      </c>
      <c r="I27" s="122">
        <v>13.2</v>
      </c>
      <c r="J27" s="121">
        <v>3097</v>
      </c>
      <c r="K27" s="121">
        <v>2512</v>
      </c>
      <c r="L27" s="121">
        <v>537</v>
      </c>
      <c r="M27" s="121">
        <v>4619</v>
      </c>
      <c r="N27" s="121">
        <v>3033</v>
      </c>
      <c r="O27" s="121">
        <v>2526</v>
      </c>
      <c r="P27" s="121">
        <v>2250</v>
      </c>
      <c r="Q27" s="121">
        <v>1850</v>
      </c>
      <c r="R27" s="121">
        <v>20424</v>
      </c>
      <c r="S27" s="121">
        <v>495</v>
      </c>
      <c r="T27" s="121">
        <v>30242</v>
      </c>
      <c r="U27" s="122">
        <v>17.3</v>
      </c>
      <c r="V27" s="121">
        <v>175216</v>
      </c>
      <c r="W27" s="29" t="s">
        <v>74</v>
      </c>
      <c r="X27" s="13"/>
    </row>
    <row r="28" spans="1:24" ht="20.25" customHeight="1">
      <c r="A28" s="43">
        <v>4</v>
      </c>
      <c r="B28" s="33" t="s">
        <v>138</v>
      </c>
      <c r="C28" s="110">
        <v>291139</v>
      </c>
      <c r="D28" s="110">
        <v>52174</v>
      </c>
      <c r="E28" s="111">
        <v>17.899999999999999</v>
      </c>
      <c r="F28" s="110">
        <v>21685</v>
      </c>
      <c r="G28" s="111">
        <v>7.4</v>
      </c>
      <c r="H28" s="110">
        <v>6974</v>
      </c>
      <c r="I28" s="111">
        <v>13.4</v>
      </c>
      <c r="J28" s="110">
        <v>1608</v>
      </c>
      <c r="K28" s="110">
        <v>737</v>
      </c>
      <c r="L28" s="110">
        <v>309</v>
      </c>
      <c r="M28" s="110">
        <v>2014</v>
      </c>
      <c r="N28" s="110">
        <v>1040</v>
      </c>
      <c r="O28" s="110">
        <v>1008</v>
      </c>
      <c r="P28" s="110">
        <v>771</v>
      </c>
      <c r="Q28" s="110">
        <v>711</v>
      </c>
      <c r="R28" s="112">
        <v>8198</v>
      </c>
      <c r="S28" s="110">
        <v>234</v>
      </c>
      <c r="T28" s="110">
        <v>13664</v>
      </c>
      <c r="U28" s="111">
        <v>19</v>
      </c>
      <c r="V28" s="110">
        <v>71832</v>
      </c>
      <c r="W28" s="33" t="s">
        <v>138</v>
      </c>
      <c r="X28" s="13"/>
    </row>
    <row r="29" spans="1:24" ht="20.25" customHeight="1">
      <c r="A29" s="43">
        <v>11</v>
      </c>
      <c r="B29" s="31" t="s">
        <v>139</v>
      </c>
      <c r="C29" s="113">
        <v>266976</v>
      </c>
      <c r="D29" s="113">
        <v>46964</v>
      </c>
      <c r="E29" s="114">
        <v>17.600000000000001</v>
      </c>
      <c r="F29" s="113">
        <v>19218</v>
      </c>
      <c r="G29" s="114">
        <v>7.2</v>
      </c>
      <c r="H29" s="113">
        <v>5197</v>
      </c>
      <c r="I29" s="114">
        <v>11.1</v>
      </c>
      <c r="J29" s="113">
        <v>1439</v>
      </c>
      <c r="K29" s="113">
        <v>800</v>
      </c>
      <c r="L29" s="113">
        <v>252</v>
      </c>
      <c r="M29" s="113">
        <v>1705</v>
      </c>
      <c r="N29" s="113">
        <v>1100</v>
      </c>
      <c r="O29" s="113">
        <v>915</v>
      </c>
      <c r="P29" s="113">
        <v>820</v>
      </c>
      <c r="Q29" s="113">
        <v>826</v>
      </c>
      <c r="R29" s="115">
        <v>7857</v>
      </c>
      <c r="S29" s="113">
        <v>188</v>
      </c>
      <c r="T29" s="113">
        <v>11761</v>
      </c>
      <c r="U29" s="114">
        <v>18.600000000000001</v>
      </c>
      <c r="V29" s="113">
        <v>63375</v>
      </c>
      <c r="W29" s="31" t="s">
        <v>139</v>
      </c>
      <c r="X29" s="13"/>
    </row>
    <row r="30" spans="1:24" ht="20.25" customHeight="1">
      <c r="A30" s="43">
        <v>14</v>
      </c>
      <c r="B30" s="31" t="s">
        <v>15</v>
      </c>
      <c r="C30" s="113">
        <v>94555</v>
      </c>
      <c r="D30" s="113">
        <v>17830</v>
      </c>
      <c r="E30" s="114">
        <v>18.899999999999999</v>
      </c>
      <c r="F30" s="113">
        <v>7646</v>
      </c>
      <c r="G30" s="114">
        <v>8.1</v>
      </c>
      <c r="H30" s="113">
        <v>2405</v>
      </c>
      <c r="I30" s="114">
        <v>13.5</v>
      </c>
      <c r="J30" s="113">
        <v>611</v>
      </c>
      <c r="K30" s="113">
        <v>368</v>
      </c>
      <c r="L30" s="113">
        <v>96</v>
      </c>
      <c r="M30" s="113">
        <v>768</v>
      </c>
      <c r="N30" s="113">
        <v>411</v>
      </c>
      <c r="O30" s="113">
        <v>393</v>
      </c>
      <c r="P30" s="113">
        <v>352</v>
      </c>
      <c r="Q30" s="113">
        <v>242</v>
      </c>
      <c r="R30" s="115">
        <v>3241</v>
      </c>
      <c r="S30" s="113">
        <v>92</v>
      </c>
      <c r="T30" s="113">
        <v>5197</v>
      </c>
      <c r="U30" s="114">
        <v>22</v>
      </c>
      <c r="V30" s="113">
        <v>23597</v>
      </c>
      <c r="W30" s="31" t="s">
        <v>15</v>
      </c>
      <c r="X30" s="13"/>
    </row>
    <row r="31" spans="1:24" ht="20.25" customHeight="1">
      <c r="A31" s="43">
        <v>16</v>
      </c>
      <c r="B31" s="31" t="s">
        <v>20</v>
      </c>
      <c r="C31" s="113">
        <v>31728</v>
      </c>
      <c r="D31" s="113">
        <v>6139</v>
      </c>
      <c r="E31" s="114">
        <v>19.3</v>
      </c>
      <c r="F31" s="113">
        <v>2638</v>
      </c>
      <c r="G31" s="114">
        <v>8.3000000000000007</v>
      </c>
      <c r="H31" s="113">
        <v>474</v>
      </c>
      <c r="I31" s="114">
        <v>7.7</v>
      </c>
      <c r="J31" s="113">
        <v>103</v>
      </c>
      <c r="K31" s="113">
        <v>95</v>
      </c>
      <c r="L31" s="113">
        <v>21</v>
      </c>
      <c r="M31" s="113">
        <v>211</v>
      </c>
      <c r="N31" s="113">
        <v>114</v>
      </c>
      <c r="O31" s="113">
        <v>138</v>
      </c>
      <c r="P31" s="113">
        <v>126</v>
      </c>
      <c r="Q31" s="113">
        <v>86</v>
      </c>
      <c r="R31" s="115">
        <v>894</v>
      </c>
      <c r="S31" s="113">
        <v>56</v>
      </c>
      <c r="T31" s="113">
        <v>3400</v>
      </c>
      <c r="U31" s="114">
        <v>40.700000000000003</v>
      </c>
      <c r="V31" s="113">
        <v>8345</v>
      </c>
      <c r="W31" s="31" t="s">
        <v>20</v>
      </c>
      <c r="X31" s="13"/>
    </row>
    <row r="32" spans="1:24" ht="20.25" customHeight="1">
      <c r="A32" s="43">
        <v>17</v>
      </c>
      <c r="B32" s="34" t="s">
        <v>21</v>
      </c>
      <c r="C32" s="124">
        <v>33511</v>
      </c>
      <c r="D32" s="124">
        <v>6012</v>
      </c>
      <c r="E32" s="126">
        <v>17.899999999999999</v>
      </c>
      <c r="F32" s="124">
        <v>2284</v>
      </c>
      <c r="G32" s="126">
        <v>6.8</v>
      </c>
      <c r="H32" s="124">
        <v>774</v>
      </c>
      <c r="I32" s="126">
        <v>12.9</v>
      </c>
      <c r="J32" s="124">
        <v>118</v>
      </c>
      <c r="K32" s="124">
        <v>126</v>
      </c>
      <c r="L32" s="124">
        <v>21</v>
      </c>
      <c r="M32" s="124">
        <v>116</v>
      </c>
      <c r="N32" s="124">
        <v>130</v>
      </c>
      <c r="O32" s="124">
        <v>95</v>
      </c>
      <c r="P32" s="124">
        <v>91</v>
      </c>
      <c r="Q32" s="124">
        <v>70</v>
      </c>
      <c r="R32" s="127">
        <v>767</v>
      </c>
      <c r="S32" s="124">
        <v>20</v>
      </c>
      <c r="T32" s="124">
        <v>1466</v>
      </c>
      <c r="U32" s="126">
        <v>17.8</v>
      </c>
      <c r="V32" s="124">
        <v>8253</v>
      </c>
      <c r="W32" s="32" t="s">
        <v>21</v>
      </c>
      <c r="X32" s="13"/>
    </row>
    <row r="33" spans="1:24" ht="20.25" customHeight="1">
      <c r="A33" s="43"/>
      <c r="B33" s="29" t="s">
        <v>76</v>
      </c>
      <c r="C33" s="121">
        <v>717909</v>
      </c>
      <c r="D33" s="121">
        <v>129119</v>
      </c>
      <c r="E33" s="122">
        <v>18</v>
      </c>
      <c r="F33" s="121">
        <v>53471</v>
      </c>
      <c r="G33" s="122">
        <v>7.4</v>
      </c>
      <c r="H33" s="121">
        <v>15824</v>
      </c>
      <c r="I33" s="122">
        <v>12.3</v>
      </c>
      <c r="J33" s="121">
        <v>3879</v>
      </c>
      <c r="K33" s="121">
        <v>2126</v>
      </c>
      <c r="L33" s="121">
        <v>699</v>
      </c>
      <c r="M33" s="121">
        <v>4814</v>
      </c>
      <c r="N33" s="121">
        <v>2795</v>
      </c>
      <c r="O33" s="121">
        <v>2549</v>
      </c>
      <c r="P33" s="121">
        <v>2160</v>
      </c>
      <c r="Q33" s="121">
        <v>1935</v>
      </c>
      <c r="R33" s="121">
        <v>20957</v>
      </c>
      <c r="S33" s="121">
        <v>590</v>
      </c>
      <c r="T33" s="121">
        <v>35488</v>
      </c>
      <c r="U33" s="122">
        <v>20.2</v>
      </c>
      <c r="V33" s="121">
        <v>175402</v>
      </c>
      <c r="W33" s="28" t="s">
        <v>76</v>
      </c>
      <c r="X33" s="13"/>
    </row>
    <row r="34" spans="1:24" ht="20.25" customHeight="1">
      <c r="A34" s="43">
        <v>19</v>
      </c>
      <c r="B34" s="36" t="s">
        <v>12</v>
      </c>
      <c r="C34" s="128">
        <v>43500</v>
      </c>
      <c r="D34" s="128">
        <v>11052</v>
      </c>
      <c r="E34" s="129">
        <v>25.4</v>
      </c>
      <c r="F34" s="128">
        <v>5160</v>
      </c>
      <c r="G34" s="129">
        <v>11.9</v>
      </c>
      <c r="H34" s="128">
        <v>1762</v>
      </c>
      <c r="I34" s="129">
        <v>15.9</v>
      </c>
      <c r="J34" s="128">
        <v>130</v>
      </c>
      <c r="K34" s="128">
        <v>272</v>
      </c>
      <c r="L34" s="128">
        <v>16</v>
      </c>
      <c r="M34" s="128">
        <v>356</v>
      </c>
      <c r="N34" s="128">
        <v>316</v>
      </c>
      <c r="O34" s="128">
        <v>264</v>
      </c>
      <c r="P34" s="128">
        <v>209</v>
      </c>
      <c r="Q34" s="128">
        <v>172</v>
      </c>
      <c r="R34" s="130">
        <v>1735</v>
      </c>
      <c r="S34" s="128">
        <v>71</v>
      </c>
      <c r="T34" s="128">
        <v>6221</v>
      </c>
      <c r="U34" s="129">
        <v>45</v>
      </c>
      <c r="V34" s="128">
        <v>13832</v>
      </c>
      <c r="W34" s="36" t="s">
        <v>12</v>
      </c>
      <c r="X34" s="13"/>
    </row>
    <row r="35" spans="1:24" ht="20.25" customHeight="1">
      <c r="A35" s="43">
        <v>21</v>
      </c>
      <c r="B35" s="31" t="s">
        <v>14</v>
      </c>
      <c r="C35" s="113">
        <v>83891</v>
      </c>
      <c r="D35" s="113">
        <v>18367</v>
      </c>
      <c r="E35" s="114">
        <v>21.9</v>
      </c>
      <c r="F35" s="113">
        <v>8252</v>
      </c>
      <c r="G35" s="114">
        <v>9.8000000000000007</v>
      </c>
      <c r="H35" s="113">
        <v>1177</v>
      </c>
      <c r="I35" s="114">
        <v>6.4</v>
      </c>
      <c r="J35" s="113">
        <v>378</v>
      </c>
      <c r="K35" s="113">
        <v>227</v>
      </c>
      <c r="L35" s="113">
        <v>82</v>
      </c>
      <c r="M35" s="113">
        <v>696</v>
      </c>
      <c r="N35" s="113">
        <v>488</v>
      </c>
      <c r="O35" s="113">
        <v>408</v>
      </c>
      <c r="P35" s="113">
        <v>379</v>
      </c>
      <c r="Q35" s="113">
        <v>262</v>
      </c>
      <c r="R35" s="115">
        <v>2920</v>
      </c>
      <c r="S35" s="113">
        <v>113</v>
      </c>
      <c r="T35" s="113">
        <v>7474</v>
      </c>
      <c r="U35" s="114">
        <v>31</v>
      </c>
      <c r="V35" s="113">
        <v>24146</v>
      </c>
      <c r="W35" s="31" t="s">
        <v>14</v>
      </c>
      <c r="X35" s="13"/>
    </row>
    <row r="36" spans="1:24" ht="20.25" customHeight="1">
      <c r="A36" s="43">
        <v>24</v>
      </c>
      <c r="B36" s="31" t="s">
        <v>16</v>
      </c>
      <c r="C36" s="113">
        <v>49664</v>
      </c>
      <c r="D36" s="113">
        <v>9952</v>
      </c>
      <c r="E36" s="114">
        <v>20</v>
      </c>
      <c r="F36" s="113">
        <v>4714</v>
      </c>
      <c r="G36" s="114">
        <v>9.5</v>
      </c>
      <c r="H36" s="113">
        <v>451</v>
      </c>
      <c r="I36" s="114">
        <v>4.5</v>
      </c>
      <c r="J36" s="113">
        <v>92</v>
      </c>
      <c r="K36" s="113">
        <v>228</v>
      </c>
      <c r="L36" s="113">
        <v>10</v>
      </c>
      <c r="M36" s="113">
        <v>215</v>
      </c>
      <c r="N36" s="113">
        <v>277</v>
      </c>
      <c r="O36" s="113">
        <v>240</v>
      </c>
      <c r="P36" s="113">
        <v>222</v>
      </c>
      <c r="Q36" s="113">
        <v>173</v>
      </c>
      <c r="R36" s="115">
        <v>1457</v>
      </c>
      <c r="S36" s="113">
        <v>51</v>
      </c>
      <c r="T36" s="113">
        <v>3634</v>
      </c>
      <c r="U36" s="114">
        <v>28.2</v>
      </c>
      <c r="V36" s="113">
        <v>12890</v>
      </c>
      <c r="W36" s="31" t="s">
        <v>16</v>
      </c>
      <c r="X36" s="13"/>
    </row>
    <row r="37" spans="1:24" ht="20.25" customHeight="1">
      <c r="A37" s="43">
        <v>25</v>
      </c>
      <c r="B37" s="31" t="s">
        <v>18</v>
      </c>
      <c r="C37" s="113">
        <v>48714</v>
      </c>
      <c r="D37" s="113">
        <v>11486</v>
      </c>
      <c r="E37" s="114">
        <v>23.6</v>
      </c>
      <c r="F37" s="113">
        <v>5917</v>
      </c>
      <c r="G37" s="114">
        <v>12.1</v>
      </c>
      <c r="H37" s="113">
        <v>543</v>
      </c>
      <c r="I37" s="114">
        <v>4.7</v>
      </c>
      <c r="J37" s="113">
        <v>186</v>
      </c>
      <c r="K37" s="113">
        <v>228</v>
      </c>
      <c r="L37" s="113">
        <v>37</v>
      </c>
      <c r="M37" s="113">
        <v>302</v>
      </c>
      <c r="N37" s="113">
        <v>330</v>
      </c>
      <c r="O37" s="113">
        <v>272</v>
      </c>
      <c r="P37" s="113">
        <v>262</v>
      </c>
      <c r="Q37" s="113">
        <v>210</v>
      </c>
      <c r="R37" s="115">
        <v>1827</v>
      </c>
      <c r="S37" s="113">
        <v>139</v>
      </c>
      <c r="T37" s="113">
        <v>11065</v>
      </c>
      <c r="U37" s="114">
        <v>76.5</v>
      </c>
      <c r="V37" s="113">
        <v>14462</v>
      </c>
      <c r="W37" s="31" t="s">
        <v>18</v>
      </c>
      <c r="X37" s="13"/>
    </row>
    <row r="38" spans="1:24" ht="20.25" customHeight="1">
      <c r="A38" s="43">
        <v>25</v>
      </c>
      <c r="B38" s="31" t="s">
        <v>77</v>
      </c>
      <c r="C38" s="113">
        <v>39844</v>
      </c>
      <c r="D38" s="113">
        <v>8252</v>
      </c>
      <c r="E38" s="114">
        <v>20.7</v>
      </c>
      <c r="F38" s="113">
        <v>4104</v>
      </c>
      <c r="G38" s="114">
        <v>10.3</v>
      </c>
      <c r="H38" s="113">
        <v>679</v>
      </c>
      <c r="I38" s="114">
        <v>8.1999999999999993</v>
      </c>
      <c r="J38" s="113">
        <v>123</v>
      </c>
      <c r="K38" s="113">
        <v>212</v>
      </c>
      <c r="L38" s="113">
        <v>29</v>
      </c>
      <c r="M38" s="113">
        <v>262</v>
      </c>
      <c r="N38" s="113">
        <v>214</v>
      </c>
      <c r="O38" s="113">
        <v>193</v>
      </c>
      <c r="P38" s="113">
        <v>172</v>
      </c>
      <c r="Q38" s="113">
        <v>145</v>
      </c>
      <c r="R38" s="115">
        <v>1350</v>
      </c>
      <c r="S38" s="113">
        <v>96</v>
      </c>
      <c r="T38" s="113">
        <v>6212</v>
      </c>
      <c r="U38" s="114">
        <v>60.3</v>
      </c>
      <c r="V38" s="113">
        <v>10301</v>
      </c>
      <c r="W38" s="31" t="s">
        <v>77</v>
      </c>
      <c r="X38" s="13"/>
    </row>
    <row r="39" spans="1:24" ht="20.25" customHeight="1">
      <c r="A39" s="43">
        <v>30</v>
      </c>
      <c r="B39" s="31" t="s">
        <v>78</v>
      </c>
      <c r="C39" s="113">
        <v>24017</v>
      </c>
      <c r="D39" s="113">
        <v>6371</v>
      </c>
      <c r="E39" s="114">
        <v>26.5</v>
      </c>
      <c r="F39" s="113">
        <v>3323</v>
      </c>
      <c r="G39" s="114">
        <v>13.8</v>
      </c>
      <c r="H39" s="113">
        <v>471</v>
      </c>
      <c r="I39" s="114">
        <v>7.4</v>
      </c>
      <c r="J39" s="113">
        <v>56</v>
      </c>
      <c r="K39" s="113">
        <v>139</v>
      </c>
      <c r="L39" s="113">
        <v>17</v>
      </c>
      <c r="M39" s="113">
        <v>231</v>
      </c>
      <c r="N39" s="113">
        <v>163</v>
      </c>
      <c r="O39" s="113">
        <v>157</v>
      </c>
      <c r="P39" s="113">
        <v>139</v>
      </c>
      <c r="Q39" s="113">
        <v>122</v>
      </c>
      <c r="R39" s="115">
        <v>1024</v>
      </c>
      <c r="S39" s="113">
        <v>63</v>
      </c>
      <c r="T39" s="113">
        <v>4452</v>
      </c>
      <c r="U39" s="114">
        <v>56.4</v>
      </c>
      <c r="V39" s="113">
        <v>7892</v>
      </c>
      <c r="W39" s="31" t="s">
        <v>78</v>
      </c>
      <c r="X39" s="13"/>
    </row>
    <row r="40" spans="1:24" ht="20.25" customHeight="1">
      <c r="A40" s="43"/>
      <c r="B40" s="29" t="s">
        <v>79</v>
      </c>
      <c r="C40" s="121">
        <v>289630</v>
      </c>
      <c r="D40" s="121">
        <v>65480</v>
      </c>
      <c r="E40" s="122">
        <v>22.6</v>
      </c>
      <c r="F40" s="121">
        <v>31470</v>
      </c>
      <c r="G40" s="122">
        <v>10.9</v>
      </c>
      <c r="H40" s="121">
        <v>5083</v>
      </c>
      <c r="I40" s="122">
        <v>7.8</v>
      </c>
      <c r="J40" s="121">
        <v>965</v>
      </c>
      <c r="K40" s="121">
        <v>1306</v>
      </c>
      <c r="L40" s="121">
        <v>191</v>
      </c>
      <c r="M40" s="121">
        <v>2062</v>
      </c>
      <c r="N40" s="121">
        <v>1788</v>
      </c>
      <c r="O40" s="121">
        <v>1534</v>
      </c>
      <c r="P40" s="121">
        <v>1383</v>
      </c>
      <c r="Q40" s="121">
        <v>1084</v>
      </c>
      <c r="R40" s="121">
        <v>10313</v>
      </c>
      <c r="S40" s="121">
        <v>533</v>
      </c>
      <c r="T40" s="121">
        <v>39058</v>
      </c>
      <c r="U40" s="122">
        <v>46.8</v>
      </c>
      <c r="V40" s="121">
        <v>83523</v>
      </c>
      <c r="W40" s="29" t="s">
        <v>79</v>
      </c>
      <c r="X40" s="13"/>
    </row>
    <row r="41" spans="1:24" ht="20.25" customHeight="1">
      <c r="A41" s="43">
        <v>2</v>
      </c>
      <c r="B41" s="33" t="s">
        <v>140</v>
      </c>
      <c r="C41" s="110">
        <v>536166</v>
      </c>
      <c r="D41" s="110">
        <v>102942</v>
      </c>
      <c r="E41" s="111">
        <v>19.2</v>
      </c>
      <c r="F41" s="110">
        <v>44426</v>
      </c>
      <c r="G41" s="111">
        <v>8.3000000000000007</v>
      </c>
      <c r="H41" s="110">
        <v>11511</v>
      </c>
      <c r="I41" s="111">
        <v>11.2</v>
      </c>
      <c r="J41" s="110">
        <v>3284</v>
      </c>
      <c r="K41" s="110">
        <v>1758</v>
      </c>
      <c r="L41" s="110">
        <v>600</v>
      </c>
      <c r="M41" s="110">
        <v>4282</v>
      </c>
      <c r="N41" s="110">
        <v>2586</v>
      </c>
      <c r="O41" s="110">
        <v>2427</v>
      </c>
      <c r="P41" s="110">
        <v>1802</v>
      </c>
      <c r="Q41" s="110">
        <v>1541</v>
      </c>
      <c r="R41" s="112">
        <v>18280</v>
      </c>
      <c r="S41" s="110">
        <v>642</v>
      </c>
      <c r="T41" s="110">
        <v>53488</v>
      </c>
      <c r="U41" s="111">
        <v>39.799999999999997</v>
      </c>
      <c r="V41" s="110">
        <v>134543</v>
      </c>
      <c r="W41" s="33" t="s">
        <v>140</v>
      </c>
      <c r="X41" s="13"/>
    </row>
    <row r="42" spans="1:24" ht="20.25" customHeight="1">
      <c r="A42" s="44">
        <v>34</v>
      </c>
      <c r="B42" s="31" t="s">
        <v>22</v>
      </c>
      <c r="C42" s="113">
        <v>13930</v>
      </c>
      <c r="D42" s="113">
        <v>3690</v>
      </c>
      <c r="E42" s="114">
        <v>26.5</v>
      </c>
      <c r="F42" s="113">
        <v>1922</v>
      </c>
      <c r="G42" s="114">
        <v>13.8</v>
      </c>
      <c r="H42" s="113">
        <v>374</v>
      </c>
      <c r="I42" s="114">
        <v>10.1</v>
      </c>
      <c r="J42" s="113">
        <v>97</v>
      </c>
      <c r="K42" s="113">
        <v>70</v>
      </c>
      <c r="L42" s="113">
        <v>22</v>
      </c>
      <c r="M42" s="113">
        <v>115</v>
      </c>
      <c r="N42" s="113">
        <v>80</v>
      </c>
      <c r="O42" s="113">
        <v>82</v>
      </c>
      <c r="P42" s="113">
        <v>71</v>
      </c>
      <c r="Q42" s="113">
        <v>98</v>
      </c>
      <c r="R42" s="115">
        <v>635</v>
      </c>
      <c r="S42" s="113">
        <v>46</v>
      </c>
      <c r="T42" s="113">
        <v>3739</v>
      </c>
      <c r="U42" s="114">
        <v>82.3</v>
      </c>
      <c r="V42" s="113">
        <v>4542</v>
      </c>
      <c r="W42" s="31" t="s">
        <v>22</v>
      </c>
      <c r="X42" s="13"/>
    </row>
    <row r="43" spans="1:24" ht="20.25" customHeight="1">
      <c r="A43" s="43">
        <v>35</v>
      </c>
      <c r="B43" s="31" t="s">
        <v>23</v>
      </c>
      <c r="C43" s="113">
        <v>20739</v>
      </c>
      <c r="D43" s="113">
        <v>4197</v>
      </c>
      <c r="E43" s="114">
        <v>20.2</v>
      </c>
      <c r="F43" s="113">
        <v>2148</v>
      </c>
      <c r="G43" s="114">
        <v>10.4</v>
      </c>
      <c r="H43" s="113">
        <v>288</v>
      </c>
      <c r="I43" s="114">
        <v>6.9</v>
      </c>
      <c r="J43" s="113">
        <v>77</v>
      </c>
      <c r="K43" s="113">
        <v>74</v>
      </c>
      <c r="L43" s="113">
        <v>22</v>
      </c>
      <c r="M43" s="113">
        <v>161</v>
      </c>
      <c r="N43" s="113">
        <v>79</v>
      </c>
      <c r="O43" s="113">
        <v>74</v>
      </c>
      <c r="P43" s="113">
        <v>77</v>
      </c>
      <c r="Q43" s="113">
        <v>78</v>
      </c>
      <c r="R43" s="115">
        <v>642</v>
      </c>
      <c r="S43" s="113">
        <v>54</v>
      </c>
      <c r="T43" s="113">
        <v>3915</v>
      </c>
      <c r="U43" s="114">
        <v>72.599999999999994</v>
      </c>
      <c r="V43" s="113">
        <v>5392</v>
      </c>
      <c r="W43" s="31" t="s">
        <v>23</v>
      </c>
      <c r="X43" s="13"/>
    </row>
    <row r="44" spans="1:24" ht="20.25" customHeight="1">
      <c r="A44" s="43">
        <v>36</v>
      </c>
      <c r="B44" s="31" t="s">
        <v>80</v>
      </c>
      <c r="C44" s="113">
        <v>12847</v>
      </c>
      <c r="D44" s="113">
        <v>3638</v>
      </c>
      <c r="E44" s="114">
        <v>28.3</v>
      </c>
      <c r="F44" s="113">
        <v>1947</v>
      </c>
      <c r="G44" s="114">
        <v>15.2</v>
      </c>
      <c r="H44" s="113">
        <v>264</v>
      </c>
      <c r="I44" s="114">
        <v>7.3</v>
      </c>
      <c r="J44" s="113">
        <v>72</v>
      </c>
      <c r="K44" s="113">
        <v>81</v>
      </c>
      <c r="L44" s="113">
        <v>11</v>
      </c>
      <c r="M44" s="113">
        <v>89</v>
      </c>
      <c r="N44" s="113">
        <v>82</v>
      </c>
      <c r="O44" s="113">
        <v>68</v>
      </c>
      <c r="P44" s="113">
        <v>72</v>
      </c>
      <c r="Q44" s="113">
        <v>111</v>
      </c>
      <c r="R44" s="115">
        <v>586</v>
      </c>
      <c r="S44" s="113">
        <v>41</v>
      </c>
      <c r="T44" s="113">
        <v>3276</v>
      </c>
      <c r="U44" s="114">
        <v>74.2</v>
      </c>
      <c r="V44" s="113">
        <v>4416</v>
      </c>
      <c r="W44" s="31" t="s">
        <v>80</v>
      </c>
      <c r="X44" s="13"/>
    </row>
    <row r="45" spans="1:24" ht="20.25" customHeight="1">
      <c r="A45" s="43"/>
      <c r="B45" s="29" t="s">
        <v>81</v>
      </c>
      <c r="C45" s="121">
        <v>583682</v>
      </c>
      <c r="D45" s="121">
        <v>114467</v>
      </c>
      <c r="E45" s="122">
        <v>19.600000000000001</v>
      </c>
      <c r="F45" s="121">
        <v>50443</v>
      </c>
      <c r="G45" s="122">
        <v>8.6</v>
      </c>
      <c r="H45" s="121">
        <v>12437</v>
      </c>
      <c r="I45" s="122">
        <v>10.9</v>
      </c>
      <c r="J45" s="121">
        <v>3530</v>
      </c>
      <c r="K45" s="121">
        <v>1983</v>
      </c>
      <c r="L45" s="121">
        <v>655</v>
      </c>
      <c r="M45" s="121">
        <v>4647</v>
      </c>
      <c r="N45" s="121">
        <v>2827</v>
      </c>
      <c r="O45" s="121">
        <v>2651</v>
      </c>
      <c r="P45" s="121">
        <v>2022</v>
      </c>
      <c r="Q45" s="121">
        <v>1828</v>
      </c>
      <c r="R45" s="121">
        <v>20143</v>
      </c>
      <c r="S45" s="121">
        <v>783</v>
      </c>
      <c r="T45" s="121">
        <v>64418</v>
      </c>
      <c r="U45" s="122">
        <v>43.3</v>
      </c>
      <c r="V45" s="121">
        <v>148893</v>
      </c>
      <c r="W45" s="28" t="s">
        <v>81</v>
      </c>
      <c r="X45" s="13"/>
    </row>
    <row r="46" spans="1:24" ht="20.25" customHeight="1">
      <c r="A46" s="43">
        <v>38</v>
      </c>
      <c r="B46" s="36" t="s">
        <v>9</v>
      </c>
      <c r="C46" s="128">
        <v>32245</v>
      </c>
      <c r="D46" s="128">
        <v>8398</v>
      </c>
      <c r="E46" s="129">
        <v>26</v>
      </c>
      <c r="F46" s="128">
        <v>3955</v>
      </c>
      <c r="G46" s="129">
        <v>12.3</v>
      </c>
      <c r="H46" s="128">
        <v>1235</v>
      </c>
      <c r="I46" s="129">
        <v>14.7</v>
      </c>
      <c r="J46" s="128">
        <v>202</v>
      </c>
      <c r="K46" s="128">
        <v>106</v>
      </c>
      <c r="L46" s="128">
        <v>32</v>
      </c>
      <c r="M46" s="128">
        <v>299</v>
      </c>
      <c r="N46" s="128">
        <v>198</v>
      </c>
      <c r="O46" s="128">
        <v>179</v>
      </c>
      <c r="P46" s="128">
        <v>175</v>
      </c>
      <c r="Q46" s="128">
        <v>103</v>
      </c>
      <c r="R46" s="130">
        <v>1294</v>
      </c>
      <c r="S46" s="128">
        <v>29</v>
      </c>
      <c r="T46" s="128">
        <v>1676</v>
      </c>
      <c r="U46" s="129">
        <v>15.6</v>
      </c>
      <c r="V46" s="128">
        <v>10729</v>
      </c>
      <c r="W46" s="36" t="s">
        <v>9</v>
      </c>
      <c r="X46" s="13"/>
    </row>
    <row r="47" spans="1:24" ht="20.25" customHeight="1">
      <c r="A47" s="43">
        <v>40</v>
      </c>
      <c r="B47" s="31" t="s">
        <v>11</v>
      </c>
      <c r="C47" s="113">
        <v>51501</v>
      </c>
      <c r="D47" s="113">
        <v>11871</v>
      </c>
      <c r="E47" s="114">
        <v>23.1</v>
      </c>
      <c r="F47" s="113">
        <v>5550</v>
      </c>
      <c r="G47" s="114">
        <v>10.8</v>
      </c>
      <c r="H47" s="113">
        <v>1010</v>
      </c>
      <c r="I47" s="114">
        <v>8.5</v>
      </c>
      <c r="J47" s="113">
        <v>237</v>
      </c>
      <c r="K47" s="113">
        <v>208</v>
      </c>
      <c r="L47" s="113">
        <v>45</v>
      </c>
      <c r="M47" s="113">
        <v>346</v>
      </c>
      <c r="N47" s="113">
        <v>280</v>
      </c>
      <c r="O47" s="113">
        <v>251</v>
      </c>
      <c r="P47" s="113">
        <v>200</v>
      </c>
      <c r="Q47" s="113">
        <v>205</v>
      </c>
      <c r="R47" s="115">
        <v>1772</v>
      </c>
      <c r="S47" s="113">
        <v>67</v>
      </c>
      <c r="T47" s="113">
        <v>4053</v>
      </c>
      <c r="U47" s="114">
        <v>27</v>
      </c>
      <c r="V47" s="113">
        <v>14990</v>
      </c>
      <c r="W47" s="31" t="s">
        <v>11</v>
      </c>
      <c r="X47" s="13"/>
    </row>
    <row r="48" spans="1:24" ht="20.25" customHeight="1">
      <c r="A48" s="43"/>
      <c r="B48" s="31" t="s">
        <v>82</v>
      </c>
      <c r="C48" s="113">
        <v>42749</v>
      </c>
      <c r="D48" s="113">
        <v>11402</v>
      </c>
      <c r="E48" s="114">
        <v>26.7</v>
      </c>
      <c r="F48" s="113">
        <v>6055</v>
      </c>
      <c r="G48" s="114">
        <v>14.2</v>
      </c>
      <c r="H48" s="113">
        <v>1569</v>
      </c>
      <c r="I48" s="114">
        <v>13.8</v>
      </c>
      <c r="J48" s="113">
        <v>160</v>
      </c>
      <c r="K48" s="113">
        <v>209</v>
      </c>
      <c r="L48" s="113">
        <v>27</v>
      </c>
      <c r="M48" s="113">
        <v>373</v>
      </c>
      <c r="N48" s="113">
        <v>325</v>
      </c>
      <c r="O48" s="113">
        <v>289</v>
      </c>
      <c r="P48" s="113">
        <v>230</v>
      </c>
      <c r="Q48" s="113">
        <v>235</v>
      </c>
      <c r="R48" s="115">
        <v>1848</v>
      </c>
      <c r="S48" s="113">
        <v>118</v>
      </c>
      <c r="T48" s="113">
        <v>10403</v>
      </c>
      <c r="U48" s="114">
        <v>74.8</v>
      </c>
      <c r="V48" s="113">
        <v>13899</v>
      </c>
      <c r="W48" s="31" t="s">
        <v>82</v>
      </c>
      <c r="X48" s="13"/>
    </row>
    <row r="49" spans="1:24" ht="20.25" customHeight="1">
      <c r="A49" s="132"/>
      <c r="B49" s="133" t="s">
        <v>83</v>
      </c>
      <c r="C49" s="134">
        <v>81352</v>
      </c>
      <c r="D49" s="134">
        <v>17342</v>
      </c>
      <c r="E49" s="125">
        <v>21.3</v>
      </c>
      <c r="F49" s="134">
        <v>8354</v>
      </c>
      <c r="G49" s="125">
        <v>10.3</v>
      </c>
      <c r="H49" s="134">
        <v>2759</v>
      </c>
      <c r="I49" s="125">
        <v>15.9</v>
      </c>
      <c r="J49" s="134">
        <v>178</v>
      </c>
      <c r="K49" s="134">
        <v>158</v>
      </c>
      <c r="L49" s="134">
        <v>35</v>
      </c>
      <c r="M49" s="134">
        <v>697</v>
      </c>
      <c r="N49" s="134">
        <v>500</v>
      </c>
      <c r="O49" s="134">
        <v>439</v>
      </c>
      <c r="P49" s="134">
        <v>394</v>
      </c>
      <c r="Q49" s="134">
        <v>254</v>
      </c>
      <c r="R49" s="135">
        <v>2655</v>
      </c>
      <c r="S49" s="134">
        <v>204</v>
      </c>
      <c r="T49" s="134">
        <v>15675</v>
      </c>
      <c r="U49" s="125">
        <v>69.3</v>
      </c>
      <c r="V49" s="134">
        <v>22604</v>
      </c>
      <c r="W49" s="133" t="s">
        <v>83</v>
      </c>
      <c r="X49" s="13"/>
    </row>
    <row r="50" spans="1:24" ht="20.25" customHeight="1">
      <c r="A50" s="43">
        <v>44</v>
      </c>
      <c r="B50" s="36" t="s">
        <v>24</v>
      </c>
      <c r="C50" s="128">
        <v>32896</v>
      </c>
      <c r="D50" s="128">
        <v>5566</v>
      </c>
      <c r="E50" s="129">
        <v>16.899999999999999</v>
      </c>
      <c r="F50" s="128">
        <v>2218</v>
      </c>
      <c r="G50" s="129">
        <v>6.7</v>
      </c>
      <c r="H50" s="128">
        <v>432</v>
      </c>
      <c r="I50" s="129">
        <v>7.8</v>
      </c>
      <c r="J50" s="128">
        <v>94</v>
      </c>
      <c r="K50" s="128">
        <v>116</v>
      </c>
      <c r="L50" s="128">
        <v>25</v>
      </c>
      <c r="M50" s="128">
        <v>99</v>
      </c>
      <c r="N50" s="128">
        <v>91</v>
      </c>
      <c r="O50" s="128">
        <v>95</v>
      </c>
      <c r="P50" s="128">
        <v>98</v>
      </c>
      <c r="Q50" s="128">
        <v>92</v>
      </c>
      <c r="R50" s="130">
        <v>710</v>
      </c>
      <c r="S50" s="128">
        <v>48</v>
      </c>
      <c r="T50" s="128">
        <v>4500</v>
      </c>
      <c r="U50" s="129">
        <v>59.3</v>
      </c>
      <c r="V50" s="128">
        <v>7589</v>
      </c>
      <c r="W50" s="36" t="s">
        <v>24</v>
      </c>
      <c r="X50" s="13"/>
    </row>
    <row r="51" spans="1:24" ht="20.25" customHeight="1">
      <c r="A51" s="43">
        <v>45</v>
      </c>
      <c r="B51" s="31" t="s">
        <v>25</v>
      </c>
      <c r="C51" s="113">
        <v>17407</v>
      </c>
      <c r="D51" s="113">
        <v>4489</v>
      </c>
      <c r="E51" s="114">
        <v>25.8</v>
      </c>
      <c r="F51" s="113">
        <v>2255</v>
      </c>
      <c r="G51" s="114">
        <v>13</v>
      </c>
      <c r="H51" s="113">
        <v>452</v>
      </c>
      <c r="I51" s="114">
        <v>10.1</v>
      </c>
      <c r="J51" s="113">
        <v>109</v>
      </c>
      <c r="K51" s="113">
        <v>52</v>
      </c>
      <c r="L51" s="113">
        <v>13</v>
      </c>
      <c r="M51" s="113">
        <v>137</v>
      </c>
      <c r="N51" s="113">
        <v>131</v>
      </c>
      <c r="O51" s="113">
        <v>116</v>
      </c>
      <c r="P51" s="113">
        <v>91</v>
      </c>
      <c r="Q51" s="113">
        <v>104</v>
      </c>
      <c r="R51" s="115">
        <v>753</v>
      </c>
      <c r="S51" s="113">
        <v>41</v>
      </c>
      <c r="T51" s="113">
        <v>2838</v>
      </c>
      <c r="U51" s="114">
        <v>50</v>
      </c>
      <c r="V51" s="113">
        <v>5677</v>
      </c>
      <c r="W51" s="31" t="s">
        <v>25</v>
      </c>
      <c r="X51" s="13"/>
    </row>
    <row r="52" spans="1:24" ht="20.25" customHeight="1">
      <c r="A52" s="43">
        <v>46</v>
      </c>
      <c r="B52" s="31" t="s">
        <v>26</v>
      </c>
      <c r="C52" s="113">
        <v>20702</v>
      </c>
      <c r="D52" s="113">
        <v>6542</v>
      </c>
      <c r="E52" s="114">
        <v>31.6</v>
      </c>
      <c r="F52" s="113">
        <v>3662</v>
      </c>
      <c r="G52" s="114">
        <v>17.7</v>
      </c>
      <c r="H52" s="113">
        <v>1185</v>
      </c>
      <c r="I52" s="114">
        <v>18.100000000000001</v>
      </c>
      <c r="J52" s="113">
        <v>80</v>
      </c>
      <c r="K52" s="113">
        <v>112</v>
      </c>
      <c r="L52" s="113">
        <v>11</v>
      </c>
      <c r="M52" s="113">
        <v>218</v>
      </c>
      <c r="N52" s="113">
        <v>173</v>
      </c>
      <c r="O52" s="113">
        <v>138</v>
      </c>
      <c r="P52" s="113">
        <v>154</v>
      </c>
      <c r="Q52" s="113">
        <v>150</v>
      </c>
      <c r="R52" s="115">
        <v>1036</v>
      </c>
      <c r="S52" s="113">
        <v>87</v>
      </c>
      <c r="T52" s="113">
        <v>5723</v>
      </c>
      <c r="U52" s="114">
        <v>73.099999999999994</v>
      </c>
      <c r="V52" s="113">
        <v>7827</v>
      </c>
      <c r="W52" s="31" t="s">
        <v>26</v>
      </c>
      <c r="X52" s="13"/>
    </row>
    <row r="53" spans="1:24" ht="20.25" customHeight="1">
      <c r="A53" s="43"/>
      <c r="B53" s="136" t="s">
        <v>84</v>
      </c>
      <c r="C53" s="131">
        <v>278852</v>
      </c>
      <c r="D53" s="131">
        <v>65610</v>
      </c>
      <c r="E53" s="117">
        <v>23.5</v>
      </c>
      <c r="F53" s="131">
        <v>32049</v>
      </c>
      <c r="G53" s="117">
        <v>11.5</v>
      </c>
      <c r="H53" s="131">
        <v>8642</v>
      </c>
      <c r="I53" s="117">
        <v>13.2</v>
      </c>
      <c r="J53" s="131">
        <v>1060</v>
      </c>
      <c r="K53" s="131">
        <v>961</v>
      </c>
      <c r="L53" s="131">
        <v>188</v>
      </c>
      <c r="M53" s="131">
        <v>2169</v>
      </c>
      <c r="N53" s="131">
        <v>1698</v>
      </c>
      <c r="O53" s="131">
        <v>1507</v>
      </c>
      <c r="P53" s="131">
        <v>1342</v>
      </c>
      <c r="Q53" s="131">
        <v>1143</v>
      </c>
      <c r="R53" s="120">
        <v>10068</v>
      </c>
      <c r="S53" s="120">
        <v>594</v>
      </c>
      <c r="T53" s="120">
        <v>44868</v>
      </c>
      <c r="U53" s="117">
        <v>53.9</v>
      </c>
      <c r="V53" s="121">
        <v>83315</v>
      </c>
      <c r="W53" s="29" t="s">
        <v>84</v>
      </c>
      <c r="X53" s="13"/>
    </row>
    <row r="54" spans="1:24" ht="20.25" customHeight="1">
      <c r="A54" s="43">
        <v>10</v>
      </c>
      <c r="B54" s="40" t="s">
        <v>141</v>
      </c>
      <c r="C54" s="137">
        <v>88439</v>
      </c>
      <c r="D54" s="137">
        <v>23536</v>
      </c>
      <c r="E54" s="138">
        <v>26.6</v>
      </c>
      <c r="F54" s="137">
        <v>12493</v>
      </c>
      <c r="G54" s="138">
        <v>14.1</v>
      </c>
      <c r="H54" s="137">
        <v>2161</v>
      </c>
      <c r="I54" s="138">
        <v>9.1999999999999993</v>
      </c>
      <c r="J54" s="137">
        <v>324</v>
      </c>
      <c r="K54" s="137">
        <v>504</v>
      </c>
      <c r="L54" s="137">
        <v>58</v>
      </c>
      <c r="M54" s="137">
        <v>517</v>
      </c>
      <c r="N54" s="137">
        <v>609</v>
      </c>
      <c r="O54" s="137">
        <v>551</v>
      </c>
      <c r="P54" s="137">
        <v>550</v>
      </c>
      <c r="Q54" s="137">
        <v>469</v>
      </c>
      <c r="R54" s="139">
        <v>3582</v>
      </c>
      <c r="S54" s="137">
        <v>238</v>
      </c>
      <c r="T54" s="137">
        <v>12124</v>
      </c>
      <c r="U54" s="138">
        <v>41.8</v>
      </c>
      <c r="V54" s="137">
        <v>28984</v>
      </c>
      <c r="W54" s="40" t="s">
        <v>141</v>
      </c>
      <c r="X54" s="13"/>
    </row>
    <row r="55" spans="1:24" ht="20.25" customHeight="1">
      <c r="A55" s="43"/>
      <c r="B55" s="31" t="s">
        <v>142</v>
      </c>
      <c r="C55" s="113">
        <v>27816</v>
      </c>
      <c r="D55" s="113">
        <v>8842</v>
      </c>
      <c r="E55" s="114">
        <v>31.8</v>
      </c>
      <c r="F55" s="113">
        <v>5188</v>
      </c>
      <c r="G55" s="114">
        <v>18.7</v>
      </c>
      <c r="H55" s="113">
        <v>1472</v>
      </c>
      <c r="I55" s="114">
        <v>16.600000000000001</v>
      </c>
      <c r="J55" s="113">
        <v>213</v>
      </c>
      <c r="K55" s="113">
        <v>260</v>
      </c>
      <c r="L55" s="113">
        <v>21</v>
      </c>
      <c r="M55" s="113">
        <v>293</v>
      </c>
      <c r="N55" s="113">
        <v>274</v>
      </c>
      <c r="O55" s="113">
        <v>267</v>
      </c>
      <c r="P55" s="113">
        <v>203</v>
      </c>
      <c r="Q55" s="113">
        <v>249</v>
      </c>
      <c r="R55" s="115">
        <v>1780</v>
      </c>
      <c r="S55" s="113">
        <v>143</v>
      </c>
      <c r="T55" s="113">
        <v>5850</v>
      </c>
      <c r="U55" s="114">
        <v>55</v>
      </c>
      <c r="V55" s="113">
        <v>10634</v>
      </c>
      <c r="W55" s="36" t="s">
        <v>142</v>
      </c>
      <c r="X55" s="13"/>
    </row>
    <row r="56" spans="1:24" ht="20.25" customHeight="1">
      <c r="A56" s="43"/>
      <c r="B56" s="31" t="s">
        <v>143</v>
      </c>
      <c r="C56" s="113">
        <v>34481</v>
      </c>
      <c r="D56" s="113">
        <v>9811</v>
      </c>
      <c r="E56" s="114">
        <v>28.5</v>
      </c>
      <c r="F56" s="113">
        <v>5584</v>
      </c>
      <c r="G56" s="114">
        <v>16.2</v>
      </c>
      <c r="H56" s="113">
        <v>1555</v>
      </c>
      <c r="I56" s="114">
        <v>15.8</v>
      </c>
      <c r="J56" s="113">
        <v>144</v>
      </c>
      <c r="K56" s="113">
        <v>308</v>
      </c>
      <c r="L56" s="113">
        <v>46</v>
      </c>
      <c r="M56" s="113">
        <v>354</v>
      </c>
      <c r="N56" s="113">
        <v>265</v>
      </c>
      <c r="O56" s="113">
        <v>267</v>
      </c>
      <c r="P56" s="113">
        <v>200</v>
      </c>
      <c r="Q56" s="113">
        <v>301</v>
      </c>
      <c r="R56" s="115">
        <v>1885</v>
      </c>
      <c r="S56" s="113">
        <v>134</v>
      </c>
      <c r="T56" s="113">
        <v>6233</v>
      </c>
      <c r="U56" s="114">
        <v>52.5</v>
      </c>
      <c r="V56" s="113">
        <v>11867</v>
      </c>
      <c r="W56" s="36" t="s">
        <v>143</v>
      </c>
      <c r="X56" s="13"/>
    </row>
    <row r="57" spans="1:24" ht="20.25" customHeight="1">
      <c r="A57" s="43">
        <v>63</v>
      </c>
      <c r="B57" s="34" t="s">
        <v>144</v>
      </c>
      <c r="C57" s="124">
        <v>21058</v>
      </c>
      <c r="D57" s="124">
        <v>6675</v>
      </c>
      <c r="E57" s="126">
        <v>31.7</v>
      </c>
      <c r="F57" s="124">
        <v>3544</v>
      </c>
      <c r="G57" s="126">
        <v>16.8</v>
      </c>
      <c r="H57" s="124">
        <v>793</v>
      </c>
      <c r="I57" s="126">
        <v>11.9</v>
      </c>
      <c r="J57" s="124">
        <v>144</v>
      </c>
      <c r="K57" s="124">
        <v>92</v>
      </c>
      <c r="L57" s="124">
        <v>21</v>
      </c>
      <c r="M57" s="124">
        <v>191</v>
      </c>
      <c r="N57" s="124">
        <v>155</v>
      </c>
      <c r="O57" s="124">
        <v>113</v>
      </c>
      <c r="P57" s="124">
        <v>148</v>
      </c>
      <c r="Q57" s="124">
        <v>146</v>
      </c>
      <c r="R57" s="127">
        <v>1010</v>
      </c>
      <c r="S57" s="124">
        <v>94</v>
      </c>
      <c r="T57" s="124">
        <v>5002</v>
      </c>
      <c r="U57" s="126">
        <v>62.2</v>
      </c>
      <c r="V57" s="124">
        <v>8036</v>
      </c>
      <c r="W57" s="34" t="s">
        <v>144</v>
      </c>
      <c r="X57" s="13"/>
    </row>
    <row r="58" spans="1:24" ht="20.25" customHeight="1">
      <c r="A58" s="43">
        <v>64</v>
      </c>
      <c r="B58" s="31" t="s">
        <v>88</v>
      </c>
      <c r="C58" s="113">
        <v>17133</v>
      </c>
      <c r="D58" s="113">
        <v>5276</v>
      </c>
      <c r="E58" s="114">
        <v>30.8</v>
      </c>
      <c r="F58" s="113">
        <v>2909</v>
      </c>
      <c r="G58" s="114">
        <v>17</v>
      </c>
      <c r="H58" s="113">
        <v>765</v>
      </c>
      <c r="I58" s="114">
        <v>14.5</v>
      </c>
      <c r="J58" s="113">
        <v>88</v>
      </c>
      <c r="K58" s="113">
        <v>70</v>
      </c>
      <c r="L58" s="113">
        <v>10</v>
      </c>
      <c r="M58" s="113">
        <v>149</v>
      </c>
      <c r="N58" s="113">
        <v>107</v>
      </c>
      <c r="O58" s="113">
        <v>142</v>
      </c>
      <c r="P58" s="113">
        <v>105</v>
      </c>
      <c r="Q58" s="113">
        <v>88</v>
      </c>
      <c r="R58" s="115">
        <v>759</v>
      </c>
      <c r="S58" s="113">
        <v>72</v>
      </c>
      <c r="T58" s="113">
        <v>3341</v>
      </c>
      <c r="U58" s="114">
        <v>52.9</v>
      </c>
      <c r="V58" s="113">
        <v>6320</v>
      </c>
      <c r="W58" s="31" t="s">
        <v>88</v>
      </c>
      <c r="X58" s="13"/>
    </row>
    <row r="59" spans="1:24" ht="20.25" customHeight="1">
      <c r="A59" s="43"/>
      <c r="B59" s="29" t="s">
        <v>89</v>
      </c>
      <c r="C59" s="121">
        <v>188927</v>
      </c>
      <c r="D59" s="121">
        <v>54140</v>
      </c>
      <c r="E59" s="122">
        <v>28.7</v>
      </c>
      <c r="F59" s="121">
        <v>29718</v>
      </c>
      <c r="G59" s="122">
        <v>15.7</v>
      </c>
      <c r="H59" s="121">
        <v>6746</v>
      </c>
      <c r="I59" s="122">
        <v>12.5</v>
      </c>
      <c r="J59" s="121">
        <v>913</v>
      </c>
      <c r="K59" s="121">
        <v>1234</v>
      </c>
      <c r="L59" s="121">
        <v>156</v>
      </c>
      <c r="M59" s="121">
        <v>1504</v>
      </c>
      <c r="N59" s="121">
        <v>1410</v>
      </c>
      <c r="O59" s="121">
        <v>1340</v>
      </c>
      <c r="P59" s="121">
        <v>1206</v>
      </c>
      <c r="Q59" s="121">
        <v>1253</v>
      </c>
      <c r="R59" s="123">
        <v>9016</v>
      </c>
      <c r="S59" s="121">
        <v>681</v>
      </c>
      <c r="T59" s="121">
        <v>32550</v>
      </c>
      <c r="U59" s="122">
        <v>49.4</v>
      </c>
      <c r="V59" s="121">
        <v>65841</v>
      </c>
      <c r="W59" s="29" t="s">
        <v>89</v>
      </c>
      <c r="X59" s="13"/>
    </row>
    <row r="60" spans="1:24" ht="20.25" customHeight="1">
      <c r="A60" s="43">
        <v>22</v>
      </c>
      <c r="B60" s="33" t="s">
        <v>145</v>
      </c>
      <c r="C60" s="110">
        <v>44735</v>
      </c>
      <c r="D60" s="110">
        <v>12182</v>
      </c>
      <c r="E60" s="111">
        <v>27.2</v>
      </c>
      <c r="F60" s="110">
        <v>6534</v>
      </c>
      <c r="G60" s="111">
        <v>14.6</v>
      </c>
      <c r="H60" s="110">
        <v>1520</v>
      </c>
      <c r="I60" s="111">
        <v>12.5</v>
      </c>
      <c r="J60" s="110">
        <v>214</v>
      </c>
      <c r="K60" s="110">
        <v>254</v>
      </c>
      <c r="L60" s="110">
        <v>45</v>
      </c>
      <c r="M60" s="110">
        <v>353</v>
      </c>
      <c r="N60" s="110">
        <v>252</v>
      </c>
      <c r="O60" s="110">
        <v>291</v>
      </c>
      <c r="P60" s="110">
        <v>252</v>
      </c>
      <c r="Q60" s="110">
        <v>182</v>
      </c>
      <c r="R60" s="112">
        <v>1843</v>
      </c>
      <c r="S60" s="110">
        <v>117</v>
      </c>
      <c r="T60" s="110">
        <v>7624</v>
      </c>
      <c r="U60" s="111">
        <v>51.6</v>
      </c>
      <c r="V60" s="110">
        <v>14782</v>
      </c>
      <c r="W60" s="33" t="s">
        <v>145</v>
      </c>
      <c r="X60" s="13"/>
    </row>
    <row r="61" spans="1:24" ht="20.25" customHeight="1">
      <c r="A61" s="43">
        <v>73</v>
      </c>
      <c r="B61" s="31" t="s">
        <v>146</v>
      </c>
      <c r="C61" s="113">
        <v>69836</v>
      </c>
      <c r="D61" s="113">
        <v>18834</v>
      </c>
      <c r="E61" s="114">
        <v>27</v>
      </c>
      <c r="F61" s="113">
        <v>10234</v>
      </c>
      <c r="G61" s="114">
        <v>14.7</v>
      </c>
      <c r="H61" s="113">
        <v>2807</v>
      </c>
      <c r="I61" s="114">
        <v>14.9</v>
      </c>
      <c r="J61" s="113">
        <v>261</v>
      </c>
      <c r="K61" s="113">
        <v>269</v>
      </c>
      <c r="L61" s="113">
        <v>68</v>
      </c>
      <c r="M61" s="113">
        <v>536</v>
      </c>
      <c r="N61" s="113">
        <v>435</v>
      </c>
      <c r="O61" s="113">
        <v>453</v>
      </c>
      <c r="P61" s="113">
        <v>299</v>
      </c>
      <c r="Q61" s="113">
        <v>291</v>
      </c>
      <c r="R61" s="115">
        <v>2612</v>
      </c>
      <c r="S61" s="113">
        <v>197</v>
      </c>
      <c r="T61" s="113">
        <v>8299</v>
      </c>
      <c r="U61" s="114">
        <v>36</v>
      </c>
      <c r="V61" s="113">
        <v>23073</v>
      </c>
      <c r="W61" s="31" t="s">
        <v>146</v>
      </c>
      <c r="X61" s="13"/>
    </row>
    <row r="62" spans="1:24" ht="20.25" customHeight="1">
      <c r="A62" s="43"/>
      <c r="B62" s="29" t="s">
        <v>91</v>
      </c>
      <c r="C62" s="121">
        <v>114571</v>
      </c>
      <c r="D62" s="121">
        <v>31016</v>
      </c>
      <c r="E62" s="122">
        <v>27.1</v>
      </c>
      <c r="F62" s="121">
        <v>16768</v>
      </c>
      <c r="G62" s="122">
        <v>14.6</v>
      </c>
      <c r="H62" s="121">
        <v>4327</v>
      </c>
      <c r="I62" s="122">
        <v>14</v>
      </c>
      <c r="J62" s="121">
        <v>475</v>
      </c>
      <c r="K62" s="121">
        <v>523</v>
      </c>
      <c r="L62" s="121">
        <v>113</v>
      </c>
      <c r="M62" s="121">
        <v>889</v>
      </c>
      <c r="N62" s="121">
        <v>687</v>
      </c>
      <c r="O62" s="121">
        <v>744</v>
      </c>
      <c r="P62" s="121">
        <v>551</v>
      </c>
      <c r="Q62" s="121">
        <v>473</v>
      </c>
      <c r="R62" s="123">
        <v>4455</v>
      </c>
      <c r="S62" s="121">
        <v>314</v>
      </c>
      <c r="T62" s="121">
        <v>15923</v>
      </c>
      <c r="U62" s="122">
        <v>42.1</v>
      </c>
      <c r="V62" s="121">
        <v>37855</v>
      </c>
      <c r="W62" s="29" t="s">
        <v>91</v>
      </c>
      <c r="X62" s="13"/>
    </row>
    <row r="63" spans="1:24" ht="20.25" customHeight="1">
      <c r="A63" s="43">
        <v>6</v>
      </c>
      <c r="B63" s="33" t="s">
        <v>147</v>
      </c>
      <c r="C63" s="137">
        <v>49258</v>
      </c>
      <c r="D63" s="137">
        <v>13356</v>
      </c>
      <c r="E63" s="138">
        <v>27.1</v>
      </c>
      <c r="F63" s="137">
        <v>7097</v>
      </c>
      <c r="G63" s="138">
        <v>14.4</v>
      </c>
      <c r="H63" s="137">
        <v>3096</v>
      </c>
      <c r="I63" s="138">
        <v>23.2</v>
      </c>
      <c r="J63" s="137">
        <v>166</v>
      </c>
      <c r="K63" s="137">
        <v>258</v>
      </c>
      <c r="L63" s="137">
        <v>28</v>
      </c>
      <c r="M63" s="137">
        <v>512</v>
      </c>
      <c r="N63" s="137">
        <v>406</v>
      </c>
      <c r="O63" s="137">
        <v>317</v>
      </c>
      <c r="P63" s="137">
        <v>291</v>
      </c>
      <c r="Q63" s="137">
        <v>200</v>
      </c>
      <c r="R63" s="139">
        <v>2178</v>
      </c>
      <c r="S63" s="137">
        <v>121</v>
      </c>
      <c r="T63" s="137">
        <v>7522</v>
      </c>
      <c r="U63" s="138">
        <v>45.8</v>
      </c>
      <c r="V63" s="137">
        <v>16413</v>
      </c>
      <c r="W63" s="40" t="s">
        <v>147</v>
      </c>
      <c r="X63" s="13"/>
    </row>
    <row r="64" spans="1:24" ht="20.25" customHeight="1">
      <c r="A64" s="43"/>
      <c r="B64" s="31" t="s">
        <v>148</v>
      </c>
      <c r="C64" s="140">
        <v>51486</v>
      </c>
      <c r="D64" s="140">
        <v>14158</v>
      </c>
      <c r="E64" s="141">
        <v>27.5</v>
      </c>
      <c r="F64" s="140">
        <v>7489</v>
      </c>
      <c r="G64" s="141">
        <v>14.5</v>
      </c>
      <c r="H64" s="140">
        <v>2338</v>
      </c>
      <c r="I64" s="141">
        <v>16.5</v>
      </c>
      <c r="J64" s="140">
        <v>177</v>
      </c>
      <c r="K64" s="140">
        <v>393</v>
      </c>
      <c r="L64" s="140">
        <v>31</v>
      </c>
      <c r="M64" s="140">
        <v>366</v>
      </c>
      <c r="N64" s="140">
        <v>417</v>
      </c>
      <c r="O64" s="140">
        <v>336</v>
      </c>
      <c r="P64" s="140">
        <v>316</v>
      </c>
      <c r="Q64" s="140">
        <v>263</v>
      </c>
      <c r="R64" s="142">
        <v>2299</v>
      </c>
      <c r="S64" s="140">
        <v>203</v>
      </c>
      <c r="T64" s="140">
        <v>12378</v>
      </c>
      <c r="U64" s="141">
        <v>71.8</v>
      </c>
      <c r="V64" s="140">
        <v>17251</v>
      </c>
      <c r="W64" s="30" t="s">
        <v>148</v>
      </c>
      <c r="X64" s="13"/>
    </row>
    <row r="65" spans="1:24" ht="20.25" customHeight="1">
      <c r="A65" s="43">
        <v>79</v>
      </c>
      <c r="B65" s="31" t="s">
        <v>149</v>
      </c>
      <c r="C65" s="113">
        <v>48355</v>
      </c>
      <c r="D65" s="113">
        <v>14832</v>
      </c>
      <c r="E65" s="114">
        <v>30.7</v>
      </c>
      <c r="F65" s="113">
        <v>8153</v>
      </c>
      <c r="G65" s="114">
        <v>16.899999999999999</v>
      </c>
      <c r="H65" s="113">
        <v>2691</v>
      </c>
      <c r="I65" s="114">
        <v>18.100000000000001</v>
      </c>
      <c r="J65" s="113">
        <v>283</v>
      </c>
      <c r="K65" s="113">
        <v>377</v>
      </c>
      <c r="L65" s="113">
        <v>76</v>
      </c>
      <c r="M65" s="113">
        <v>397</v>
      </c>
      <c r="N65" s="113">
        <v>421</v>
      </c>
      <c r="O65" s="113">
        <v>363</v>
      </c>
      <c r="P65" s="113">
        <v>331</v>
      </c>
      <c r="Q65" s="113">
        <v>208</v>
      </c>
      <c r="R65" s="115">
        <v>2456</v>
      </c>
      <c r="S65" s="113">
        <v>155</v>
      </c>
      <c r="T65" s="113">
        <v>8681</v>
      </c>
      <c r="U65" s="114">
        <v>48.3</v>
      </c>
      <c r="V65" s="113">
        <v>17972</v>
      </c>
      <c r="W65" s="31" t="s">
        <v>149</v>
      </c>
      <c r="X65" s="13"/>
    </row>
    <row r="66" spans="1:24" ht="20.25" customHeight="1">
      <c r="A66" s="13"/>
      <c r="B66" s="29" t="s">
        <v>94</v>
      </c>
      <c r="C66" s="121">
        <v>149099</v>
      </c>
      <c r="D66" s="121">
        <v>42346</v>
      </c>
      <c r="E66" s="122">
        <v>28.4</v>
      </c>
      <c r="F66" s="121">
        <v>22739</v>
      </c>
      <c r="G66" s="122">
        <v>15.3</v>
      </c>
      <c r="H66" s="121">
        <v>8125</v>
      </c>
      <c r="I66" s="122">
        <v>19.2</v>
      </c>
      <c r="J66" s="121">
        <v>626</v>
      </c>
      <c r="K66" s="121">
        <v>1028</v>
      </c>
      <c r="L66" s="121">
        <v>135</v>
      </c>
      <c r="M66" s="121">
        <v>1275</v>
      </c>
      <c r="N66" s="121">
        <v>1244</v>
      </c>
      <c r="O66" s="121">
        <v>1016</v>
      </c>
      <c r="P66" s="121">
        <v>938</v>
      </c>
      <c r="Q66" s="121">
        <v>671</v>
      </c>
      <c r="R66" s="123">
        <v>6933</v>
      </c>
      <c r="S66" s="121">
        <v>479</v>
      </c>
      <c r="T66" s="121">
        <v>28581</v>
      </c>
      <c r="U66" s="122">
        <v>55.4</v>
      </c>
      <c r="V66" s="121">
        <v>51636</v>
      </c>
      <c r="W66" s="29" t="s">
        <v>94</v>
      </c>
      <c r="X66" s="13"/>
    </row>
    <row r="67" spans="1:24" ht="20.25" customHeight="1">
      <c r="A67" s="13"/>
      <c r="B67" s="35" t="s">
        <v>95</v>
      </c>
      <c r="C67" s="143">
        <v>5595132</v>
      </c>
      <c r="D67" s="143">
        <v>1146156</v>
      </c>
      <c r="E67" s="144">
        <v>20.5</v>
      </c>
      <c r="F67" s="143">
        <v>511076</v>
      </c>
      <c r="G67" s="144">
        <v>9.1</v>
      </c>
      <c r="H67" s="143">
        <v>192802</v>
      </c>
      <c r="I67" s="144">
        <v>16.8</v>
      </c>
      <c r="J67" s="143">
        <v>29528</v>
      </c>
      <c r="K67" s="143">
        <v>22266</v>
      </c>
      <c r="L67" s="143">
        <v>5235</v>
      </c>
      <c r="M67" s="143">
        <v>42243</v>
      </c>
      <c r="N67" s="143">
        <v>29456</v>
      </c>
      <c r="O67" s="143">
        <v>25432</v>
      </c>
      <c r="P67" s="143">
        <v>21042</v>
      </c>
      <c r="Q67" s="143">
        <v>18704</v>
      </c>
      <c r="R67" s="143">
        <v>193906</v>
      </c>
      <c r="S67" s="143">
        <v>5803</v>
      </c>
      <c r="T67" s="143">
        <v>390282</v>
      </c>
      <c r="U67" s="144">
        <v>26.4</v>
      </c>
      <c r="V67" s="143">
        <v>1476226</v>
      </c>
      <c r="W67" s="35" t="s">
        <v>95</v>
      </c>
      <c r="X67" s="13"/>
    </row>
    <row r="68" spans="1:24" ht="20.25" customHeight="1">
      <c r="A68" s="13"/>
      <c r="B68" s="35" t="s">
        <v>96</v>
      </c>
      <c r="C68" s="143">
        <v>4065530</v>
      </c>
      <c r="D68" s="143">
        <v>830356</v>
      </c>
      <c r="E68" s="144">
        <v>20.399999999999999</v>
      </c>
      <c r="F68" s="143">
        <v>372951</v>
      </c>
      <c r="G68" s="144">
        <v>9.1999999999999993</v>
      </c>
      <c r="H68" s="143">
        <v>133086</v>
      </c>
      <c r="I68" s="144">
        <v>16</v>
      </c>
      <c r="J68" s="143">
        <v>19708</v>
      </c>
      <c r="K68" s="143">
        <v>14530</v>
      </c>
      <c r="L68" s="143">
        <v>3619</v>
      </c>
      <c r="M68" s="143">
        <v>29741</v>
      </c>
      <c r="N68" s="143">
        <v>21001</v>
      </c>
      <c r="O68" s="143">
        <v>18446</v>
      </c>
      <c r="P68" s="143">
        <v>15502</v>
      </c>
      <c r="Q68" s="143">
        <v>13783</v>
      </c>
      <c r="R68" s="145">
        <v>136330</v>
      </c>
      <c r="S68" s="143">
        <v>5255</v>
      </c>
      <c r="T68" s="143">
        <v>343267</v>
      </c>
      <c r="U68" s="144">
        <v>31.9</v>
      </c>
      <c r="V68" s="143">
        <v>1075241</v>
      </c>
      <c r="W68" s="35" t="s">
        <v>96</v>
      </c>
      <c r="X68" s="13"/>
    </row>
    <row r="69" spans="1:24" ht="20.25" customHeight="1">
      <c r="A69" s="45"/>
      <c r="B69" s="27" t="s">
        <v>33</v>
      </c>
      <c r="C69" s="143">
        <v>3529364</v>
      </c>
      <c r="D69" s="143">
        <v>727414</v>
      </c>
      <c r="E69" s="144">
        <v>20.6</v>
      </c>
      <c r="F69" s="143">
        <v>328525</v>
      </c>
      <c r="G69" s="144">
        <v>9.3000000000000007</v>
      </c>
      <c r="H69" s="143">
        <v>121575</v>
      </c>
      <c r="I69" s="144">
        <v>16.7</v>
      </c>
      <c r="J69" s="143">
        <v>16424</v>
      </c>
      <c r="K69" s="143">
        <v>12772</v>
      </c>
      <c r="L69" s="143">
        <v>3019</v>
      </c>
      <c r="M69" s="143">
        <v>25459</v>
      </c>
      <c r="N69" s="143">
        <v>18415</v>
      </c>
      <c r="O69" s="143">
        <v>16019</v>
      </c>
      <c r="P69" s="143">
        <v>13700</v>
      </c>
      <c r="Q69" s="143">
        <v>12242</v>
      </c>
      <c r="R69" s="145">
        <v>118050</v>
      </c>
      <c r="S69" s="143">
        <v>4613</v>
      </c>
      <c r="T69" s="143">
        <v>289779</v>
      </c>
      <c r="U69" s="144">
        <v>30.8</v>
      </c>
      <c r="V69" s="143">
        <v>940698</v>
      </c>
      <c r="W69" s="35" t="s">
        <v>33</v>
      </c>
      <c r="X69" s="13"/>
    </row>
    <row r="70" spans="1:24" ht="7.5" customHeight="1">
      <c r="B70" s="11"/>
    </row>
    <row r="71" spans="1:24" ht="15" customHeight="1">
      <c r="B71" s="24" t="s">
        <v>150</v>
      </c>
    </row>
    <row r="72" spans="1:24" ht="15" customHeight="1">
      <c r="B72" s="24" t="s">
        <v>151</v>
      </c>
    </row>
    <row r="73" spans="1:24" ht="15" customHeight="1">
      <c r="B73" s="24" t="s">
        <v>152</v>
      </c>
    </row>
    <row r="74" spans="1:24" ht="15" customHeight="1">
      <c r="B74" s="24" t="s">
        <v>153</v>
      </c>
    </row>
    <row r="75" spans="1:24" ht="15" customHeight="1">
      <c r="B75" s="24" t="s">
        <v>154</v>
      </c>
    </row>
    <row r="76" spans="1:24" ht="15" customHeight="1">
      <c r="B76" s="24" t="s">
        <v>155</v>
      </c>
    </row>
    <row r="77" spans="1:24" ht="15" customHeight="1">
      <c r="B77" s="24" t="s">
        <v>156</v>
      </c>
    </row>
    <row r="78" spans="1:24" ht="15" customHeight="1">
      <c r="B78" s="24" t="s">
        <v>157</v>
      </c>
    </row>
    <row r="79" spans="1:24" ht="15" customHeight="1">
      <c r="B79" s="24" t="s">
        <v>158</v>
      </c>
    </row>
    <row r="80" spans="1:24" ht="15" customHeight="1">
      <c r="B80" s="24" t="s">
        <v>159</v>
      </c>
    </row>
    <row r="81" spans="2:2" ht="15" customHeight="1">
      <c r="B81" s="24" t="s">
        <v>160</v>
      </c>
    </row>
    <row r="82" spans="2:2" ht="15" customHeight="1">
      <c r="B82" s="24" t="s">
        <v>161</v>
      </c>
    </row>
    <row r="83" spans="2:2" ht="15" customHeight="1">
      <c r="B83" s="24" t="s">
        <v>162</v>
      </c>
    </row>
    <row r="84" spans="2:2" ht="15" customHeight="1">
      <c r="B84" s="24" t="s">
        <v>163</v>
      </c>
    </row>
  </sheetData>
  <phoneticPr fontId="19"/>
  <pageMargins left="0.61" right="0" top="0.34" bottom="0.24" header="0.51200000000000001" footer="0.51200000000000001"/>
  <pageSetup paperSize="9" scale="55" orientation="portrait" blackAndWhite="1" horizontalDpi="4294967293" verticalDpi="300" copies="0"/>
  <headerFooter alignWithMargins="0"/>
  <colBreaks count="1" manualBreakCount="1">
    <brk id="9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96"/>
  <sheetViews>
    <sheetView topLeftCell="B2" workbookViewId="0">
      <selection activeCell="B2" sqref="B2"/>
    </sheetView>
  </sheetViews>
  <sheetFormatPr defaultColWidth="9" defaultRowHeight="13.5"/>
  <cols>
    <col min="1" max="1" width="13.625" style="151" hidden="1" customWidth="1"/>
    <col min="2" max="2" width="26.125" style="152" customWidth="1"/>
    <col min="3" max="3" width="24.375" style="151" hidden="1" customWidth="1"/>
    <col min="4" max="4" width="19.625" style="151" hidden="1" customWidth="1"/>
    <col min="5" max="5" width="11.625" style="151" hidden="1" customWidth="1"/>
    <col min="6" max="6" width="19.625" style="151" hidden="1" customWidth="1"/>
    <col min="7" max="7" width="11.625" style="151" hidden="1" customWidth="1"/>
    <col min="8" max="8" width="19.625" style="151" customWidth="1"/>
    <col min="9" max="9" width="11.625" style="151" customWidth="1"/>
    <col min="10" max="15" width="9.625" style="151" customWidth="1"/>
    <col min="16" max="16" width="10.625" style="151" customWidth="1"/>
    <col min="17" max="18" width="12.75" style="151" customWidth="1"/>
    <col min="19" max="19" width="7.875" style="151" customWidth="1"/>
    <col min="20" max="20" width="13.125" style="151" customWidth="1"/>
    <col min="21" max="21" width="28.125" style="151" customWidth="1"/>
    <col min="22" max="16384" width="9" style="151"/>
  </cols>
  <sheetData>
    <row r="1" spans="1:22" ht="20.45" hidden="1" customHeight="1">
      <c r="C1" s="153"/>
      <c r="D1" s="153"/>
      <c r="E1" s="154"/>
    </row>
    <row r="2" spans="1:22" ht="21.75" customHeight="1">
      <c r="B2" s="155" t="s">
        <v>299</v>
      </c>
      <c r="C2" s="153"/>
      <c r="D2" s="153"/>
      <c r="E2" s="153"/>
    </row>
    <row r="3" spans="1:22" ht="21" customHeight="1">
      <c r="B3" s="156" t="s">
        <v>34</v>
      </c>
      <c r="U3" s="157" t="s">
        <v>300</v>
      </c>
    </row>
    <row r="4" spans="1:22" s="158" customFormat="1" ht="22.7" customHeight="1">
      <c r="B4" s="159"/>
      <c r="C4" s="160"/>
      <c r="D4" s="1329" t="s">
        <v>166</v>
      </c>
      <c r="E4" s="1330"/>
      <c r="F4" s="1330"/>
      <c r="G4" s="1331"/>
      <c r="H4" s="161" t="s">
        <v>167</v>
      </c>
      <c r="I4" s="162"/>
      <c r="J4" s="163" t="s">
        <v>321</v>
      </c>
      <c r="K4" s="164"/>
      <c r="L4" s="164"/>
      <c r="M4" s="164"/>
      <c r="N4" s="164"/>
      <c r="O4" s="164"/>
      <c r="P4" s="162"/>
      <c r="Q4" s="165" t="s">
        <v>27</v>
      </c>
      <c r="R4" s="164"/>
      <c r="S4" s="162"/>
      <c r="T4" s="166" t="s">
        <v>169</v>
      </c>
      <c r="U4" s="167"/>
      <c r="V4" s="168"/>
    </row>
    <row r="5" spans="1:22" s="158" customFormat="1" ht="17.25" customHeight="1">
      <c r="B5" s="1332" t="s">
        <v>35</v>
      </c>
      <c r="C5" s="169" t="s">
        <v>114</v>
      </c>
      <c r="D5" s="170" t="s">
        <v>115</v>
      </c>
      <c r="E5" s="1325" t="s">
        <v>116</v>
      </c>
      <c r="F5" s="170" t="s">
        <v>117</v>
      </c>
      <c r="G5" s="1325" t="s">
        <v>116</v>
      </c>
      <c r="H5" s="148" t="s">
        <v>115</v>
      </c>
      <c r="I5" s="1325" t="s">
        <v>116</v>
      </c>
      <c r="J5" s="171"/>
      <c r="K5" s="171"/>
      <c r="L5" s="171"/>
      <c r="M5" s="171"/>
      <c r="N5" s="171"/>
      <c r="O5" s="171"/>
      <c r="P5" s="171"/>
      <c r="Q5" s="119" t="s">
        <v>28</v>
      </c>
      <c r="R5" s="119" t="s">
        <v>1</v>
      </c>
      <c r="S5" s="1327" t="s">
        <v>29</v>
      </c>
      <c r="T5" s="172" t="s">
        <v>170</v>
      </c>
      <c r="U5" s="173"/>
      <c r="V5" s="168"/>
    </row>
    <row r="6" spans="1:22" s="158" customFormat="1" ht="16.5" customHeight="1">
      <c r="B6" s="1332"/>
      <c r="C6" s="174"/>
      <c r="D6" s="169" t="s">
        <v>119</v>
      </c>
      <c r="E6" s="1326"/>
      <c r="F6" s="169" t="s">
        <v>119</v>
      </c>
      <c r="G6" s="1326"/>
      <c r="H6" s="118" t="s">
        <v>119</v>
      </c>
      <c r="I6" s="1326"/>
      <c r="J6" s="175" t="s">
        <v>171</v>
      </c>
      <c r="K6" s="175" t="s">
        <v>172</v>
      </c>
      <c r="L6" s="175" t="s">
        <v>173</v>
      </c>
      <c r="M6" s="175" t="s">
        <v>174</v>
      </c>
      <c r="N6" s="175" t="s">
        <v>175</v>
      </c>
      <c r="O6" s="175" t="s">
        <v>176</v>
      </c>
      <c r="P6" s="175" t="s">
        <v>45</v>
      </c>
      <c r="Q6" s="175" t="s">
        <v>301</v>
      </c>
      <c r="R6" s="175" t="s">
        <v>301</v>
      </c>
      <c r="S6" s="1328"/>
      <c r="T6" s="172" t="s">
        <v>302</v>
      </c>
      <c r="U6" s="173"/>
      <c r="V6" s="168"/>
    </row>
    <row r="7" spans="1:22" s="158" customFormat="1" ht="18" customHeight="1">
      <c r="B7" s="176"/>
      <c r="C7" s="177" t="s">
        <v>30</v>
      </c>
      <c r="D7" s="177" t="s">
        <v>30</v>
      </c>
      <c r="E7" s="178" t="s">
        <v>31</v>
      </c>
      <c r="F7" s="177" t="s">
        <v>30</v>
      </c>
      <c r="G7" s="178" t="s">
        <v>31</v>
      </c>
      <c r="H7" s="178" t="s">
        <v>30</v>
      </c>
      <c r="I7" s="178" t="s">
        <v>31</v>
      </c>
      <c r="J7" s="179"/>
      <c r="K7" s="179"/>
      <c r="L7" s="179"/>
      <c r="M7" s="179"/>
      <c r="N7" s="179"/>
      <c r="O7" s="179"/>
      <c r="P7" s="179"/>
      <c r="Q7" s="180" t="s">
        <v>32</v>
      </c>
      <c r="R7" s="180" t="s">
        <v>30</v>
      </c>
      <c r="S7" s="180" t="s">
        <v>31</v>
      </c>
      <c r="T7" s="181" t="s">
        <v>30</v>
      </c>
      <c r="U7" s="182"/>
      <c r="V7" s="168"/>
    </row>
    <row r="8" spans="1:22" ht="26.25" customHeight="1">
      <c r="A8" s="183">
        <v>1</v>
      </c>
      <c r="B8" s="184" t="s">
        <v>179</v>
      </c>
      <c r="C8" s="185">
        <v>1526734</v>
      </c>
      <c r="D8" s="185">
        <v>304966</v>
      </c>
      <c r="E8" s="111">
        <v>20</v>
      </c>
      <c r="F8" s="185">
        <v>132466</v>
      </c>
      <c r="G8" s="111">
        <v>8.6999999999999993</v>
      </c>
      <c r="H8" s="185">
        <v>58868</v>
      </c>
      <c r="I8" s="111">
        <v>19.3</v>
      </c>
      <c r="J8" s="185">
        <v>12083</v>
      </c>
      <c r="K8" s="185">
        <v>20214</v>
      </c>
      <c r="L8" s="185">
        <v>7514</v>
      </c>
      <c r="M8" s="185">
        <v>5892</v>
      </c>
      <c r="N8" s="185">
        <v>5877</v>
      </c>
      <c r="O8" s="185">
        <v>4617</v>
      </c>
      <c r="P8" s="112">
        <v>56197</v>
      </c>
      <c r="Q8" s="185">
        <v>564</v>
      </c>
      <c r="R8" s="185">
        <v>48372</v>
      </c>
      <c r="S8" s="111">
        <v>12.2</v>
      </c>
      <c r="T8" s="185">
        <v>395437</v>
      </c>
      <c r="U8" s="184" t="s">
        <v>0</v>
      </c>
      <c r="V8" s="186"/>
    </row>
    <row r="9" spans="1:22" ht="26.25" customHeight="1">
      <c r="A9" s="183"/>
      <c r="B9" s="187" t="s">
        <v>180</v>
      </c>
      <c r="C9" s="188">
        <v>206641</v>
      </c>
      <c r="D9" s="188">
        <v>35863</v>
      </c>
      <c r="E9" s="114">
        <v>17.399999999999999</v>
      </c>
      <c r="F9" s="188">
        <v>15674</v>
      </c>
      <c r="G9" s="114">
        <v>7.6</v>
      </c>
      <c r="H9" s="188">
        <v>6647</v>
      </c>
      <c r="I9" s="114">
        <v>18.5</v>
      </c>
      <c r="J9" s="188">
        <v>1275</v>
      </c>
      <c r="K9" s="188">
        <v>2402</v>
      </c>
      <c r="L9" s="188">
        <v>887</v>
      </c>
      <c r="M9" s="188">
        <v>696</v>
      </c>
      <c r="N9" s="188">
        <v>681</v>
      </c>
      <c r="O9" s="188">
        <v>554</v>
      </c>
      <c r="P9" s="115">
        <v>6495</v>
      </c>
      <c r="Q9" s="188">
        <v>47</v>
      </c>
      <c r="R9" s="188">
        <v>4871</v>
      </c>
      <c r="S9" s="114">
        <v>10.4</v>
      </c>
      <c r="T9" s="188">
        <v>46616</v>
      </c>
      <c r="U9" s="187" t="s">
        <v>62</v>
      </c>
      <c r="V9" s="186"/>
    </row>
    <row r="10" spans="1:22" ht="26.25" customHeight="1">
      <c r="A10" s="183"/>
      <c r="B10" s="187" t="s">
        <v>181</v>
      </c>
      <c r="C10" s="188">
        <v>128151</v>
      </c>
      <c r="D10" s="188">
        <v>26551</v>
      </c>
      <c r="E10" s="114">
        <v>20.7</v>
      </c>
      <c r="F10" s="188">
        <v>12367</v>
      </c>
      <c r="G10" s="114">
        <v>9.6999999999999993</v>
      </c>
      <c r="H10" s="188">
        <v>6881</v>
      </c>
      <c r="I10" s="114">
        <v>25.9</v>
      </c>
      <c r="J10" s="188">
        <v>1150</v>
      </c>
      <c r="K10" s="188">
        <v>1668</v>
      </c>
      <c r="L10" s="188">
        <v>693</v>
      </c>
      <c r="M10" s="188">
        <v>561</v>
      </c>
      <c r="N10" s="188">
        <v>552</v>
      </c>
      <c r="O10" s="188">
        <v>435</v>
      </c>
      <c r="P10" s="115">
        <v>5059</v>
      </c>
      <c r="Q10" s="188">
        <v>49</v>
      </c>
      <c r="R10" s="188">
        <v>4759</v>
      </c>
      <c r="S10" s="114">
        <v>14.2</v>
      </c>
      <c r="T10" s="188">
        <v>33551</v>
      </c>
      <c r="U10" s="187" t="s">
        <v>63</v>
      </c>
      <c r="V10" s="186"/>
    </row>
    <row r="11" spans="1:22" ht="26.25" customHeight="1">
      <c r="A11" s="183"/>
      <c r="B11" s="187" t="s">
        <v>182</v>
      </c>
      <c r="C11" s="188">
        <v>106997</v>
      </c>
      <c r="D11" s="188">
        <v>28190</v>
      </c>
      <c r="E11" s="114">
        <v>26.3</v>
      </c>
      <c r="F11" s="188">
        <v>12997</v>
      </c>
      <c r="G11" s="114">
        <v>12.1</v>
      </c>
      <c r="H11" s="188">
        <v>5635</v>
      </c>
      <c r="I11" s="114">
        <v>20</v>
      </c>
      <c r="J11" s="188">
        <v>1205</v>
      </c>
      <c r="K11" s="188">
        <v>2082</v>
      </c>
      <c r="L11" s="188">
        <v>757</v>
      </c>
      <c r="M11" s="188">
        <v>563</v>
      </c>
      <c r="N11" s="188">
        <v>577</v>
      </c>
      <c r="O11" s="188">
        <v>467</v>
      </c>
      <c r="P11" s="115">
        <v>5651</v>
      </c>
      <c r="Q11" s="188">
        <v>66</v>
      </c>
      <c r="R11" s="188">
        <v>5563</v>
      </c>
      <c r="S11" s="114">
        <v>15.6</v>
      </c>
      <c r="T11" s="188">
        <v>35589</v>
      </c>
      <c r="U11" s="187" t="s">
        <v>64</v>
      </c>
      <c r="V11" s="186"/>
    </row>
    <row r="12" spans="1:22" ht="26.25" customHeight="1">
      <c r="A12" s="183"/>
      <c r="B12" s="187" t="s">
        <v>183</v>
      </c>
      <c r="C12" s="188">
        <v>103589</v>
      </c>
      <c r="D12" s="188">
        <v>27937</v>
      </c>
      <c r="E12" s="114">
        <v>27</v>
      </c>
      <c r="F12" s="188">
        <v>12434</v>
      </c>
      <c r="G12" s="114">
        <v>12</v>
      </c>
      <c r="H12" s="188">
        <v>9283</v>
      </c>
      <c r="I12" s="114">
        <v>33.200000000000003</v>
      </c>
      <c r="J12" s="188">
        <v>1210</v>
      </c>
      <c r="K12" s="188">
        <v>2241</v>
      </c>
      <c r="L12" s="188">
        <v>781</v>
      </c>
      <c r="M12" s="188">
        <v>566</v>
      </c>
      <c r="N12" s="188">
        <v>596</v>
      </c>
      <c r="O12" s="188">
        <v>492</v>
      </c>
      <c r="P12" s="115">
        <v>5886</v>
      </c>
      <c r="Q12" s="188">
        <v>59</v>
      </c>
      <c r="R12" s="188">
        <v>5766</v>
      </c>
      <c r="S12" s="114">
        <v>16.899999999999999</v>
      </c>
      <c r="T12" s="188">
        <v>34025</v>
      </c>
      <c r="U12" s="187" t="s">
        <v>65</v>
      </c>
      <c r="V12" s="186"/>
    </row>
    <row r="13" spans="1:22" ht="26.25" customHeight="1">
      <c r="A13" s="183"/>
      <c r="B13" s="187" t="s">
        <v>184</v>
      </c>
      <c r="C13" s="188">
        <v>171098</v>
      </c>
      <c r="D13" s="188">
        <v>35926</v>
      </c>
      <c r="E13" s="114">
        <v>21</v>
      </c>
      <c r="F13" s="188">
        <v>14897</v>
      </c>
      <c r="G13" s="114">
        <v>8.6999999999999993</v>
      </c>
      <c r="H13" s="188">
        <v>5535</v>
      </c>
      <c r="I13" s="114">
        <v>15.4</v>
      </c>
      <c r="J13" s="188">
        <v>1241</v>
      </c>
      <c r="K13" s="188">
        <v>2316</v>
      </c>
      <c r="L13" s="188">
        <v>819</v>
      </c>
      <c r="M13" s="188">
        <v>615</v>
      </c>
      <c r="N13" s="188">
        <v>583</v>
      </c>
      <c r="O13" s="188">
        <v>448</v>
      </c>
      <c r="P13" s="115">
        <v>6022</v>
      </c>
      <c r="Q13" s="188">
        <v>52</v>
      </c>
      <c r="R13" s="188">
        <v>4466</v>
      </c>
      <c r="S13" s="114">
        <v>9.5</v>
      </c>
      <c r="T13" s="188">
        <v>47080</v>
      </c>
      <c r="U13" s="187" t="s">
        <v>66</v>
      </c>
      <c r="V13" s="186"/>
    </row>
    <row r="14" spans="1:22" ht="26.25" customHeight="1">
      <c r="A14" s="183"/>
      <c r="B14" s="187" t="s">
        <v>185</v>
      </c>
      <c r="C14" s="188">
        <v>222073</v>
      </c>
      <c r="D14" s="188">
        <v>47835</v>
      </c>
      <c r="E14" s="114">
        <v>21.5</v>
      </c>
      <c r="F14" s="188">
        <v>20387</v>
      </c>
      <c r="G14" s="114">
        <v>9.1999999999999993</v>
      </c>
      <c r="H14" s="188">
        <v>9487</v>
      </c>
      <c r="I14" s="114">
        <v>19.8</v>
      </c>
      <c r="J14" s="188">
        <v>2048</v>
      </c>
      <c r="K14" s="188">
        <v>2786</v>
      </c>
      <c r="L14" s="188">
        <v>971</v>
      </c>
      <c r="M14" s="188">
        <v>872</v>
      </c>
      <c r="N14" s="188">
        <v>742</v>
      </c>
      <c r="O14" s="188">
        <v>569</v>
      </c>
      <c r="P14" s="115">
        <v>7988</v>
      </c>
      <c r="Q14" s="188">
        <v>58</v>
      </c>
      <c r="R14" s="188">
        <v>4480</v>
      </c>
      <c r="S14" s="114">
        <v>7.1</v>
      </c>
      <c r="T14" s="188">
        <v>62754</v>
      </c>
      <c r="U14" s="187" t="s">
        <v>67</v>
      </c>
      <c r="V14" s="186"/>
    </row>
    <row r="15" spans="1:22" ht="26.25" customHeight="1">
      <c r="A15" s="183"/>
      <c r="B15" s="187" t="s">
        <v>186</v>
      </c>
      <c r="C15" s="188">
        <v>226321</v>
      </c>
      <c r="D15" s="188">
        <v>42696</v>
      </c>
      <c r="E15" s="114">
        <v>18.899999999999999</v>
      </c>
      <c r="F15" s="188">
        <v>17534</v>
      </c>
      <c r="G15" s="114">
        <v>7.7</v>
      </c>
      <c r="H15" s="188">
        <v>5215</v>
      </c>
      <c r="I15" s="114">
        <v>12.2</v>
      </c>
      <c r="J15" s="188">
        <v>1474</v>
      </c>
      <c r="K15" s="188">
        <v>2612</v>
      </c>
      <c r="L15" s="188">
        <v>962</v>
      </c>
      <c r="M15" s="188">
        <v>798</v>
      </c>
      <c r="N15" s="188">
        <v>790</v>
      </c>
      <c r="O15" s="188">
        <v>658</v>
      </c>
      <c r="P15" s="115">
        <v>7294</v>
      </c>
      <c r="Q15" s="188">
        <v>70</v>
      </c>
      <c r="R15" s="188">
        <v>6884</v>
      </c>
      <c r="S15" s="114">
        <v>11.9</v>
      </c>
      <c r="T15" s="188">
        <v>57719</v>
      </c>
      <c r="U15" s="187" t="s">
        <v>68</v>
      </c>
      <c r="V15" s="186"/>
    </row>
    <row r="16" spans="1:22" ht="26.25" customHeight="1">
      <c r="A16" s="183"/>
      <c r="B16" s="187" t="s">
        <v>187</v>
      </c>
      <c r="C16" s="188">
        <v>117377</v>
      </c>
      <c r="D16" s="188">
        <v>24848</v>
      </c>
      <c r="E16" s="114">
        <v>21.2</v>
      </c>
      <c r="F16" s="188">
        <v>11053</v>
      </c>
      <c r="G16" s="114">
        <v>9.4</v>
      </c>
      <c r="H16" s="188">
        <v>6172</v>
      </c>
      <c r="I16" s="114">
        <v>24.8</v>
      </c>
      <c r="J16" s="188">
        <v>959</v>
      </c>
      <c r="K16" s="188">
        <v>1875</v>
      </c>
      <c r="L16" s="188">
        <v>729</v>
      </c>
      <c r="M16" s="188">
        <v>499</v>
      </c>
      <c r="N16" s="188">
        <v>533</v>
      </c>
      <c r="O16" s="188">
        <v>433</v>
      </c>
      <c r="P16" s="115">
        <v>5028</v>
      </c>
      <c r="Q16" s="188">
        <v>45</v>
      </c>
      <c r="R16" s="188">
        <v>3264</v>
      </c>
      <c r="S16" s="114">
        <v>10.8</v>
      </c>
      <c r="T16" s="188">
        <v>30199</v>
      </c>
      <c r="U16" s="187" t="s">
        <v>69</v>
      </c>
      <c r="V16" s="186"/>
    </row>
    <row r="17" spans="1:22" ht="26.25" customHeight="1">
      <c r="A17" s="183"/>
      <c r="B17" s="187" t="s">
        <v>188</v>
      </c>
      <c r="C17" s="189">
        <v>244487</v>
      </c>
      <c r="D17" s="189">
        <v>35120</v>
      </c>
      <c r="E17" s="117">
        <v>14.4</v>
      </c>
      <c r="F17" s="189">
        <v>15123</v>
      </c>
      <c r="G17" s="117">
        <v>6.2</v>
      </c>
      <c r="H17" s="189">
        <v>4013</v>
      </c>
      <c r="I17" s="117">
        <v>11.4</v>
      </c>
      <c r="J17" s="189">
        <v>1521</v>
      </c>
      <c r="K17" s="189">
        <v>2232</v>
      </c>
      <c r="L17" s="189">
        <v>915</v>
      </c>
      <c r="M17" s="189">
        <v>722</v>
      </c>
      <c r="N17" s="189">
        <v>823</v>
      </c>
      <c r="O17" s="189">
        <v>561</v>
      </c>
      <c r="P17" s="120">
        <v>6774</v>
      </c>
      <c r="Q17" s="189">
        <v>118</v>
      </c>
      <c r="R17" s="189">
        <v>8319</v>
      </c>
      <c r="S17" s="117">
        <v>17.399999999999999</v>
      </c>
      <c r="T17" s="189">
        <v>47904</v>
      </c>
      <c r="U17" s="190" t="s">
        <v>70</v>
      </c>
      <c r="V17" s="186"/>
    </row>
    <row r="18" spans="1:22" ht="26.25" customHeight="1">
      <c r="A18" s="183"/>
      <c r="B18" s="191" t="s">
        <v>189</v>
      </c>
      <c r="C18" s="192">
        <v>1526734</v>
      </c>
      <c r="D18" s="192">
        <v>304966</v>
      </c>
      <c r="E18" s="122">
        <v>20</v>
      </c>
      <c r="F18" s="192">
        <v>132466</v>
      </c>
      <c r="G18" s="122">
        <v>8.6999999999999993</v>
      </c>
      <c r="H18" s="192">
        <v>58868</v>
      </c>
      <c r="I18" s="122">
        <v>19.3</v>
      </c>
      <c r="J18" s="192">
        <v>12083</v>
      </c>
      <c r="K18" s="192">
        <v>20214</v>
      </c>
      <c r="L18" s="192">
        <v>7514</v>
      </c>
      <c r="M18" s="192">
        <v>5892</v>
      </c>
      <c r="N18" s="192">
        <v>5877</v>
      </c>
      <c r="O18" s="192">
        <v>4617</v>
      </c>
      <c r="P18" s="123">
        <v>56197</v>
      </c>
      <c r="Q18" s="192">
        <v>564</v>
      </c>
      <c r="R18" s="192">
        <v>48372</v>
      </c>
      <c r="S18" s="122">
        <v>12.2</v>
      </c>
      <c r="T18" s="192">
        <v>395437</v>
      </c>
      <c r="U18" s="191" t="s">
        <v>129</v>
      </c>
      <c r="V18" s="186"/>
    </row>
    <row r="19" spans="1:22" ht="26.25" customHeight="1">
      <c r="A19" s="183">
        <v>3</v>
      </c>
      <c r="B19" s="193" t="s">
        <v>130</v>
      </c>
      <c r="C19" s="185">
        <v>462534</v>
      </c>
      <c r="D19" s="185">
        <v>90051</v>
      </c>
      <c r="E19" s="111">
        <v>19.5</v>
      </c>
      <c r="F19" s="185">
        <v>36411</v>
      </c>
      <c r="G19" s="111">
        <v>7.9</v>
      </c>
      <c r="H19" s="185">
        <v>25432</v>
      </c>
      <c r="I19" s="111">
        <v>28.2</v>
      </c>
      <c r="J19" s="185">
        <v>3224</v>
      </c>
      <c r="K19" s="185">
        <v>5609</v>
      </c>
      <c r="L19" s="185">
        <v>2794</v>
      </c>
      <c r="M19" s="185">
        <v>2261</v>
      </c>
      <c r="N19" s="185">
        <v>2039</v>
      </c>
      <c r="O19" s="185">
        <v>1688</v>
      </c>
      <c r="P19" s="112">
        <v>17615</v>
      </c>
      <c r="Q19" s="185">
        <v>403</v>
      </c>
      <c r="R19" s="185">
        <v>28302</v>
      </c>
      <c r="S19" s="111">
        <v>23.1</v>
      </c>
      <c r="T19" s="185">
        <v>122529</v>
      </c>
      <c r="U19" s="184" t="s">
        <v>130</v>
      </c>
      <c r="V19" s="186"/>
    </row>
    <row r="20" spans="1:22" ht="26.25" customHeight="1">
      <c r="A20" s="183">
        <v>5</v>
      </c>
      <c r="B20" s="187" t="s">
        <v>131</v>
      </c>
      <c r="C20" s="188">
        <v>467175</v>
      </c>
      <c r="D20" s="188">
        <v>78082</v>
      </c>
      <c r="E20" s="114">
        <v>16.7</v>
      </c>
      <c r="F20" s="188">
        <v>33104</v>
      </c>
      <c r="G20" s="114">
        <v>7.1</v>
      </c>
      <c r="H20" s="188">
        <v>20455</v>
      </c>
      <c r="I20" s="114">
        <v>26.2</v>
      </c>
      <c r="J20" s="188">
        <v>3238</v>
      </c>
      <c r="K20" s="188">
        <v>3161</v>
      </c>
      <c r="L20" s="188">
        <v>1665</v>
      </c>
      <c r="M20" s="188">
        <v>1313</v>
      </c>
      <c r="N20" s="188">
        <v>1094</v>
      </c>
      <c r="O20" s="188">
        <v>1169</v>
      </c>
      <c r="P20" s="115">
        <v>11640</v>
      </c>
      <c r="Q20" s="188">
        <v>341</v>
      </c>
      <c r="R20" s="188">
        <v>21254</v>
      </c>
      <c r="S20" s="114">
        <v>20.6</v>
      </c>
      <c r="T20" s="188">
        <v>102994</v>
      </c>
      <c r="U20" s="187" t="s">
        <v>131</v>
      </c>
      <c r="V20" s="186"/>
    </row>
    <row r="21" spans="1:22" ht="26.25" customHeight="1">
      <c r="A21" s="183">
        <v>7</v>
      </c>
      <c r="B21" s="187" t="s">
        <v>132</v>
      </c>
      <c r="C21" s="194">
        <v>90851</v>
      </c>
      <c r="D21" s="194">
        <v>18854</v>
      </c>
      <c r="E21" s="125">
        <v>20.8</v>
      </c>
      <c r="F21" s="194">
        <v>8529</v>
      </c>
      <c r="G21" s="125">
        <v>9.4</v>
      </c>
      <c r="H21" s="194">
        <v>5227</v>
      </c>
      <c r="I21" s="126">
        <v>27.7</v>
      </c>
      <c r="J21" s="194">
        <v>719</v>
      </c>
      <c r="K21" s="194">
        <v>934</v>
      </c>
      <c r="L21" s="194">
        <v>522</v>
      </c>
      <c r="M21" s="194">
        <v>399</v>
      </c>
      <c r="N21" s="194">
        <v>355</v>
      </c>
      <c r="O21" s="194">
        <v>344</v>
      </c>
      <c r="P21" s="127">
        <v>3273</v>
      </c>
      <c r="Q21" s="194">
        <v>51</v>
      </c>
      <c r="R21" s="194">
        <v>3528</v>
      </c>
      <c r="S21" s="126">
        <v>14.4</v>
      </c>
      <c r="T21" s="194">
        <v>24497</v>
      </c>
      <c r="U21" s="190" t="s">
        <v>132</v>
      </c>
      <c r="V21" s="186"/>
    </row>
    <row r="22" spans="1:22" ht="26.25" customHeight="1">
      <c r="A22" s="183"/>
      <c r="B22" s="191" t="s">
        <v>190</v>
      </c>
      <c r="C22" s="192">
        <v>1020560</v>
      </c>
      <c r="D22" s="192">
        <v>186987</v>
      </c>
      <c r="E22" s="117">
        <v>18.3</v>
      </c>
      <c r="F22" s="192">
        <v>78044</v>
      </c>
      <c r="G22" s="117">
        <v>7.6</v>
      </c>
      <c r="H22" s="192">
        <v>51114</v>
      </c>
      <c r="I22" s="122">
        <v>27.3</v>
      </c>
      <c r="J22" s="192">
        <v>7181</v>
      </c>
      <c r="K22" s="192">
        <v>9704</v>
      </c>
      <c r="L22" s="192">
        <v>4981</v>
      </c>
      <c r="M22" s="192">
        <v>3973</v>
      </c>
      <c r="N22" s="192">
        <v>3488</v>
      </c>
      <c r="O22" s="192">
        <v>3201</v>
      </c>
      <c r="P22" s="192">
        <v>32528</v>
      </c>
      <c r="Q22" s="192">
        <v>795</v>
      </c>
      <c r="R22" s="192">
        <v>53084</v>
      </c>
      <c r="S22" s="122">
        <v>21.2</v>
      </c>
      <c r="T22" s="192">
        <v>250020</v>
      </c>
      <c r="U22" s="195" t="s">
        <v>72</v>
      </c>
      <c r="V22" s="186"/>
    </row>
    <row r="23" spans="1:22" ht="26.25" customHeight="1">
      <c r="A23" s="183">
        <v>8</v>
      </c>
      <c r="B23" s="187" t="s">
        <v>133</v>
      </c>
      <c r="C23" s="196">
        <v>192476</v>
      </c>
      <c r="D23" s="196">
        <v>31599</v>
      </c>
      <c r="E23" s="129">
        <v>16.399999999999999</v>
      </c>
      <c r="F23" s="196">
        <v>12448</v>
      </c>
      <c r="G23" s="129">
        <v>6.5</v>
      </c>
      <c r="H23" s="196">
        <v>3231</v>
      </c>
      <c r="I23" s="129">
        <v>10.199999999999999</v>
      </c>
      <c r="J23" s="196">
        <v>931</v>
      </c>
      <c r="K23" s="196">
        <v>1923</v>
      </c>
      <c r="L23" s="196">
        <v>747</v>
      </c>
      <c r="M23" s="196">
        <v>629</v>
      </c>
      <c r="N23" s="196">
        <v>528</v>
      </c>
      <c r="O23" s="196">
        <v>460</v>
      </c>
      <c r="P23" s="130">
        <v>5218</v>
      </c>
      <c r="Q23" s="196">
        <v>171</v>
      </c>
      <c r="R23" s="196">
        <v>9993</v>
      </c>
      <c r="S23" s="129">
        <v>22.5</v>
      </c>
      <c r="T23" s="196">
        <v>44427</v>
      </c>
      <c r="U23" s="184" t="s">
        <v>133</v>
      </c>
      <c r="V23" s="186"/>
    </row>
    <row r="24" spans="1:22" ht="26.25" customHeight="1">
      <c r="A24" s="183">
        <v>15</v>
      </c>
      <c r="B24" s="187" t="s">
        <v>134</v>
      </c>
      <c r="C24" s="188">
        <v>220475</v>
      </c>
      <c r="D24" s="188">
        <v>41862</v>
      </c>
      <c r="E24" s="114">
        <v>19</v>
      </c>
      <c r="F24" s="188">
        <v>17656</v>
      </c>
      <c r="G24" s="114">
        <v>8</v>
      </c>
      <c r="H24" s="188">
        <v>9952</v>
      </c>
      <c r="I24" s="114">
        <v>23.8</v>
      </c>
      <c r="J24" s="188">
        <v>1580</v>
      </c>
      <c r="K24" s="188">
        <v>2388</v>
      </c>
      <c r="L24" s="188">
        <v>1002</v>
      </c>
      <c r="M24" s="188">
        <v>845</v>
      </c>
      <c r="N24" s="188">
        <v>794</v>
      </c>
      <c r="O24" s="188">
        <v>784</v>
      </c>
      <c r="P24" s="115">
        <v>7393</v>
      </c>
      <c r="Q24" s="188">
        <v>114</v>
      </c>
      <c r="R24" s="188">
        <v>7342</v>
      </c>
      <c r="S24" s="114">
        <v>13.2</v>
      </c>
      <c r="T24" s="188">
        <v>55539</v>
      </c>
      <c r="U24" s="187" t="s">
        <v>134</v>
      </c>
      <c r="V24" s="186"/>
    </row>
    <row r="25" spans="1:22" ht="26.25" customHeight="1">
      <c r="A25" s="183">
        <v>18</v>
      </c>
      <c r="B25" s="187" t="s">
        <v>135</v>
      </c>
      <c r="C25" s="188">
        <v>157702</v>
      </c>
      <c r="D25" s="188">
        <v>33048</v>
      </c>
      <c r="E25" s="114">
        <v>21</v>
      </c>
      <c r="F25" s="188">
        <v>12572</v>
      </c>
      <c r="G25" s="114">
        <v>8</v>
      </c>
      <c r="H25" s="188">
        <v>1608</v>
      </c>
      <c r="I25" s="114">
        <v>4.9000000000000004</v>
      </c>
      <c r="J25" s="188">
        <v>786</v>
      </c>
      <c r="K25" s="188">
        <v>1924</v>
      </c>
      <c r="L25" s="188">
        <v>686</v>
      </c>
      <c r="M25" s="188">
        <v>554</v>
      </c>
      <c r="N25" s="188">
        <v>596</v>
      </c>
      <c r="O25" s="188">
        <v>479</v>
      </c>
      <c r="P25" s="115">
        <v>5025</v>
      </c>
      <c r="Q25" s="188">
        <v>76</v>
      </c>
      <c r="R25" s="188">
        <v>4843</v>
      </c>
      <c r="S25" s="114">
        <v>10.7</v>
      </c>
      <c r="T25" s="188">
        <v>45058</v>
      </c>
      <c r="U25" s="187" t="s">
        <v>135</v>
      </c>
      <c r="V25" s="186"/>
    </row>
    <row r="26" spans="1:22" ht="26.25" customHeight="1">
      <c r="A26" s="183">
        <v>20</v>
      </c>
      <c r="B26" s="187" t="s">
        <v>136</v>
      </c>
      <c r="C26" s="188">
        <v>113454</v>
      </c>
      <c r="D26" s="188">
        <v>15036</v>
      </c>
      <c r="E26" s="114">
        <v>13.3</v>
      </c>
      <c r="F26" s="188">
        <v>6657</v>
      </c>
      <c r="G26" s="114">
        <v>5.9</v>
      </c>
      <c r="H26" s="188">
        <v>1483</v>
      </c>
      <c r="I26" s="114">
        <v>9.9</v>
      </c>
      <c r="J26" s="188">
        <v>632</v>
      </c>
      <c r="K26" s="188">
        <v>571</v>
      </c>
      <c r="L26" s="188">
        <v>321</v>
      </c>
      <c r="M26" s="188">
        <v>312</v>
      </c>
      <c r="N26" s="188">
        <v>254</v>
      </c>
      <c r="O26" s="188">
        <v>255</v>
      </c>
      <c r="P26" s="115">
        <v>2345</v>
      </c>
      <c r="Q26" s="188">
        <v>93</v>
      </c>
      <c r="R26" s="188">
        <v>6149</v>
      </c>
      <c r="S26" s="114">
        <v>30.7</v>
      </c>
      <c r="T26" s="188">
        <v>20006</v>
      </c>
      <c r="U26" s="187" t="s">
        <v>136</v>
      </c>
      <c r="V26" s="186"/>
    </row>
    <row r="27" spans="1:22" ht="26.25" customHeight="1">
      <c r="A27" s="183">
        <v>23</v>
      </c>
      <c r="B27" s="190" t="s">
        <v>191</v>
      </c>
      <c r="C27" s="189">
        <v>30176</v>
      </c>
      <c r="D27" s="189">
        <v>4845</v>
      </c>
      <c r="E27" s="117">
        <v>16.100000000000001</v>
      </c>
      <c r="F27" s="189">
        <v>2205</v>
      </c>
      <c r="G27" s="117">
        <v>7.3</v>
      </c>
      <c r="H27" s="189">
        <v>236</v>
      </c>
      <c r="I27" s="117">
        <v>4.9000000000000004</v>
      </c>
      <c r="J27" s="189">
        <v>132</v>
      </c>
      <c r="K27" s="189">
        <v>363</v>
      </c>
      <c r="L27" s="189">
        <v>118</v>
      </c>
      <c r="M27" s="189">
        <v>69</v>
      </c>
      <c r="N27" s="189">
        <v>81</v>
      </c>
      <c r="O27" s="189">
        <v>93</v>
      </c>
      <c r="P27" s="120">
        <v>856</v>
      </c>
      <c r="Q27" s="189">
        <v>40</v>
      </c>
      <c r="R27" s="189">
        <v>2108</v>
      </c>
      <c r="S27" s="117">
        <v>31.7</v>
      </c>
      <c r="T27" s="189">
        <v>6643</v>
      </c>
      <c r="U27" s="190" t="s">
        <v>137</v>
      </c>
      <c r="V27" s="186"/>
    </row>
    <row r="28" spans="1:22" ht="26.25" customHeight="1">
      <c r="A28" s="183"/>
      <c r="B28" s="191" t="s">
        <v>192</v>
      </c>
      <c r="C28" s="197">
        <v>714283</v>
      </c>
      <c r="D28" s="192">
        <v>126390</v>
      </c>
      <c r="E28" s="122">
        <v>17.7</v>
      </c>
      <c r="F28" s="192">
        <v>51538</v>
      </c>
      <c r="G28" s="122">
        <v>7.2</v>
      </c>
      <c r="H28" s="192">
        <v>16510</v>
      </c>
      <c r="I28" s="122">
        <v>13.1</v>
      </c>
      <c r="J28" s="192">
        <v>4061</v>
      </c>
      <c r="K28" s="192">
        <v>7169</v>
      </c>
      <c r="L28" s="192">
        <v>2874</v>
      </c>
      <c r="M28" s="192">
        <v>2409</v>
      </c>
      <c r="N28" s="192">
        <v>2253</v>
      </c>
      <c r="O28" s="192">
        <v>2071</v>
      </c>
      <c r="P28" s="192">
        <v>20837</v>
      </c>
      <c r="Q28" s="192">
        <v>494</v>
      </c>
      <c r="R28" s="192">
        <v>30435</v>
      </c>
      <c r="S28" s="122">
        <v>17.7</v>
      </c>
      <c r="T28" s="192">
        <v>171673</v>
      </c>
      <c r="U28" s="191" t="s">
        <v>74</v>
      </c>
      <c r="V28" s="186"/>
    </row>
    <row r="29" spans="1:22" ht="26.25" customHeight="1">
      <c r="A29" s="183">
        <v>4</v>
      </c>
      <c r="B29" s="184" t="s">
        <v>138</v>
      </c>
      <c r="C29" s="185">
        <v>290922</v>
      </c>
      <c r="D29" s="185">
        <v>51443</v>
      </c>
      <c r="E29" s="111">
        <v>17.7</v>
      </c>
      <c r="F29" s="185">
        <v>21252</v>
      </c>
      <c r="G29" s="111">
        <v>7.3</v>
      </c>
      <c r="H29" s="185">
        <v>6495</v>
      </c>
      <c r="I29" s="111">
        <v>12.6</v>
      </c>
      <c r="J29" s="185">
        <v>2332</v>
      </c>
      <c r="K29" s="185">
        <v>2231</v>
      </c>
      <c r="L29" s="185">
        <v>904</v>
      </c>
      <c r="M29" s="185">
        <v>885</v>
      </c>
      <c r="N29" s="185">
        <v>785</v>
      </c>
      <c r="O29" s="185">
        <v>660</v>
      </c>
      <c r="P29" s="112">
        <v>7797</v>
      </c>
      <c r="Q29" s="185">
        <v>233</v>
      </c>
      <c r="R29" s="185">
        <v>13657</v>
      </c>
      <c r="S29" s="111">
        <v>19.3</v>
      </c>
      <c r="T29" s="185">
        <v>70796</v>
      </c>
      <c r="U29" s="184" t="s">
        <v>138</v>
      </c>
      <c r="V29" s="186"/>
    </row>
    <row r="30" spans="1:22" ht="26.25" customHeight="1">
      <c r="A30" s="183">
        <v>11</v>
      </c>
      <c r="B30" s="187" t="s">
        <v>193</v>
      </c>
      <c r="C30" s="188">
        <v>267133</v>
      </c>
      <c r="D30" s="188">
        <v>44489</v>
      </c>
      <c r="E30" s="114">
        <v>16.7</v>
      </c>
      <c r="F30" s="188">
        <v>18091</v>
      </c>
      <c r="G30" s="114">
        <v>6.8</v>
      </c>
      <c r="H30" s="188">
        <v>4873</v>
      </c>
      <c r="I30" s="114">
        <v>11</v>
      </c>
      <c r="J30" s="188">
        <v>1979</v>
      </c>
      <c r="K30" s="188">
        <v>2279</v>
      </c>
      <c r="L30" s="188">
        <v>1026</v>
      </c>
      <c r="M30" s="188">
        <v>790</v>
      </c>
      <c r="N30" s="188">
        <v>741</v>
      </c>
      <c r="O30" s="188">
        <v>823</v>
      </c>
      <c r="P30" s="115">
        <v>7638</v>
      </c>
      <c r="Q30" s="188">
        <v>193</v>
      </c>
      <c r="R30" s="188">
        <v>11887</v>
      </c>
      <c r="S30" s="114">
        <v>19.100000000000001</v>
      </c>
      <c r="T30" s="188">
        <v>62172</v>
      </c>
      <c r="U30" s="187" t="s">
        <v>139</v>
      </c>
      <c r="V30" s="186"/>
    </row>
    <row r="31" spans="1:22" ht="26.25" customHeight="1">
      <c r="A31" s="183">
        <v>14</v>
      </c>
      <c r="B31" s="187" t="s">
        <v>194</v>
      </c>
      <c r="C31" s="188">
        <v>94634</v>
      </c>
      <c r="D31" s="188">
        <v>16975</v>
      </c>
      <c r="E31" s="114">
        <v>17.899999999999999</v>
      </c>
      <c r="F31" s="188">
        <v>7235</v>
      </c>
      <c r="G31" s="114">
        <v>7.6</v>
      </c>
      <c r="H31" s="188">
        <v>2267</v>
      </c>
      <c r="I31" s="114">
        <v>13.4</v>
      </c>
      <c r="J31" s="188">
        <v>905</v>
      </c>
      <c r="K31" s="188">
        <v>933</v>
      </c>
      <c r="L31" s="188">
        <v>384</v>
      </c>
      <c r="M31" s="188">
        <v>331</v>
      </c>
      <c r="N31" s="188">
        <v>343</v>
      </c>
      <c r="O31" s="188">
        <v>220</v>
      </c>
      <c r="P31" s="115">
        <v>3116</v>
      </c>
      <c r="Q31" s="188">
        <v>97</v>
      </c>
      <c r="R31" s="188">
        <v>5512</v>
      </c>
      <c r="S31" s="114">
        <v>23.7</v>
      </c>
      <c r="T31" s="188">
        <v>23265</v>
      </c>
      <c r="U31" s="187" t="s">
        <v>15</v>
      </c>
      <c r="V31" s="186"/>
    </row>
    <row r="32" spans="1:22" ht="26.25" customHeight="1">
      <c r="A32" s="183">
        <v>16</v>
      </c>
      <c r="B32" s="187" t="s">
        <v>195</v>
      </c>
      <c r="C32" s="188">
        <v>31845</v>
      </c>
      <c r="D32" s="188">
        <v>5859</v>
      </c>
      <c r="E32" s="114">
        <v>18.399999999999999</v>
      </c>
      <c r="F32" s="188">
        <v>2552</v>
      </c>
      <c r="G32" s="114">
        <v>8</v>
      </c>
      <c r="H32" s="188">
        <v>376</v>
      </c>
      <c r="I32" s="114">
        <v>6.4</v>
      </c>
      <c r="J32" s="188">
        <v>196</v>
      </c>
      <c r="K32" s="188">
        <v>235</v>
      </c>
      <c r="L32" s="188">
        <v>110</v>
      </c>
      <c r="M32" s="188">
        <v>125</v>
      </c>
      <c r="N32" s="188">
        <v>120</v>
      </c>
      <c r="O32" s="188">
        <v>96</v>
      </c>
      <c r="P32" s="115">
        <v>882</v>
      </c>
      <c r="Q32" s="188">
        <v>56</v>
      </c>
      <c r="R32" s="188">
        <v>3364</v>
      </c>
      <c r="S32" s="114">
        <v>41</v>
      </c>
      <c r="T32" s="188">
        <v>8207</v>
      </c>
      <c r="U32" s="187" t="s">
        <v>20</v>
      </c>
      <c r="V32" s="186"/>
    </row>
    <row r="33" spans="1:22" ht="26.25" customHeight="1">
      <c r="A33" s="183">
        <v>17</v>
      </c>
      <c r="B33" s="198" t="s">
        <v>196</v>
      </c>
      <c r="C33" s="194">
        <v>33529</v>
      </c>
      <c r="D33" s="194">
        <v>5674</v>
      </c>
      <c r="E33" s="126">
        <v>16.899999999999999</v>
      </c>
      <c r="F33" s="194">
        <v>2174</v>
      </c>
      <c r="G33" s="126">
        <v>6.5</v>
      </c>
      <c r="H33" s="194">
        <v>695</v>
      </c>
      <c r="I33" s="126">
        <v>12.2</v>
      </c>
      <c r="J33" s="194">
        <v>169</v>
      </c>
      <c r="K33" s="194">
        <v>244</v>
      </c>
      <c r="L33" s="194">
        <v>122</v>
      </c>
      <c r="M33" s="194">
        <v>72</v>
      </c>
      <c r="N33" s="194">
        <v>93</v>
      </c>
      <c r="O33" s="194">
        <v>82</v>
      </c>
      <c r="P33" s="127">
        <v>782</v>
      </c>
      <c r="Q33" s="194">
        <v>20</v>
      </c>
      <c r="R33" s="194">
        <v>1523</v>
      </c>
      <c r="S33" s="126">
        <v>18.899999999999999</v>
      </c>
      <c r="T33" s="194">
        <v>8058</v>
      </c>
      <c r="U33" s="190" t="s">
        <v>21</v>
      </c>
      <c r="V33" s="186"/>
    </row>
    <row r="34" spans="1:22" ht="26.25" customHeight="1">
      <c r="A34" s="183"/>
      <c r="B34" s="191" t="s">
        <v>197</v>
      </c>
      <c r="C34" s="192">
        <v>718063</v>
      </c>
      <c r="D34" s="192">
        <v>124440</v>
      </c>
      <c r="E34" s="122">
        <v>17.3</v>
      </c>
      <c r="F34" s="192">
        <v>51304</v>
      </c>
      <c r="G34" s="122">
        <v>7.1</v>
      </c>
      <c r="H34" s="192">
        <v>14706</v>
      </c>
      <c r="I34" s="122">
        <v>11.8</v>
      </c>
      <c r="J34" s="192">
        <v>5581</v>
      </c>
      <c r="K34" s="192">
        <v>5922</v>
      </c>
      <c r="L34" s="192">
        <v>2546</v>
      </c>
      <c r="M34" s="192">
        <v>2203</v>
      </c>
      <c r="N34" s="192">
        <v>2082</v>
      </c>
      <c r="O34" s="192">
        <v>1881</v>
      </c>
      <c r="P34" s="192">
        <v>20215</v>
      </c>
      <c r="Q34" s="192">
        <v>599</v>
      </c>
      <c r="R34" s="192">
        <v>35943</v>
      </c>
      <c r="S34" s="122">
        <v>20.8</v>
      </c>
      <c r="T34" s="192">
        <v>172498</v>
      </c>
      <c r="U34" s="195" t="s">
        <v>76</v>
      </c>
      <c r="V34" s="186"/>
    </row>
    <row r="35" spans="1:22" ht="26.25" customHeight="1">
      <c r="A35" s="183">
        <v>19</v>
      </c>
      <c r="B35" s="199" t="s">
        <v>198</v>
      </c>
      <c r="C35" s="196">
        <v>43884</v>
      </c>
      <c r="D35" s="196">
        <v>10782</v>
      </c>
      <c r="E35" s="129">
        <v>24.6</v>
      </c>
      <c r="F35" s="196">
        <v>4993</v>
      </c>
      <c r="G35" s="129">
        <v>11.4</v>
      </c>
      <c r="H35" s="196">
        <v>1684</v>
      </c>
      <c r="I35" s="129">
        <v>15.6</v>
      </c>
      <c r="J35" s="196">
        <v>162</v>
      </c>
      <c r="K35" s="196">
        <v>651</v>
      </c>
      <c r="L35" s="196">
        <v>282</v>
      </c>
      <c r="M35" s="196">
        <v>241</v>
      </c>
      <c r="N35" s="196">
        <v>187</v>
      </c>
      <c r="O35" s="196">
        <v>178</v>
      </c>
      <c r="P35" s="130">
        <v>1701</v>
      </c>
      <c r="Q35" s="196">
        <v>71</v>
      </c>
      <c r="R35" s="196">
        <v>6198</v>
      </c>
      <c r="S35" s="129">
        <v>45.1</v>
      </c>
      <c r="T35" s="196">
        <v>13739</v>
      </c>
      <c r="U35" s="199" t="s">
        <v>12</v>
      </c>
      <c r="V35" s="186"/>
    </row>
    <row r="36" spans="1:22" ht="26.25" customHeight="1">
      <c r="A36" s="183">
        <v>21</v>
      </c>
      <c r="B36" s="187" t="s">
        <v>199</v>
      </c>
      <c r="C36" s="188">
        <v>84261</v>
      </c>
      <c r="D36" s="188">
        <v>17642</v>
      </c>
      <c r="E36" s="114">
        <v>20.9</v>
      </c>
      <c r="F36" s="188">
        <v>7988</v>
      </c>
      <c r="G36" s="114">
        <v>9.5</v>
      </c>
      <c r="H36" s="188">
        <v>1208</v>
      </c>
      <c r="I36" s="114">
        <v>6.8</v>
      </c>
      <c r="J36" s="188">
        <v>536</v>
      </c>
      <c r="K36" s="188">
        <v>942</v>
      </c>
      <c r="L36" s="188">
        <v>461</v>
      </c>
      <c r="M36" s="188">
        <v>367</v>
      </c>
      <c r="N36" s="188">
        <v>353</v>
      </c>
      <c r="O36" s="188">
        <v>274</v>
      </c>
      <c r="P36" s="115">
        <v>2933</v>
      </c>
      <c r="Q36" s="188">
        <v>114</v>
      </c>
      <c r="R36" s="188">
        <v>7502</v>
      </c>
      <c r="S36" s="114">
        <v>31.4</v>
      </c>
      <c r="T36" s="188">
        <v>23866</v>
      </c>
      <c r="U36" s="187" t="s">
        <v>14</v>
      </c>
      <c r="V36" s="186"/>
    </row>
    <row r="37" spans="1:22" ht="26.25" customHeight="1">
      <c r="A37" s="183">
        <v>24</v>
      </c>
      <c r="B37" s="187" t="s">
        <v>200</v>
      </c>
      <c r="C37" s="188">
        <v>49734</v>
      </c>
      <c r="D37" s="188">
        <v>9650</v>
      </c>
      <c r="E37" s="114">
        <v>19.399999999999999</v>
      </c>
      <c r="F37" s="188">
        <v>4562</v>
      </c>
      <c r="G37" s="114">
        <v>9.1999999999999993</v>
      </c>
      <c r="H37" s="188">
        <v>415</v>
      </c>
      <c r="I37" s="114">
        <v>4.3</v>
      </c>
      <c r="J37" s="188">
        <v>121</v>
      </c>
      <c r="K37" s="188">
        <v>489</v>
      </c>
      <c r="L37" s="188">
        <v>236</v>
      </c>
      <c r="M37" s="188">
        <v>203</v>
      </c>
      <c r="N37" s="188">
        <v>212</v>
      </c>
      <c r="O37" s="188">
        <v>174</v>
      </c>
      <c r="P37" s="115">
        <v>1435</v>
      </c>
      <c r="Q37" s="188">
        <v>53</v>
      </c>
      <c r="R37" s="188">
        <v>3755</v>
      </c>
      <c r="S37" s="114">
        <v>29.3</v>
      </c>
      <c r="T37" s="188">
        <v>12794</v>
      </c>
      <c r="U37" s="187" t="s">
        <v>16</v>
      </c>
      <c r="V37" s="186"/>
    </row>
    <row r="38" spans="1:22" ht="26.25" customHeight="1">
      <c r="A38" s="183">
        <v>25</v>
      </c>
      <c r="B38" s="187" t="s">
        <v>201</v>
      </c>
      <c r="C38" s="188">
        <v>49243</v>
      </c>
      <c r="D38" s="188">
        <v>11245</v>
      </c>
      <c r="E38" s="114">
        <v>22.8</v>
      </c>
      <c r="F38" s="188">
        <v>5758</v>
      </c>
      <c r="G38" s="114">
        <v>11.7</v>
      </c>
      <c r="H38" s="188">
        <v>557</v>
      </c>
      <c r="I38" s="114">
        <v>5</v>
      </c>
      <c r="J38" s="188">
        <v>243</v>
      </c>
      <c r="K38" s="188">
        <v>558</v>
      </c>
      <c r="L38" s="188">
        <v>255</v>
      </c>
      <c r="M38" s="188">
        <v>243</v>
      </c>
      <c r="N38" s="188">
        <v>251</v>
      </c>
      <c r="O38" s="188">
        <v>214</v>
      </c>
      <c r="P38" s="115">
        <v>1764</v>
      </c>
      <c r="Q38" s="188">
        <v>139</v>
      </c>
      <c r="R38" s="188">
        <v>10966</v>
      </c>
      <c r="S38" s="114">
        <v>76.3</v>
      </c>
      <c r="T38" s="188">
        <v>14375</v>
      </c>
      <c r="U38" s="187" t="s">
        <v>18</v>
      </c>
      <c r="V38" s="186"/>
    </row>
    <row r="39" spans="1:22" ht="26.25" customHeight="1">
      <c r="A39" s="183">
        <v>27</v>
      </c>
      <c r="B39" s="187" t="s">
        <v>204</v>
      </c>
      <c r="C39" s="188">
        <v>20695</v>
      </c>
      <c r="D39" s="188">
        <v>4098</v>
      </c>
      <c r="E39" s="114">
        <v>19.8</v>
      </c>
      <c r="F39" s="188">
        <v>2006</v>
      </c>
      <c r="G39" s="114">
        <v>9.6999999999999993</v>
      </c>
      <c r="H39" s="188">
        <v>346</v>
      </c>
      <c r="I39" s="114">
        <v>8.4</v>
      </c>
      <c r="J39" s="188">
        <v>104</v>
      </c>
      <c r="K39" s="188">
        <v>200</v>
      </c>
      <c r="L39" s="188">
        <v>98</v>
      </c>
      <c r="M39" s="188">
        <v>96</v>
      </c>
      <c r="N39" s="188">
        <v>78</v>
      </c>
      <c r="O39" s="188">
        <v>64</v>
      </c>
      <c r="P39" s="115">
        <v>640</v>
      </c>
      <c r="Q39" s="188">
        <v>55</v>
      </c>
      <c r="R39" s="188">
        <v>3152</v>
      </c>
      <c r="S39" s="114">
        <v>60.3</v>
      </c>
      <c r="T39" s="188">
        <v>5225</v>
      </c>
      <c r="U39" s="187" t="s">
        <v>204</v>
      </c>
      <c r="V39" s="186"/>
    </row>
    <row r="40" spans="1:22" ht="26.25" customHeight="1">
      <c r="A40" s="183">
        <v>28</v>
      </c>
      <c r="B40" s="187" t="s">
        <v>205</v>
      </c>
      <c r="C40" s="188">
        <v>12018</v>
      </c>
      <c r="D40" s="188">
        <v>2103</v>
      </c>
      <c r="E40" s="114">
        <v>17.5</v>
      </c>
      <c r="F40" s="188">
        <v>954</v>
      </c>
      <c r="G40" s="114">
        <v>7.9</v>
      </c>
      <c r="H40" s="188">
        <v>248</v>
      </c>
      <c r="I40" s="114">
        <v>11.8</v>
      </c>
      <c r="J40" s="188">
        <v>83</v>
      </c>
      <c r="K40" s="188">
        <v>107</v>
      </c>
      <c r="L40" s="188">
        <v>52</v>
      </c>
      <c r="M40" s="188">
        <v>35</v>
      </c>
      <c r="N40" s="188">
        <v>49</v>
      </c>
      <c r="O40" s="188">
        <v>33</v>
      </c>
      <c r="P40" s="115">
        <v>359</v>
      </c>
      <c r="Q40" s="188">
        <v>17</v>
      </c>
      <c r="R40" s="188">
        <v>1277</v>
      </c>
      <c r="S40" s="114">
        <v>48</v>
      </c>
      <c r="T40" s="188">
        <v>2663</v>
      </c>
      <c r="U40" s="187" t="s">
        <v>205</v>
      </c>
      <c r="V40" s="186"/>
    </row>
    <row r="41" spans="1:22" ht="26.25" customHeight="1">
      <c r="A41" s="183">
        <v>29</v>
      </c>
      <c r="B41" s="187" t="s">
        <v>206</v>
      </c>
      <c r="C41" s="188">
        <v>7268</v>
      </c>
      <c r="D41" s="188">
        <v>1899</v>
      </c>
      <c r="E41" s="114">
        <v>26.1</v>
      </c>
      <c r="F41" s="188">
        <v>1004</v>
      </c>
      <c r="G41" s="114">
        <v>13.8</v>
      </c>
      <c r="H41" s="188">
        <v>109</v>
      </c>
      <c r="I41" s="114">
        <v>5.7</v>
      </c>
      <c r="J41" s="188">
        <v>53</v>
      </c>
      <c r="K41" s="188">
        <v>91</v>
      </c>
      <c r="L41" s="188">
        <v>41</v>
      </c>
      <c r="M41" s="188">
        <v>31</v>
      </c>
      <c r="N41" s="188">
        <v>41</v>
      </c>
      <c r="O41" s="188">
        <v>43</v>
      </c>
      <c r="P41" s="115">
        <v>300</v>
      </c>
      <c r="Q41" s="188">
        <v>25</v>
      </c>
      <c r="R41" s="188">
        <v>1910</v>
      </c>
      <c r="S41" s="114">
        <v>81.400000000000006</v>
      </c>
      <c r="T41" s="188">
        <v>2346</v>
      </c>
      <c r="U41" s="187" t="s">
        <v>206</v>
      </c>
      <c r="V41" s="186"/>
    </row>
    <row r="42" spans="1:22" ht="26.25" customHeight="1">
      <c r="A42" s="183">
        <v>30</v>
      </c>
      <c r="B42" s="187" t="s">
        <v>39</v>
      </c>
      <c r="C42" s="188">
        <v>24268</v>
      </c>
      <c r="D42" s="188">
        <v>6267</v>
      </c>
      <c r="E42" s="114">
        <v>25.8</v>
      </c>
      <c r="F42" s="188">
        <v>3242</v>
      </c>
      <c r="G42" s="114">
        <v>13.4</v>
      </c>
      <c r="H42" s="188">
        <v>358</v>
      </c>
      <c r="I42" s="114">
        <v>5.7</v>
      </c>
      <c r="J42" s="188">
        <v>99</v>
      </c>
      <c r="K42" s="188">
        <v>385</v>
      </c>
      <c r="L42" s="188">
        <v>148</v>
      </c>
      <c r="M42" s="188">
        <v>134</v>
      </c>
      <c r="N42" s="188">
        <v>132</v>
      </c>
      <c r="O42" s="188">
        <v>111</v>
      </c>
      <c r="P42" s="115">
        <v>1009</v>
      </c>
      <c r="Q42" s="188">
        <v>62</v>
      </c>
      <c r="R42" s="188">
        <v>4493</v>
      </c>
      <c r="S42" s="114">
        <v>56.8</v>
      </c>
      <c r="T42" s="188">
        <v>7904</v>
      </c>
      <c r="U42" s="187" t="s">
        <v>78</v>
      </c>
      <c r="V42" s="186"/>
    </row>
    <row r="43" spans="1:22" ht="26.25" customHeight="1">
      <c r="A43" s="183"/>
      <c r="B43" s="191" t="s">
        <v>211</v>
      </c>
      <c r="C43" s="192">
        <v>291371</v>
      </c>
      <c r="D43" s="192">
        <v>63686</v>
      </c>
      <c r="E43" s="122">
        <v>21.9</v>
      </c>
      <c r="F43" s="192">
        <v>30507</v>
      </c>
      <c r="G43" s="122">
        <v>10.5</v>
      </c>
      <c r="H43" s="192">
        <v>4925</v>
      </c>
      <c r="I43" s="122">
        <v>7.7</v>
      </c>
      <c r="J43" s="192">
        <v>1401</v>
      </c>
      <c r="K43" s="192">
        <v>3423</v>
      </c>
      <c r="L43" s="192">
        <v>1573</v>
      </c>
      <c r="M43" s="192">
        <v>1350</v>
      </c>
      <c r="N43" s="192">
        <v>1303</v>
      </c>
      <c r="O43" s="192">
        <v>1091</v>
      </c>
      <c r="P43" s="192">
        <v>10141</v>
      </c>
      <c r="Q43" s="192">
        <v>536</v>
      </c>
      <c r="R43" s="192">
        <v>39253</v>
      </c>
      <c r="S43" s="122">
        <v>47.3</v>
      </c>
      <c r="T43" s="192">
        <v>82912</v>
      </c>
      <c r="U43" s="191" t="s">
        <v>79</v>
      </c>
      <c r="V43" s="186"/>
    </row>
    <row r="44" spans="1:22" ht="26.25" customHeight="1">
      <c r="A44" s="183">
        <v>2</v>
      </c>
      <c r="B44" s="184" t="s">
        <v>140</v>
      </c>
      <c r="C44" s="185">
        <v>482594</v>
      </c>
      <c r="D44" s="185">
        <v>87874</v>
      </c>
      <c r="E44" s="111">
        <v>18.2</v>
      </c>
      <c r="F44" s="185">
        <v>37572</v>
      </c>
      <c r="G44" s="111">
        <v>7.8</v>
      </c>
      <c r="H44" s="185">
        <v>10249</v>
      </c>
      <c r="I44" s="111">
        <v>11.7</v>
      </c>
      <c r="J44" s="185">
        <v>3988</v>
      </c>
      <c r="K44" s="185">
        <v>4980</v>
      </c>
      <c r="L44" s="185">
        <v>2030</v>
      </c>
      <c r="M44" s="185">
        <v>1963</v>
      </c>
      <c r="N44" s="185">
        <v>1597</v>
      </c>
      <c r="O44" s="185">
        <v>1208</v>
      </c>
      <c r="P44" s="112">
        <v>15766</v>
      </c>
      <c r="Q44" s="185">
        <v>569</v>
      </c>
      <c r="R44" s="185">
        <v>45451</v>
      </c>
      <c r="S44" s="111">
        <v>38.4</v>
      </c>
      <c r="T44" s="185">
        <v>118381</v>
      </c>
      <c r="U44" s="184" t="s">
        <v>140</v>
      </c>
      <c r="V44" s="186"/>
    </row>
    <row r="45" spans="1:22" ht="26.25" customHeight="1">
      <c r="A45" s="183">
        <v>9</v>
      </c>
      <c r="B45" s="187" t="s">
        <v>212</v>
      </c>
      <c r="C45" s="188">
        <v>7656</v>
      </c>
      <c r="D45" s="188">
        <v>1592</v>
      </c>
      <c r="E45" s="114">
        <v>20.8</v>
      </c>
      <c r="F45" s="188">
        <v>681</v>
      </c>
      <c r="G45" s="114">
        <v>8.9</v>
      </c>
      <c r="H45" s="188">
        <v>152</v>
      </c>
      <c r="I45" s="114">
        <v>9.5</v>
      </c>
      <c r="J45" s="188">
        <v>28</v>
      </c>
      <c r="K45" s="188">
        <v>85</v>
      </c>
      <c r="L45" s="188">
        <v>39</v>
      </c>
      <c r="M45" s="188">
        <v>32</v>
      </c>
      <c r="N45" s="188">
        <v>25</v>
      </c>
      <c r="O45" s="188">
        <v>35</v>
      </c>
      <c r="P45" s="115">
        <v>244</v>
      </c>
      <c r="Q45" s="188">
        <v>11</v>
      </c>
      <c r="R45" s="188">
        <v>1042</v>
      </c>
      <c r="S45" s="114">
        <v>49.5</v>
      </c>
      <c r="T45" s="188">
        <v>2104</v>
      </c>
      <c r="U45" s="187" t="s">
        <v>213</v>
      </c>
      <c r="V45" s="186"/>
    </row>
    <row r="46" spans="1:22" ht="26.25" customHeight="1">
      <c r="A46" s="183">
        <v>12</v>
      </c>
      <c r="B46" s="187" t="s">
        <v>214</v>
      </c>
      <c r="C46" s="188">
        <v>21000</v>
      </c>
      <c r="D46" s="188">
        <v>4204</v>
      </c>
      <c r="E46" s="114">
        <v>20</v>
      </c>
      <c r="F46" s="188">
        <v>1928</v>
      </c>
      <c r="G46" s="114">
        <v>9.1999999999999993</v>
      </c>
      <c r="H46" s="188">
        <v>383</v>
      </c>
      <c r="I46" s="114">
        <v>9.1</v>
      </c>
      <c r="J46" s="188">
        <v>130</v>
      </c>
      <c r="K46" s="188">
        <v>312</v>
      </c>
      <c r="L46" s="188">
        <v>94</v>
      </c>
      <c r="M46" s="188">
        <v>85</v>
      </c>
      <c r="N46" s="188">
        <v>73</v>
      </c>
      <c r="O46" s="188">
        <v>72</v>
      </c>
      <c r="P46" s="115">
        <v>766</v>
      </c>
      <c r="Q46" s="188">
        <v>47</v>
      </c>
      <c r="R46" s="188">
        <v>3237</v>
      </c>
      <c r="S46" s="114">
        <v>57.9</v>
      </c>
      <c r="T46" s="188">
        <v>5592</v>
      </c>
      <c r="U46" s="187" t="s">
        <v>215</v>
      </c>
      <c r="V46" s="186"/>
    </row>
    <row r="47" spans="1:22" ht="26.25" customHeight="1">
      <c r="A47" s="200">
        <v>34</v>
      </c>
      <c r="B47" s="187" t="s">
        <v>218</v>
      </c>
      <c r="C47" s="188">
        <v>14122</v>
      </c>
      <c r="D47" s="188">
        <v>3612</v>
      </c>
      <c r="E47" s="114">
        <v>25.6</v>
      </c>
      <c r="F47" s="188">
        <v>1874</v>
      </c>
      <c r="G47" s="114">
        <v>13.3</v>
      </c>
      <c r="H47" s="188">
        <v>298</v>
      </c>
      <c r="I47" s="114">
        <v>8.3000000000000007</v>
      </c>
      <c r="J47" s="188">
        <v>133</v>
      </c>
      <c r="K47" s="188">
        <v>164</v>
      </c>
      <c r="L47" s="188">
        <v>71</v>
      </c>
      <c r="M47" s="188">
        <v>66</v>
      </c>
      <c r="N47" s="188">
        <v>72</v>
      </c>
      <c r="O47" s="188">
        <v>45</v>
      </c>
      <c r="P47" s="115">
        <v>551</v>
      </c>
      <c r="Q47" s="188">
        <v>46</v>
      </c>
      <c r="R47" s="188">
        <v>3673</v>
      </c>
      <c r="S47" s="114">
        <v>80.8</v>
      </c>
      <c r="T47" s="188">
        <v>4543</v>
      </c>
      <c r="U47" s="187" t="s">
        <v>22</v>
      </c>
      <c r="V47" s="186"/>
    </row>
    <row r="48" spans="1:22" ht="26.25" customHeight="1">
      <c r="A48" s="183">
        <v>35</v>
      </c>
      <c r="B48" s="187" t="s">
        <v>219</v>
      </c>
      <c r="C48" s="188">
        <v>20659</v>
      </c>
      <c r="D48" s="188">
        <v>4061</v>
      </c>
      <c r="E48" s="114">
        <v>19.7</v>
      </c>
      <c r="F48" s="188">
        <v>2071</v>
      </c>
      <c r="G48" s="114">
        <v>10</v>
      </c>
      <c r="H48" s="188">
        <v>291</v>
      </c>
      <c r="I48" s="114">
        <v>7.2</v>
      </c>
      <c r="J48" s="188">
        <v>153</v>
      </c>
      <c r="K48" s="188">
        <v>197</v>
      </c>
      <c r="L48" s="188">
        <v>83</v>
      </c>
      <c r="M48" s="188">
        <v>49</v>
      </c>
      <c r="N48" s="188">
        <v>80</v>
      </c>
      <c r="O48" s="188">
        <v>69</v>
      </c>
      <c r="P48" s="115">
        <v>631</v>
      </c>
      <c r="Q48" s="188">
        <v>55</v>
      </c>
      <c r="R48" s="188">
        <v>3849</v>
      </c>
      <c r="S48" s="114">
        <v>72.099999999999994</v>
      </c>
      <c r="T48" s="188">
        <v>5340</v>
      </c>
      <c r="U48" s="187" t="s">
        <v>23</v>
      </c>
      <c r="V48" s="186"/>
    </row>
    <row r="49" spans="1:22" ht="26.25" customHeight="1">
      <c r="A49" s="183">
        <v>36</v>
      </c>
      <c r="B49" s="187" t="s">
        <v>220</v>
      </c>
      <c r="C49" s="188">
        <v>19299</v>
      </c>
      <c r="D49" s="188">
        <v>3761</v>
      </c>
      <c r="E49" s="114">
        <v>19.5</v>
      </c>
      <c r="F49" s="188">
        <v>1687</v>
      </c>
      <c r="G49" s="114">
        <v>8.6999999999999993</v>
      </c>
      <c r="H49" s="188">
        <v>256</v>
      </c>
      <c r="I49" s="114">
        <v>6.8</v>
      </c>
      <c r="J49" s="188">
        <v>122</v>
      </c>
      <c r="K49" s="188">
        <v>198</v>
      </c>
      <c r="L49" s="188">
        <v>89</v>
      </c>
      <c r="M49" s="188">
        <v>72</v>
      </c>
      <c r="N49" s="188">
        <v>76</v>
      </c>
      <c r="O49" s="188">
        <v>92</v>
      </c>
      <c r="P49" s="115">
        <v>649</v>
      </c>
      <c r="Q49" s="188">
        <v>41</v>
      </c>
      <c r="R49" s="188">
        <v>3327</v>
      </c>
      <c r="S49" s="114">
        <v>62.9</v>
      </c>
      <c r="T49" s="188">
        <v>5292</v>
      </c>
      <c r="U49" s="187" t="s">
        <v>221</v>
      </c>
      <c r="V49" s="186"/>
    </row>
    <row r="50" spans="1:22" ht="26.25" customHeight="1">
      <c r="A50" s="183">
        <v>36</v>
      </c>
      <c r="B50" s="187" t="s">
        <v>322</v>
      </c>
      <c r="C50" s="188">
        <v>13005</v>
      </c>
      <c r="D50" s="188">
        <v>3552</v>
      </c>
      <c r="E50" s="114">
        <v>27.3</v>
      </c>
      <c r="F50" s="188">
        <v>1890</v>
      </c>
      <c r="G50" s="114">
        <v>14.5</v>
      </c>
      <c r="H50" s="188">
        <v>269</v>
      </c>
      <c r="I50" s="114">
        <v>7.6</v>
      </c>
      <c r="J50" s="188">
        <v>104</v>
      </c>
      <c r="K50" s="188">
        <v>163</v>
      </c>
      <c r="L50" s="188">
        <v>74</v>
      </c>
      <c r="M50" s="188">
        <v>65</v>
      </c>
      <c r="N50" s="188">
        <v>71</v>
      </c>
      <c r="O50" s="188">
        <v>98</v>
      </c>
      <c r="P50" s="115">
        <v>575</v>
      </c>
      <c r="Q50" s="188">
        <v>41</v>
      </c>
      <c r="R50" s="188">
        <v>3223</v>
      </c>
      <c r="S50" s="114">
        <v>73</v>
      </c>
      <c r="T50" s="188">
        <v>4413</v>
      </c>
      <c r="U50" s="187" t="s">
        <v>80</v>
      </c>
      <c r="V50" s="186"/>
    </row>
    <row r="51" spans="1:22" ht="26.25" customHeight="1">
      <c r="A51" s="183"/>
      <c r="B51" s="191" t="s">
        <v>224</v>
      </c>
      <c r="C51" s="192">
        <v>578335</v>
      </c>
      <c r="D51" s="192">
        <v>108656</v>
      </c>
      <c r="E51" s="122">
        <v>18.8</v>
      </c>
      <c r="F51" s="192">
        <v>47703</v>
      </c>
      <c r="G51" s="122">
        <v>8.1999999999999993</v>
      </c>
      <c r="H51" s="192">
        <v>11898</v>
      </c>
      <c r="I51" s="122">
        <v>11</v>
      </c>
      <c r="J51" s="192">
        <v>4658</v>
      </c>
      <c r="K51" s="192">
        <v>6099</v>
      </c>
      <c r="L51" s="192">
        <v>2480</v>
      </c>
      <c r="M51" s="192">
        <v>2332</v>
      </c>
      <c r="N51" s="192">
        <v>1994</v>
      </c>
      <c r="O51" s="192">
        <v>1619</v>
      </c>
      <c r="P51" s="192">
        <v>19182</v>
      </c>
      <c r="Q51" s="192">
        <v>810</v>
      </c>
      <c r="R51" s="192">
        <v>63802</v>
      </c>
      <c r="S51" s="122">
        <v>43.8</v>
      </c>
      <c r="T51" s="192">
        <v>145665</v>
      </c>
      <c r="U51" s="195" t="s">
        <v>81</v>
      </c>
      <c r="V51" s="186"/>
    </row>
    <row r="52" spans="1:22" ht="26.25" customHeight="1">
      <c r="A52" s="183">
        <v>38</v>
      </c>
      <c r="B52" s="199" t="s">
        <v>225</v>
      </c>
      <c r="C52" s="196">
        <v>32483</v>
      </c>
      <c r="D52" s="196">
        <v>8174</v>
      </c>
      <c r="E52" s="129">
        <v>25.2</v>
      </c>
      <c r="F52" s="196">
        <v>3832</v>
      </c>
      <c r="G52" s="129">
        <v>11.8</v>
      </c>
      <c r="H52" s="196">
        <v>1181</v>
      </c>
      <c r="I52" s="129">
        <v>14.4</v>
      </c>
      <c r="J52" s="196">
        <v>278</v>
      </c>
      <c r="K52" s="196">
        <v>360</v>
      </c>
      <c r="L52" s="196">
        <v>173</v>
      </c>
      <c r="M52" s="196">
        <v>165</v>
      </c>
      <c r="N52" s="196">
        <v>163</v>
      </c>
      <c r="O52" s="196">
        <v>115</v>
      </c>
      <c r="P52" s="130">
        <v>1254</v>
      </c>
      <c r="Q52" s="196">
        <v>31</v>
      </c>
      <c r="R52" s="196">
        <v>1802</v>
      </c>
      <c r="S52" s="129">
        <v>16.899999999999999</v>
      </c>
      <c r="T52" s="196">
        <v>10683</v>
      </c>
      <c r="U52" s="199" t="s">
        <v>9</v>
      </c>
      <c r="V52" s="186"/>
    </row>
    <row r="53" spans="1:22" ht="26.25" customHeight="1">
      <c r="A53" s="183">
        <v>40</v>
      </c>
      <c r="B53" s="187" t="s">
        <v>228</v>
      </c>
      <c r="C53" s="188">
        <v>51715</v>
      </c>
      <c r="D53" s="188">
        <v>11457</v>
      </c>
      <c r="E53" s="114">
        <v>22.2</v>
      </c>
      <c r="F53" s="188">
        <v>5275</v>
      </c>
      <c r="G53" s="114">
        <v>10.199999999999999</v>
      </c>
      <c r="H53" s="188">
        <v>977</v>
      </c>
      <c r="I53" s="114">
        <v>8.5</v>
      </c>
      <c r="J53" s="188">
        <v>405</v>
      </c>
      <c r="K53" s="188">
        <v>491</v>
      </c>
      <c r="L53" s="188">
        <v>220</v>
      </c>
      <c r="M53" s="188">
        <v>208</v>
      </c>
      <c r="N53" s="188">
        <v>170</v>
      </c>
      <c r="O53" s="188">
        <v>203</v>
      </c>
      <c r="P53" s="115">
        <v>1697</v>
      </c>
      <c r="Q53" s="188">
        <v>69</v>
      </c>
      <c r="R53" s="188">
        <v>4179</v>
      </c>
      <c r="S53" s="114">
        <v>28.1</v>
      </c>
      <c r="T53" s="188">
        <v>14863</v>
      </c>
      <c r="U53" s="187" t="s">
        <v>11</v>
      </c>
      <c r="V53" s="186"/>
    </row>
    <row r="54" spans="1:22" ht="26.25" customHeight="1">
      <c r="A54" s="183"/>
      <c r="B54" s="187" t="s">
        <v>323</v>
      </c>
      <c r="C54" s="188">
        <v>43221</v>
      </c>
      <c r="D54" s="188">
        <v>11279</v>
      </c>
      <c r="E54" s="114">
        <v>26.1</v>
      </c>
      <c r="F54" s="188">
        <v>5794</v>
      </c>
      <c r="G54" s="114">
        <v>13.4</v>
      </c>
      <c r="H54" s="188">
        <v>1517</v>
      </c>
      <c r="I54" s="114">
        <v>13.4</v>
      </c>
      <c r="J54" s="188">
        <v>254</v>
      </c>
      <c r="K54" s="188">
        <v>517</v>
      </c>
      <c r="L54" s="188">
        <v>294</v>
      </c>
      <c r="M54" s="188">
        <v>247</v>
      </c>
      <c r="N54" s="188">
        <v>229</v>
      </c>
      <c r="O54" s="188">
        <v>230</v>
      </c>
      <c r="P54" s="115">
        <v>1771</v>
      </c>
      <c r="Q54" s="188">
        <v>118</v>
      </c>
      <c r="R54" s="188">
        <v>10394</v>
      </c>
      <c r="S54" s="114">
        <v>74.400000000000006</v>
      </c>
      <c r="T54" s="188">
        <v>13968</v>
      </c>
      <c r="U54" s="187" t="s">
        <v>82</v>
      </c>
      <c r="V54" s="186"/>
    </row>
    <row r="55" spans="1:22" ht="26.25" customHeight="1">
      <c r="A55" s="201"/>
      <c r="B55" s="202" t="s">
        <v>41</v>
      </c>
      <c r="C55" s="203">
        <v>81551</v>
      </c>
      <c r="D55" s="203">
        <v>16816</v>
      </c>
      <c r="E55" s="125">
        <v>20.6</v>
      </c>
      <c r="F55" s="203">
        <v>8058</v>
      </c>
      <c r="G55" s="125">
        <v>9.9</v>
      </c>
      <c r="H55" s="203">
        <v>1322</v>
      </c>
      <c r="I55" s="125">
        <v>7.9</v>
      </c>
      <c r="J55" s="203">
        <v>318</v>
      </c>
      <c r="K55" s="203">
        <v>775</v>
      </c>
      <c r="L55" s="203">
        <v>458</v>
      </c>
      <c r="M55" s="203">
        <v>413</v>
      </c>
      <c r="N55" s="203">
        <v>327</v>
      </c>
      <c r="O55" s="203">
        <v>257</v>
      </c>
      <c r="P55" s="135">
        <v>2548</v>
      </c>
      <c r="Q55" s="203">
        <v>203</v>
      </c>
      <c r="R55" s="203">
        <v>15586</v>
      </c>
      <c r="S55" s="125">
        <v>69.599999999999994</v>
      </c>
      <c r="T55" s="203">
        <v>22404</v>
      </c>
      <c r="U55" s="202" t="s">
        <v>83</v>
      </c>
      <c r="V55" s="186"/>
    </row>
    <row r="56" spans="1:22" ht="26.25" customHeight="1">
      <c r="A56" s="183">
        <v>44</v>
      </c>
      <c r="B56" s="199" t="s">
        <v>235</v>
      </c>
      <c r="C56" s="196">
        <v>32631</v>
      </c>
      <c r="D56" s="196">
        <v>5246</v>
      </c>
      <c r="E56" s="129">
        <v>16.100000000000001</v>
      </c>
      <c r="F56" s="196">
        <v>2141</v>
      </c>
      <c r="G56" s="129">
        <v>6.6</v>
      </c>
      <c r="H56" s="196">
        <v>402</v>
      </c>
      <c r="I56" s="129">
        <v>7.7</v>
      </c>
      <c r="J56" s="196">
        <v>196</v>
      </c>
      <c r="K56" s="196">
        <v>166</v>
      </c>
      <c r="L56" s="196">
        <v>70</v>
      </c>
      <c r="M56" s="196">
        <v>91</v>
      </c>
      <c r="N56" s="196">
        <v>92</v>
      </c>
      <c r="O56" s="196">
        <v>72</v>
      </c>
      <c r="P56" s="130">
        <v>687</v>
      </c>
      <c r="Q56" s="196">
        <v>48</v>
      </c>
      <c r="R56" s="196">
        <v>4443</v>
      </c>
      <c r="S56" s="129">
        <v>59.6</v>
      </c>
      <c r="T56" s="196">
        <v>7451</v>
      </c>
      <c r="U56" s="199" t="s">
        <v>24</v>
      </c>
      <c r="V56" s="186"/>
    </row>
    <row r="57" spans="1:22" ht="26.25" customHeight="1">
      <c r="A57" s="183">
        <v>45</v>
      </c>
      <c r="B57" s="187" t="s">
        <v>236</v>
      </c>
      <c r="C57" s="188">
        <v>17573</v>
      </c>
      <c r="D57" s="188">
        <v>4336</v>
      </c>
      <c r="E57" s="114">
        <v>24.7</v>
      </c>
      <c r="F57" s="188">
        <v>2175</v>
      </c>
      <c r="G57" s="114">
        <v>12.4</v>
      </c>
      <c r="H57" s="188">
        <v>403</v>
      </c>
      <c r="I57" s="114">
        <v>9.3000000000000007</v>
      </c>
      <c r="J57" s="188">
        <v>150</v>
      </c>
      <c r="K57" s="188">
        <v>177</v>
      </c>
      <c r="L57" s="188">
        <v>117</v>
      </c>
      <c r="M57" s="188">
        <v>101</v>
      </c>
      <c r="N57" s="188">
        <v>82</v>
      </c>
      <c r="O57" s="188">
        <v>89</v>
      </c>
      <c r="P57" s="115">
        <v>716</v>
      </c>
      <c r="Q57" s="188">
        <v>41</v>
      </c>
      <c r="R57" s="188">
        <v>2900</v>
      </c>
      <c r="S57" s="114">
        <v>51.5</v>
      </c>
      <c r="T57" s="188">
        <v>5635</v>
      </c>
      <c r="U57" s="187" t="s">
        <v>25</v>
      </c>
      <c r="V57" s="186"/>
    </row>
    <row r="58" spans="1:22" ht="26.25" customHeight="1">
      <c r="A58" s="183">
        <v>46</v>
      </c>
      <c r="B58" s="187" t="s">
        <v>237</v>
      </c>
      <c r="C58" s="188">
        <v>20950</v>
      </c>
      <c r="D58" s="188">
        <v>6217</v>
      </c>
      <c r="E58" s="114">
        <v>29.7</v>
      </c>
      <c r="F58" s="188">
        <v>3377</v>
      </c>
      <c r="G58" s="114">
        <v>16.100000000000001</v>
      </c>
      <c r="H58" s="188">
        <v>845</v>
      </c>
      <c r="I58" s="114">
        <v>13.6</v>
      </c>
      <c r="J58" s="188">
        <v>104</v>
      </c>
      <c r="K58" s="188">
        <v>370</v>
      </c>
      <c r="L58" s="188">
        <v>160</v>
      </c>
      <c r="M58" s="188">
        <v>132</v>
      </c>
      <c r="N58" s="188">
        <v>171</v>
      </c>
      <c r="O58" s="188">
        <v>195</v>
      </c>
      <c r="P58" s="115">
        <v>1132</v>
      </c>
      <c r="Q58" s="188">
        <v>87</v>
      </c>
      <c r="R58" s="188">
        <v>5787</v>
      </c>
      <c r="S58" s="114">
        <v>73.400000000000006</v>
      </c>
      <c r="T58" s="188">
        <v>7886</v>
      </c>
      <c r="U58" s="187" t="s">
        <v>26</v>
      </c>
      <c r="V58" s="186"/>
    </row>
    <row r="59" spans="1:22" ht="26.25" customHeight="1">
      <c r="A59" s="183">
        <v>51</v>
      </c>
      <c r="B59" s="202" t="s">
        <v>246</v>
      </c>
      <c r="C59" s="203">
        <v>5612</v>
      </c>
      <c r="D59" s="203">
        <v>1250</v>
      </c>
      <c r="E59" s="125">
        <v>22.3</v>
      </c>
      <c r="F59" s="203">
        <v>624</v>
      </c>
      <c r="G59" s="125">
        <v>11.1</v>
      </c>
      <c r="H59" s="203">
        <v>105</v>
      </c>
      <c r="I59" s="125">
        <v>8.4</v>
      </c>
      <c r="J59" s="203">
        <v>26</v>
      </c>
      <c r="K59" s="203">
        <v>66</v>
      </c>
      <c r="L59" s="203">
        <v>38</v>
      </c>
      <c r="M59" s="203">
        <v>27</v>
      </c>
      <c r="N59" s="203">
        <v>20</v>
      </c>
      <c r="O59" s="203">
        <v>41</v>
      </c>
      <c r="P59" s="135">
        <v>218</v>
      </c>
      <c r="Q59" s="203">
        <v>14</v>
      </c>
      <c r="R59" s="203">
        <v>1200</v>
      </c>
      <c r="S59" s="125">
        <v>75.8</v>
      </c>
      <c r="T59" s="188">
        <v>1584</v>
      </c>
      <c r="U59" s="187" t="s">
        <v>247</v>
      </c>
      <c r="V59" s="186"/>
    </row>
    <row r="60" spans="1:22" ht="26.25" customHeight="1">
      <c r="A60" s="183"/>
      <c r="B60" s="204" t="s">
        <v>254</v>
      </c>
      <c r="C60" s="197">
        <v>285736</v>
      </c>
      <c r="D60" s="197">
        <v>64775</v>
      </c>
      <c r="E60" s="117">
        <v>22.7</v>
      </c>
      <c r="F60" s="197">
        <v>31276</v>
      </c>
      <c r="G60" s="117">
        <v>10.9</v>
      </c>
      <c r="H60" s="197">
        <v>6752</v>
      </c>
      <c r="I60" s="117">
        <v>10.4</v>
      </c>
      <c r="J60" s="197">
        <v>1731</v>
      </c>
      <c r="K60" s="197">
        <v>2922</v>
      </c>
      <c r="L60" s="197">
        <v>1530</v>
      </c>
      <c r="M60" s="197">
        <v>1384</v>
      </c>
      <c r="N60" s="197">
        <v>1254</v>
      </c>
      <c r="O60" s="197">
        <v>1202</v>
      </c>
      <c r="P60" s="120">
        <v>10023</v>
      </c>
      <c r="Q60" s="120">
        <v>611</v>
      </c>
      <c r="R60" s="120">
        <v>46291</v>
      </c>
      <c r="S60" s="117">
        <v>54.8</v>
      </c>
      <c r="T60" s="192">
        <v>84474</v>
      </c>
      <c r="U60" s="191" t="s">
        <v>84</v>
      </c>
      <c r="V60" s="186"/>
    </row>
    <row r="61" spans="1:22" ht="26.25" customHeight="1">
      <c r="A61" s="183">
        <v>10</v>
      </c>
      <c r="B61" s="205" t="s">
        <v>141</v>
      </c>
      <c r="C61" s="206">
        <v>89043</v>
      </c>
      <c r="D61" s="206">
        <v>23212</v>
      </c>
      <c r="E61" s="138">
        <v>26.1</v>
      </c>
      <c r="F61" s="206">
        <v>12049</v>
      </c>
      <c r="G61" s="138">
        <v>13.5</v>
      </c>
      <c r="H61" s="206">
        <v>1928</v>
      </c>
      <c r="I61" s="138">
        <v>8.3000000000000007</v>
      </c>
      <c r="J61" s="206">
        <v>560</v>
      </c>
      <c r="K61" s="206">
        <v>1001</v>
      </c>
      <c r="L61" s="206">
        <v>488</v>
      </c>
      <c r="M61" s="206">
        <v>476</v>
      </c>
      <c r="N61" s="206">
        <v>504</v>
      </c>
      <c r="O61" s="206">
        <v>478</v>
      </c>
      <c r="P61" s="139">
        <v>3507</v>
      </c>
      <c r="Q61" s="206">
        <v>246</v>
      </c>
      <c r="R61" s="206">
        <v>12583</v>
      </c>
      <c r="S61" s="138">
        <v>43.2</v>
      </c>
      <c r="T61" s="206">
        <v>29103</v>
      </c>
      <c r="U61" s="205" t="s">
        <v>141</v>
      </c>
      <c r="V61" s="186"/>
    </row>
    <row r="62" spans="1:22" ht="26.25" customHeight="1">
      <c r="A62" s="183"/>
      <c r="B62" s="187" t="s">
        <v>255</v>
      </c>
      <c r="C62" s="188">
        <v>28249</v>
      </c>
      <c r="D62" s="188">
        <v>8794</v>
      </c>
      <c r="E62" s="114">
        <v>31.1</v>
      </c>
      <c r="F62" s="188">
        <v>5020</v>
      </c>
      <c r="G62" s="114">
        <v>17.8</v>
      </c>
      <c r="H62" s="188">
        <v>1398</v>
      </c>
      <c r="I62" s="114">
        <v>15.9</v>
      </c>
      <c r="J62" s="188">
        <v>342</v>
      </c>
      <c r="K62" s="188">
        <v>596</v>
      </c>
      <c r="L62" s="188">
        <v>243</v>
      </c>
      <c r="M62" s="188">
        <v>194</v>
      </c>
      <c r="N62" s="188">
        <v>202</v>
      </c>
      <c r="O62" s="188">
        <v>230</v>
      </c>
      <c r="P62" s="115">
        <v>1807</v>
      </c>
      <c r="Q62" s="188">
        <v>147</v>
      </c>
      <c r="R62" s="188">
        <v>6042</v>
      </c>
      <c r="S62" s="114">
        <v>56.4</v>
      </c>
      <c r="T62" s="188">
        <v>10710</v>
      </c>
      <c r="U62" s="199" t="s">
        <v>142</v>
      </c>
      <c r="V62" s="186"/>
    </row>
    <row r="63" spans="1:22" ht="26.25" customHeight="1">
      <c r="A63" s="183"/>
      <c r="B63" s="187" t="s">
        <v>324</v>
      </c>
      <c r="C63" s="188">
        <v>34716</v>
      </c>
      <c r="D63" s="188">
        <v>9714</v>
      </c>
      <c r="E63" s="114">
        <v>28</v>
      </c>
      <c r="F63" s="188">
        <v>5384</v>
      </c>
      <c r="G63" s="114">
        <v>15.5</v>
      </c>
      <c r="H63" s="188">
        <v>1503</v>
      </c>
      <c r="I63" s="114">
        <v>15.5</v>
      </c>
      <c r="J63" s="188">
        <v>244</v>
      </c>
      <c r="K63" s="188">
        <v>710</v>
      </c>
      <c r="L63" s="188">
        <v>244</v>
      </c>
      <c r="M63" s="188">
        <v>230</v>
      </c>
      <c r="N63" s="188">
        <v>191</v>
      </c>
      <c r="O63" s="188">
        <v>274</v>
      </c>
      <c r="P63" s="115">
        <v>1893</v>
      </c>
      <c r="Q63" s="188">
        <v>134</v>
      </c>
      <c r="R63" s="188">
        <v>6297</v>
      </c>
      <c r="S63" s="114">
        <v>52.8</v>
      </c>
      <c r="T63" s="188">
        <v>11936</v>
      </c>
      <c r="U63" s="199" t="s">
        <v>143</v>
      </c>
      <c r="V63" s="186"/>
    </row>
    <row r="64" spans="1:22" ht="26.25" customHeight="1">
      <c r="A64" s="183">
        <v>63</v>
      </c>
      <c r="B64" s="198" t="s">
        <v>325</v>
      </c>
      <c r="C64" s="194">
        <v>21402</v>
      </c>
      <c r="D64" s="194">
        <v>6622</v>
      </c>
      <c r="E64" s="126">
        <v>30.9</v>
      </c>
      <c r="F64" s="194">
        <v>3437</v>
      </c>
      <c r="G64" s="126">
        <v>16.100000000000001</v>
      </c>
      <c r="H64" s="194">
        <v>737</v>
      </c>
      <c r="I64" s="126">
        <v>11.1</v>
      </c>
      <c r="J64" s="194">
        <v>204</v>
      </c>
      <c r="K64" s="194">
        <v>299</v>
      </c>
      <c r="L64" s="194">
        <v>125</v>
      </c>
      <c r="M64" s="194">
        <v>118</v>
      </c>
      <c r="N64" s="194">
        <v>142</v>
      </c>
      <c r="O64" s="194">
        <v>161</v>
      </c>
      <c r="P64" s="127">
        <v>1049</v>
      </c>
      <c r="Q64" s="194">
        <v>94</v>
      </c>
      <c r="R64" s="194">
        <v>5107</v>
      </c>
      <c r="S64" s="126">
        <v>62.8</v>
      </c>
      <c r="T64" s="194">
        <v>8134</v>
      </c>
      <c r="U64" s="198" t="s">
        <v>144</v>
      </c>
      <c r="V64" s="186"/>
    </row>
    <row r="65" spans="1:22" ht="26.25" customHeight="1">
      <c r="A65" s="183">
        <v>64</v>
      </c>
      <c r="B65" s="187" t="s">
        <v>40</v>
      </c>
      <c r="C65" s="188">
        <v>17430</v>
      </c>
      <c r="D65" s="188">
        <v>5226</v>
      </c>
      <c r="E65" s="114">
        <v>30</v>
      </c>
      <c r="F65" s="188">
        <v>2820</v>
      </c>
      <c r="G65" s="114">
        <v>16.2</v>
      </c>
      <c r="H65" s="188">
        <v>710</v>
      </c>
      <c r="I65" s="114">
        <v>13.6</v>
      </c>
      <c r="J65" s="188">
        <v>108</v>
      </c>
      <c r="K65" s="188">
        <v>211</v>
      </c>
      <c r="L65" s="188">
        <v>97</v>
      </c>
      <c r="M65" s="188">
        <v>93</v>
      </c>
      <c r="N65" s="188">
        <v>94</v>
      </c>
      <c r="O65" s="188">
        <v>99</v>
      </c>
      <c r="P65" s="115">
        <v>702</v>
      </c>
      <c r="Q65" s="188">
        <v>74</v>
      </c>
      <c r="R65" s="188">
        <v>3556</v>
      </c>
      <c r="S65" s="114">
        <v>55.7</v>
      </c>
      <c r="T65" s="188">
        <v>6385</v>
      </c>
      <c r="U65" s="187" t="s">
        <v>88</v>
      </c>
      <c r="V65" s="186"/>
    </row>
    <row r="66" spans="1:22" ht="26.25" customHeight="1">
      <c r="A66" s="183"/>
      <c r="B66" s="191" t="s">
        <v>270</v>
      </c>
      <c r="C66" s="192">
        <v>190840</v>
      </c>
      <c r="D66" s="192">
        <v>53568</v>
      </c>
      <c r="E66" s="122">
        <v>28.1</v>
      </c>
      <c r="F66" s="192">
        <v>28710</v>
      </c>
      <c r="G66" s="122">
        <v>15</v>
      </c>
      <c r="H66" s="192">
        <v>6276</v>
      </c>
      <c r="I66" s="122">
        <v>11.7</v>
      </c>
      <c r="J66" s="192">
        <v>1458</v>
      </c>
      <c r="K66" s="192">
        <v>2817</v>
      </c>
      <c r="L66" s="192">
        <v>1197</v>
      </c>
      <c r="M66" s="192">
        <v>1111</v>
      </c>
      <c r="N66" s="192">
        <v>1133</v>
      </c>
      <c r="O66" s="192">
        <v>1242</v>
      </c>
      <c r="P66" s="123">
        <v>8958</v>
      </c>
      <c r="Q66" s="192">
        <v>695</v>
      </c>
      <c r="R66" s="192">
        <v>33585</v>
      </c>
      <c r="S66" s="122">
        <v>50.7</v>
      </c>
      <c r="T66" s="192">
        <v>66268</v>
      </c>
      <c r="U66" s="191" t="s">
        <v>89</v>
      </c>
      <c r="V66" s="186"/>
    </row>
    <row r="67" spans="1:22" ht="26.25" customHeight="1">
      <c r="A67" s="183">
        <v>22</v>
      </c>
      <c r="B67" s="184" t="s">
        <v>271</v>
      </c>
      <c r="C67" s="185">
        <v>45136</v>
      </c>
      <c r="D67" s="185">
        <v>12027</v>
      </c>
      <c r="E67" s="111">
        <v>26.6</v>
      </c>
      <c r="F67" s="185">
        <v>6332</v>
      </c>
      <c r="G67" s="111">
        <v>14</v>
      </c>
      <c r="H67" s="185">
        <v>2083</v>
      </c>
      <c r="I67" s="111">
        <v>17.3</v>
      </c>
      <c r="J67" s="185">
        <v>324</v>
      </c>
      <c r="K67" s="185">
        <v>531</v>
      </c>
      <c r="L67" s="185">
        <v>220</v>
      </c>
      <c r="M67" s="185">
        <v>222</v>
      </c>
      <c r="N67" s="185">
        <v>248</v>
      </c>
      <c r="O67" s="185">
        <v>173</v>
      </c>
      <c r="P67" s="112">
        <v>1718</v>
      </c>
      <c r="Q67" s="185">
        <v>116</v>
      </c>
      <c r="R67" s="185">
        <v>7759</v>
      </c>
      <c r="S67" s="111">
        <v>52.3</v>
      </c>
      <c r="T67" s="185">
        <v>14848</v>
      </c>
      <c r="U67" s="184" t="s">
        <v>145</v>
      </c>
      <c r="V67" s="186"/>
    </row>
    <row r="68" spans="1:22" ht="26.25" customHeight="1">
      <c r="A68" s="183">
        <v>73</v>
      </c>
      <c r="B68" s="187" t="s">
        <v>272</v>
      </c>
      <c r="C68" s="188">
        <v>70563</v>
      </c>
      <c r="D68" s="188">
        <v>18611</v>
      </c>
      <c r="E68" s="114">
        <v>26.4</v>
      </c>
      <c r="F68" s="188">
        <v>9965</v>
      </c>
      <c r="G68" s="114">
        <v>14.1</v>
      </c>
      <c r="H68" s="188">
        <v>2708</v>
      </c>
      <c r="I68" s="114">
        <v>14.6</v>
      </c>
      <c r="J68" s="188">
        <v>478</v>
      </c>
      <c r="K68" s="188">
        <v>667</v>
      </c>
      <c r="L68" s="188">
        <v>409</v>
      </c>
      <c r="M68" s="188">
        <v>382</v>
      </c>
      <c r="N68" s="188">
        <v>318</v>
      </c>
      <c r="O68" s="188">
        <v>300</v>
      </c>
      <c r="P68" s="115">
        <v>2554</v>
      </c>
      <c r="Q68" s="188">
        <v>200</v>
      </c>
      <c r="R68" s="188">
        <v>8656</v>
      </c>
      <c r="S68" s="114">
        <v>37.299999999999997</v>
      </c>
      <c r="T68" s="188">
        <v>23183</v>
      </c>
      <c r="U68" s="187" t="s">
        <v>146</v>
      </c>
      <c r="V68" s="186"/>
    </row>
    <row r="69" spans="1:22" ht="26.25" customHeight="1">
      <c r="A69" s="183"/>
      <c r="B69" s="191" t="s">
        <v>273</v>
      </c>
      <c r="C69" s="192">
        <v>115699</v>
      </c>
      <c r="D69" s="192">
        <v>30638</v>
      </c>
      <c r="E69" s="122">
        <v>26.5</v>
      </c>
      <c r="F69" s="192">
        <v>16297</v>
      </c>
      <c r="G69" s="122">
        <v>14.1</v>
      </c>
      <c r="H69" s="192">
        <v>4791</v>
      </c>
      <c r="I69" s="122">
        <v>15.6</v>
      </c>
      <c r="J69" s="192">
        <v>802</v>
      </c>
      <c r="K69" s="192">
        <v>1198</v>
      </c>
      <c r="L69" s="192">
        <v>629</v>
      </c>
      <c r="M69" s="192">
        <v>604</v>
      </c>
      <c r="N69" s="192">
        <v>566</v>
      </c>
      <c r="O69" s="192">
        <v>473</v>
      </c>
      <c r="P69" s="123">
        <v>4272</v>
      </c>
      <c r="Q69" s="192">
        <v>316</v>
      </c>
      <c r="R69" s="192">
        <v>16415</v>
      </c>
      <c r="S69" s="122">
        <v>43.2</v>
      </c>
      <c r="T69" s="192">
        <v>38031</v>
      </c>
      <c r="U69" s="191" t="s">
        <v>91</v>
      </c>
      <c r="V69" s="186"/>
    </row>
    <row r="70" spans="1:22" ht="26.25" customHeight="1">
      <c r="A70" s="183">
        <v>6</v>
      </c>
      <c r="B70" s="184" t="s">
        <v>147</v>
      </c>
      <c r="C70" s="206">
        <v>38822</v>
      </c>
      <c r="D70" s="206">
        <v>9975</v>
      </c>
      <c r="E70" s="138">
        <v>25.7</v>
      </c>
      <c r="F70" s="206">
        <v>5158</v>
      </c>
      <c r="G70" s="138">
        <v>13.3</v>
      </c>
      <c r="H70" s="206">
        <v>1399</v>
      </c>
      <c r="I70" s="138">
        <v>14</v>
      </c>
      <c r="J70" s="206">
        <v>216</v>
      </c>
      <c r="K70" s="206">
        <v>619</v>
      </c>
      <c r="L70" s="206">
        <v>274</v>
      </c>
      <c r="M70" s="206">
        <v>244</v>
      </c>
      <c r="N70" s="206">
        <v>220</v>
      </c>
      <c r="O70" s="206">
        <v>157</v>
      </c>
      <c r="P70" s="139">
        <v>1730</v>
      </c>
      <c r="Q70" s="206">
        <v>93</v>
      </c>
      <c r="R70" s="206">
        <v>5992</v>
      </c>
      <c r="S70" s="138">
        <v>47.4</v>
      </c>
      <c r="T70" s="206">
        <v>12646</v>
      </c>
      <c r="U70" s="205" t="s">
        <v>147</v>
      </c>
      <c r="V70" s="186"/>
    </row>
    <row r="71" spans="1:22" ht="26.25" customHeight="1">
      <c r="A71" s="183"/>
      <c r="B71" s="187" t="s">
        <v>326</v>
      </c>
      <c r="C71" s="207">
        <v>52068</v>
      </c>
      <c r="D71" s="207">
        <v>13890</v>
      </c>
      <c r="E71" s="141">
        <v>26.7</v>
      </c>
      <c r="F71" s="207">
        <v>7272</v>
      </c>
      <c r="G71" s="141">
        <v>14</v>
      </c>
      <c r="H71" s="207">
        <v>2216</v>
      </c>
      <c r="I71" s="141">
        <v>16</v>
      </c>
      <c r="J71" s="207">
        <v>288</v>
      </c>
      <c r="K71" s="207">
        <v>809</v>
      </c>
      <c r="L71" s="207">
        <v>377</v>
      </c>
      <c r="M71" s="207">
        <v>277</v>
      </c>
      <c r="N71" s="207">
        <v>292</v>
      </c>
      <c r="O71" s="207">
        <v>230</v>
      </c>
      <c r="P71" s="142">
        <v>2273</v>
      </c>
      <c r="Q71" s="207">
        <v>203</v>
      </c>
      <c r="R71" s="207">
        <v>12241</v>
      </c>
      <c r="S71" s="141">
        <v>70.8</v>
      </c>
      <c r="T71" s="207">
        <v>17299</v>
      </c>
      <c r="U71" s="193" t="s">
        <v>148</v>
      </c>
      <c r="V71" s="186"/>
    </row>
    <row r="72" spans="1:22" ht="26.25" customHeight="1">
      <c r="A72" s="183">
        <v>79</v>
      </c>
      <c r="B72" s="187" t="s">
        <v>327</v>
      </c>
      <c r="C72" s="188">
        <v>48911</v>
      </c>
      <c r="D72" s="188">
        <v>14726</v>
      </c>
      <c r="E72" s="114">
        <v>30.1</v>
      </c>
      <c r="F72" s="188">
        <v>7953</v>
      </c>
      <c r="G72" s="114">
        <v>16.3</v>
      </c>
      <c r="H72" s="188">
        <v>2265</v>
      </c>
      <c r="I72" s="114">
        <v>15.4</v>
      </c>
      <c r="J72" s="188">
        <v>408</v>
      </c>
      <c r="K72" s="188">
        <v>782</v>
      </c>
      <c r="L72" s="188">
        <v>368</v>
      </c>
      <c r="M72" s="188">
        <v>304</v>
      </c>
      <c r="N72" s="188">
        <v>309</v>
      </c>
      <c r="O72" s="188">
        <v>235</v>
      </c>
      <c r="P72" s="115">
        <v>2406</v>
      </c>
      <c r="Q72" s="188">
        <v>154</v>
      </c>
      <c r="R72" s="188">
        <v>8625</v>
      </c>
      <c r="S72" s="114">
        <v>47.7</v>
      </c>
      <c r="T72" s="188">
        <v>18076</v>
      </c>
      <c r="U72" s="187" t="s">
        <v>149</v>
      </c>
      <c r="V72" s="186"/>
    </row>
    <row r="73" spans="1:22" ht="26.25" customHeight="1">
      <c r="A73" s="183">
        <v>83</v>
      </c>
      <c r="B73" s="187" t="s">
        <v>280</v>
      </c>
      <c r="C73" s="188">
        <v>11087</v>
      </c>
      <c r="D73" s="188">
        <v>3221</v>
      </c>
      <c r="E73" s="114">
        <v>29.1</v>
      </c>
      <c r="F73" s="188">
        <v>1776</v>
      </c>
      <c r="G73" s="114">
        <v>16</v>
      </c>
      <c r="H73" s="188">
        <v>549</v>
      </c>
      <c r="I73" s="114">
        <v>17</v>
      </c>
      <c r="J73" s="188">
        <v>83</v>
      </c>
      <c r="K73" s="188">
        <v>143</v>
      </c>
      <c r="L73" s="188">
        <v>76</v>
      </c>
      <c r="M73" s="188">
        <v>57</v>
      </c>
      <c r="N73" s="188">
        <v>63</v>
      </c>
      <c r="O73" s="188">
        <v>66</v>
      </c>
      <c r="P73" s="115">
        <v>488</v>
      </c>
      <c r="Q73" s="188">
        <v>34</v>
      </c>
      <c r="R73" s="188">
        <v>1955</v>
      </c>
      <c r="S73" s="114">
        <v>51</v>
      </c>
      <c r="T73" s="188">
        <v>3834</v>
      </c>
      <c r="U73" s="187" t="s">
        <v>280</v>
      </c>
      <c r="V73" s="186"/>
    </row>
    <row r="74" spans="1:22" ht="26.25" customHeight="1">
      <c r="B74" s="191" t="s">
        <v>282</v>
      </c>
      <c r="C74" s="192">
        <v>150888</v>
      </c>
      <c r="D74" s="192">
        <v>41812</v>
      </c>
      <c r="E74" s="122">
        <v>27.7</v>
      </c>
      <c r="F74" s="192">
        <v>22159</v>
      </c>
      <c r="G74" s="122">
        <v>14.7</v>
      </c>
      <c r="H74" s="192">
        <v>6429</v>
      </c>
      <c r="I74" s="122">
        <v>15.4</v>
      </c>
      <c r="J74" s="192">
        <v>995</v>
      </c>
      <c r="K74" s="192">
        <v>2353</v>
      </c>
      <c r="L74" s="192">
        <v>1095</v>
      </c>
      <c r="M74" s="192">
        <v>882</v>
      </c>
      <c r="N74" s="192">
        <v>884</v>
      </c>
      <c r="O74" s="192">
        <v>688</v>
      </c>
      <c r="P74" s="123">
        <v>6897</v>
      </c>
      <c r="Q74" s="192">
        <v>484</v>
      </c>
      <c r="R74" s="192">
        <v>28813</v>
      </c>
      <c r="S74" s="122">
        <v>55.6</v>
      </c>
      <c r="T74" s="192">
        <v>51855</v>
      </c>
      <c r="U74" s="191" t="s">
        <v>94</v>
      </c>
      <c r="V74" s="186"/>
    </row>
    <row r="75" spans="1:22" ht="26.25" customHeight="1">
      <c r="B75" s="208" t="s">
        <v>283</v>
      </c>
      <c r="C75" s="209">
        <v>5592509</v>
      </c>
      <c r="D75" s="209">
        <v>1105918</v>
      </c>
      <c r="E75" s="144">
        <v>19.8</v>
      </c>
      <c r="F75" s="209">
        <v>490004</v>
      </c>
      <c r="G75" s="144">
        <v>8.8000000000000007</v>
      </c>
      <c r="H75" s="209">
        <v>182269</v>
      </c>
      <c r="I75" s="144">
        <v>16.5</v>
      </c>
      <c r="J75" s="209">
        <v>39951</v>
      </c>
      <c r="K75" s="209">
        <v>61821</v>
      </c>
      <c r="L75" s="209">
        <v>26419</v>
      </c>
      <c r="M75" s="209">
        <v>22140</v>
      </c>
      <c r="N75" s="209">
        <v>20834</v>
      </c>
      <c r="O75" s="209">
        <v>18085</v>
      </c>
      <c r="P75" s="209">
        <v>189250</v>
      </c>
      <c r="Q75" s="209">
        <v>5904</v>
      </c>
      <c r="R75" s="209">
        <v>395993</v>
      </c>
      <c r="S75" s="144">
        <v>27.1</v>
      </c>
      <c r="T75" s="209">
        <v>1458833</v>
      </c>
      <c r="U75" s="208" t="s">
        <v>95</v>
      </c>
      <c r="V75" s="186"/>
    </row>
    <row r="76" spans="1:22" ht="26.25" customHeight="1">
      <c r="B76" s="208" t="s">
        <v>284</v>
      </c>
      <c r="C76" s="209">
        <v>4065775</v>
      </c>
      <c r="D76" s="209">
        <v>800952</v>
      </c>
      <c r="E76" s="144">
        <v>19.7</v>
      </c>
      <c r="F76" s="209">
        <v>357538</v>
      </c>
      <c r="G76" s="144">
        <v>8.8000000000000007</v>
      </c>
      <c r="H76" s="209">
        <v>123401</v>
      </c>
      <c r="I76" s="144">
        <v>15.4</v>
      </c>
      <c r="J76" s="209">
        <v>27868</v>
      </c>
      <c r="K76" s="209">
        <v>41607</v>
      </c>
      <c r="L76" s="209">
        <v>18905</v>
      </c>
      <c r="M76" s="209">
        <v>16248</v>
      </c>
      <c r="N76" s="209">
        <v>14957</v>
      </c>
      <c r="O76" s="209">
        <v>13468</v>
      </c>
      <c r="P76" s="145">
        <v>133053</v>
      </c>
      <c r="Q76" s="209">
        <v>5340</v>
      </c>
      <c r="R76" s="209">
        <v>347621</v>
      </c>
      <c r="S76" s="144">
        <v>32.700000000000003</v>
      </c>
      <c r="T76" s="209">
        <v>1063396</v>
      </c>
      <c r="U76" s="208" t="s">
        <v>96</v>
      </c>
      <c r="V76" s="186"/>
    </row>
    <row r="77" spans="1:22" ht="26.25" customHeight="1">
      <c r="B77" s="210" t="s">
        <v>33</v>
      </c>
      <c r="C77" s="209">
        <v>3583181</v>
      </c>
      <c r="D77" s="209">
        <v>713078</v>
      </c>
      <c r="E77" s="144">
        <v>19.899999999999999</v>
      </c>
      <c r="F77" s="209">
        <v>319966</v>
      </c>
      <c r="G77" s="144">
        <v>8.9</v>
      </c>
      <c r="H77" s="209">
        <v>113152</v>
      </c>
      <c r="I77" s="144">
        <v>15.9</v>
      </c>
      <c r="J77" s="209">
        <v>23880</v>
      </c>
      <c r="K77" s="209">
        <v>36627</v>
      </c>
      <c r="L77" s="209">
        <v>16875</v>
      </c>
      <c r="M77" s="209">
        <v>14285</v>
      </c>
      <c r="N77" s="209">
        <v>13360</v>
      </c>
      <c r="O77" s="209">
        <v>12260</v>
      </c>
      <c r="P77" s="145">
        <v>117287</v>
      </c>
      <c r="Q77" s="209">
        <v>4771</v>
      </c>
      <c r="R77" s="209">
        <v>302170</v>
      </c>
      <c r="S77" s="144">
        <v>32</v>
      </c>
      <c r="T77" s="209">
        <v>945015</v>
      </c>
      <c r="U77" s="208" t="s">
        <v>33</v>
      </c>
      <c r="V77" s="186"/>
    </row>
    <row r="78" spans="1:22" ht="13.7" customHeight="1">
      <c r="B78" s="211"/>
    </row>
    <row r="79" spans="1:22" ht="15.75" customHeight="1">
      <c r="B79" s="212" t="s">
        <v>303</v>
      </c>
    </row>
    <row r="80" spans="1:22" ht="15.75" customHeight="1">
      <c r="B80" s="212" t="s">
        <v>304</v>
      </c>
    </row>
    <row r="81" spans="2:2" ht="15.75" customHeight="1">
      <c r="B81" s="212" t="s">
        <v>305</v>
      </c>
    </row>
    <row r="82" spans="2:2" ht="15.75" customHeight="1">
      <c r="B82" s="212" t="s">
        <v>306</v>
      </c>
    </row>
    <row r="83" spans="2:2" ht="15.75" customHeight="1">
      <c r="B83" s="212" t="s">
        <v>307</v>
      </c>
    </row>
    <row r="84" spans="2:2" ht="15.75" customHeight="1">
      <c r="B84" s="212" t="s">
        <v>308</v>
      </c>
    </row>
    <row r="85" spans="2:2" ht="15.75" customHeight="1">
      <c r="B85" s="212" t="s">
        <v>309</v>
      </c>
    </row>
    <row r="86" spans="2:2" ht="15.75" customHeight="1">
      <c r="B86" s="212" t="s">
        <v>310</v>
      </c>
    </row>
    <row r="87" spans="2:2" ht="15.75" customHeight="1">
      <c r="B87" s="212" t="s">
        <v>311</v>
      </c>
    </row>
    <row r="88" spans="2:2" ht="15.75" customHeight="1">
      <c r="B88" s="212" t="s">
        <v>312</v>
      </c>
    </row>
    <row r="89" spans="2:2" ht="15.75" customHeight="1">
      <c r="B89" s="212" t="s">
        <v>313</v>
      </c>
    </row>
    <row r="90" spans="2:2" ht="15.75" customHeight="1">
      <c r="B90" s="212" t="s">
        <v>314</v>
      </c>
    </row>
    <row r="91" spans="2:2" ht="15.75" customHeight="1">
      <c r="B91" s="212" t="s">
        <v>315</v>
      </c>
    </row>
    <row r="92" spans="2:2" ht="15.75" customHeight="1">
      <c r="B92" s="212" t="s">
        <v>316</v>
      </c>
    </row>
    <row r="93" spans="2:2" ht="15.75" customHeight="1">
      <c r="B93" s="212" t="s">
        <v>317</v>
      </c>
    </row>
    <row r="94" spans="2:2" ht="15.75" customHeight="1">
      <c r="B94" s="212" t="s">
        <v>318</v>
      </c>
    </row>
    <row r="95" spans="2:2" ht="15.75" customHeight="1">
      <c r="B95" s="212" t="s">
        <v>319</v>
      </c>
    </row>
    <row r="96" spans="2:2" ht="15.75" customHeight="1">
      <c r="B96" s="212" t="s">
        <v>320</v>
      </c>
    </row>
  </sheetData>
  <mergeCells count="6">
    <mergeCell ref="I5:I6"/>
    <mergeCell ref="S5:S6"/>
    <mergeCell ref="D4:G4"/>
    <mergeCell ref="B5:B6"/>
    <mergeCell ref="E5:E6"/>
    <mergeCell ref="G5:G6"/>
  </mergeCells>
  <phoneticPr fontId="25"/>
  <pageMargins left="0.75" right="0.75" top="1" bottom="1" header="0.51200000000000001" footer="0.51200000000000001"/>
  <pageSetup paperSize="9" orientation="portrait" horizontalDpi="300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4"/>
  <dimension ref="A1:U120"/>
  <sheetViews>
    <sheetView zoomScaleNormal="100" workbookViewId="0">
      <pane xSplit="1" ySplit="6" topLeftCell="B7" activePane="bottomRight" state="frozen"/>
      <selection activeCell="B24" sqref="B24"/>
      <selection pane="topRight" activeCell="B24" sqref="B24"/>
      <selection pane="bottomLeft" activeCell="B24" sqref="B24"/>
      <selection pane="bottomRight" activeCell="J15" sqref="J15"/>
    </sheetView>
  </sheetViews>
  <sheetFormatPr defaultColWidth="9" defaultRowHeight="13.5"/>
  <cols>
    <col min="1" max="1" width="26.125" style="4" customWidth="1"/>
    <col min="2" max="2" width="24.375" style="5" customWidth="1"/>
    <col min="3" max="3" width="19.625" style="5" customWidth="1"/>
    <col min="4" max="4" width="11.625" style="5" customWidth="1"/>
    <col min="5" max="5" width="19.625" style="5" customWidth="1"/>
    <col min="6" max="6" width="11.625" style="5" customWidth="1"/>
    <col min="7" max="7" width="19.625" style="5" customWidth="1"/>
    <col min="8" max="8" width="11.625" style="5" customWidth="1"/>
    <col min="9" max="14" width="9.625" style="5" customWidth="1"/>
    <col min="15" max="15" width="10.625" style="5" customWidth="1"/>
    <col min="16" max="17" width="12.75" style="5" customWidth="1"/>
    <col min="18" max="18" width="7.875" style="5" customWidth="1"/>
    <col min="19" max="19" width="13.125" style="5" customWidth="1"/>
    <col min="20" max="20" width="28.125" style="5" customWidth="1"/>
    <col min="21" max="16384" width="9" style="5"/>
  </cols>
  <sheetData>
    <row r="1" spans="1:21" ht="17.25">
      <c r="A1" s="93" t="s">
        <v>164</v>
      </c>
      <c r="B1" s="7"/>
      <c r="C1" s="7"/>
      <c r="D1" s="7"/>
    </row>
    <row r="2" spans="1:21" ht="17.25">
      <c r="A2" s="25" t="s">
        <v>34</v>
      </c>
      <c r="T2" s="94" t="s">
        <v>165</v>
      </c>
    </row>
    <row r="3" spans="1:21" s="10" customFormat="1" ht="15.75" customHeight="1">
      <c r="A3" s="21"/>
      <c r="B3" s="95"/>
      <c r="C3" s="1214" t="s">
        <v>166</v>
      </c>
      <c r="D3" s="1337"/>
      <c r="E3" s="1337"/>
      <c r="F3" s="1338"/>
      <c r="G3" s="98" t="s">
        <v>167</v>
      </c>
      <c r="H3" s="19"/>
      <c r="I3" s="17" t="s">
        <v>168</v>
      </c>
      <c r="J3" s="18"/>
      <c r="K3" s="18"/>
      <c r="L3" s="18"/>
      <c r="M3" s="18"/>
      <c r="N3" s="18"/>
      <c r="O3" s="19"/>
      <c r="P3" s="20" t="s">
        <v>27</v>
      </c>
      <c r="Q3" s="18"/>
      <c r="R3" s="19"/>
      <c r="S3" s="26" t="s">
        <v>169</v>
      </c>
      <c r="T3" s="1"/>
      <c r="U3" s="12"/>
    </row>
    <row r="4" spans="1:21" s="10" customFormat="1" ht="15" customHeight="1">
      <c r="A4" s="1316" t="s">
        <v>35</v>
      </c>
      <c r="B4" s="90" t="s">
        <v>114</v>
      </c>
      <c r="C4" s="89" t="s">
        <v>115</v>
      </c>
      <c r="D4" s="1333" t="s">
        <v>116</v>
      </c>
      <c r="E4" s="89" t="s">
        <v>117</v>
      </c>
      <c r="F4" s="1333" t="s">
        <v>116</v>
      </c>
      <c r="G4" s="146" t="s">
        <v>115</v>
      </c>
      <c r="H4" s="1333" t="s">
        <v>116</v>
      </c>
      <c r="I4" s="8"/>
      <c r="J4" s="8"/>
      <c r="K4" s="8"/>
      <c r="L4" s="8"/>
      <c r="M4" s="8"/>
      <c r="N4" s="8"/>
      <c r="O4" s="8"/>
      <c r="P4" s="147" t="s">
        <v>28</v>
      </c>
      <c r="Q4" s="147" t="s">
        <v>1</v>
      </c>
      <c r="R4" s="1335" t="s">
        <v>29</v>
      </c>
      <c r="S4" s="16" t="s">
        <v>170</v>
      </c>
      <c r="T4" s="2"/>
      <c r="U4" s="12"/>
    </row>
    <row r="5" spans="1:21" s="10" customFormat="1" ht="15" customHeight="1">
      <c r="A5" s="1316"/>
      <c r="B5" s="149"/>
      <c r="C5" s="90" t="s">
        <v>119</v>
      </c>
      <c r="D5" s="1334"/>
      <c r="E5" s="90" t="s">
        <v>119</v>
      </c>
      <c r="F5" s="1334"/>
      <c r="G5" s="150" t="s">
        <v>119</v>
      </c>
      <c r="H5" s="1334"/>
      <c r="I5" s="23" t="s">
        <v>171</v>
      </c>
      <c r="J5" s="23" t="s">
        <v>172</v>
      </c>
      <c r="K5" s="23" t="s">
        <v>173</v>
      </c>
      <c r="L5" s="23" t="s">
        <v>174</v>
      </c>
      <c r="M5" s="23" t="s">
        <v>175</v>
      </c>
      <c r="N5" s="23" t="s">
        <v>176</v>
      </c>
      <c r="O5" s="23" t="s">
        <v>45</v>
      </c>
      <c r="P5" s="23" t="s">
        <v>177</v>
      </c>
      <c r="Q5" s="23" t="s">
        <v>177</v>
      </c>
      <c r="R5" s="1336"/>
      <c r="S5" s="16" t="s">
        <v>178</v>
      </c>
      <c r="T5" s="2"/>
      <c r="U5" s="12"/>
    </row>
    <row r="6" spans="1:21" s="10" customFormat="1" ht="15" customHeight="1">
      <c r="A6" s="22"/>
      <c r="B6" s="37" t="s">
        <v>30</v>
      </c>
      <c r="C6" s="37" t="s">
        <v>30</v>
      </c>
      <c r="D6" s="109" t="s">
        <v>31</v>
      </c>
      <c r="E6" s="37" t="s">
        <v>30</v>
      </c>
      <c r="F6" s="109" t="s">
        <v>31</v>
      </c>
      <c r="G6" s="109" t="s">
        <v>30</v>
      </c>
      <c r="H6" s="109" t="s">
        <v>31</v>
      </c>
      <c r="I6" s="9"/>
      <c r="J6" s="9"/>
      <c r="K6" s="9"/>
      <c r="L6" s="9"/>
      <c r="M6" s="9"/>
      <c r="N6" s="9"/>
      <c r="O6" s="9"/>
      <c r="P6" s="38" t="s">
        <v>32</v>
      </c>
      <c r="Q6" s="38" t="s">
        <v>30</v>
      </c>
      <c r="R6" s="38" t="s">
        <v>31</v>
      </c>
      <c r="S6" s="39" t="s">
        <v>30</v>
      </c>
      <c r="T6" s="3"/>
      <c r="U6" s="12"/>
    </row>
    <row r="7" spans="1:21" ht="18" customHeight="1">
      <c r="A7" s="33" t="s">
        <v>179</v>
      </c>
      <c r="B7" s="110">
        <v>1521164</v>
      </c>
      <c r="C7" s="110">
        <v>294727</v>
      </c>
      <c r="D7" s="111">
        <v>19.399999999999999</v>
      </c>
      <c r="E7" s="110">
        <v>125810</v>
      </c>
      <c r="F7" s="111">
        <v>8.3000000000000007</v>
      </c>
      <c r="G7" s="110">
        <v>54713</v>
      </c>
      <c r="H7" s="111">
        <v>18.600000000000001</v>
      </c>
      <c r="I7" s="110">
        <v>10733</v>
      </c>
      <c r="J7" s="110">
        <v>19033</v>
      </c>
      <c r="K7" s="110">
        <v>7208</v>
      </c>
      <c r="L7" s="110">
        <v>5733</v>
      </c>
      <c r="M7" s="110">
        <v>5325</v>
      </c>
      <c r="N7" s="110">
        <v>4720</v>
      </c>
      <c r="O7" s="112">
        <v>52752</v>
      </c>
      <c r="P7" s="110">
        <v>572</v>
      </c>
      <c r="Q7" s="110">
        <v>49523</v>
      </c>
      <c r="R7" s="111">
        <v>12.8</v>
      </c>
      <c r="S7" s="110">
        <v>385798</v>
      </c>
      <c r="T7" s="33" t="s">
        <v>0</v>
      </c>
      <c r="U7" s="13"/>
    </row>
    <row r="8" spans="1:21" ht="18" customHeight="1">
      <c r="A8" s="31" t="s">
        <v>180</v>
      </c>
      <c r="B8" s="113">
        <v>204040</v>
      </c>
      <c r="C8" s="113">
        <v>34486</v>
      </c>
      <c r="D8" s="114">
        <v>16.899999999999999</v>
      </c>
      <c r="E8" s="113">
        <v>14746</v>
      </c>
      <c r="F8" s="114">
        <v>7.2</v>
      </c>
      <c r="G8" s="113">
        <v>6288</v>
      </c>
      <c r="H8" s="114">
        <v>18.2</v>
      </c>
      <c r="I8" s="113">
        <v>1117</v>
      </c>
      <c r="J8" s="113">
        <v>2310</v>
      </c>
      <c r="K8" s="113">
        <v>870</v>
      </c>
      <c r="L8" s="113">
        <v>591</v>
      </c>
      <c r="M8" s="113">
        <v>625</v>
      </c>
      <c r="N8" s="113">
        <v>519</v>
      </c>
      <c r="O8" s="115">
        <v>6032</v>
      </c>
      <c r="P8" s="113">
        <v>47</v>
      </c>
      <c r="Q8" s="113">
        <v>4862</v>
      </c>
      <c r="R8" s="114">
        <v>10.8</v>
      </c>
      <c r="S8" s="113">
        <v>45160</v>
      </c>
      <c r="T8" s="31" t="s">
        <v>62</v>
      </c>
      <c r="U8" s="13"/>
    </row>
    <row r="9" spans="1:21" ht="18" customHeight="1">
      <c r="A9" s="31" t="s">
        <v>181</v>
      </c>
      <c r="B9" s="113">
        <v>127051</v>
      </c>
      <c r="C9" s="113">
        <v>25871</v>
      </c>
      <c r="D9" s="114">
        <v>20.399999999999999</v>
      </c>
      <c r="E9" s="113">
        <v>11769</v>
      </c>
      <c r="F9" s="114">
        <v>9.3000000000000007</v>
      </c>
      <c r="G9" s="113">
        <v>6992</v>
      </c>
      <c r="H9" s="114">
        <v>27</v>
      </c>
      <c r="I9" s="113">
        <v>1090</v>
      </c>
      <c r="J9" s="113">
        <v>1519</v>
      </c>
      <c r="K9" s="113">
        <v>663</v>
      </c>
      <c r="L9" s="113">
        <v>516</v>
      </c>
      <c r="M9" s="113">
        <v>477</v>
      </c>
      <c r="N9" s="113">
        <v>455</v>
      </c>
      <c r="O9" s="115">
        <v>4720</v>
      </c>
      <c r="P9" s="113">
        <v>46</v>
      </c>
      <c r="Q9" s="113">
        <v>4828</v>
      </c>
      <c r="R9" s="114">
        <v>14.7</v>
      </c>
      <c r="S9" s="113">
        <v>32934</v>
      </c>
      <c r="T9" s="31" t="s">
        <v>63</v>
      </c>
      <c r="U9" s="13"/>
    </row>
    <row r="10" spans="1:21" ht="18" customHeight="1">
      <c r="A10" s="31" t="s">
        <v>182</v>
      </c>
      <c r="B10" s="113">
        <v>107175</v>
      </c>
      <c r="C10" s="113">
        <v>27738</v>
      </c>
      <c r="D10" s="114">
        <v>25.9</v>
      </c>
      <c r="E10" s="113">
        <v>12580</v>
      </c>
      <c r="F10" s="114">
        <v>11.7</v>
      </c>
      <c r="G10" s="113">
        <v>5110</v>
      </c>
      <c r="H10" s="114">
        <v>18.399999999999999</v>
      </c>
      <c r="I10" s="113">
        <v>1084</v>
      </c>
      <c r="J10" s="113">
        <v>1974</v>
      </c>
      <c r="K10" s="113">
        <v>751</v>
      </c>
      <c r="L10" s="113">
        <v>598</v>
      </c>
      <c r="M10" s="113">
        <v>534</v>
      </c>
      <c r="N10" s="113">
        <v>468</v>
      </c>
      <c r="O10" s="115">
        <v>5409</v>
      </c>
      <c r="P10" s="113">
        <v>66</v>
      </c>
      <c r="Q10" s="113">
        <v>5701</v>
      </c>
      <c r="R10" s="114">
        <v>16.100000000000001</v>
      </c>
      <c r="S10" s="113">
        <v>35357</v>
      </c>
      <c r="T10" s="31" t="s">
        <v>64</v>
      </c>
      <c r="U10" s="13"/>
    </row>
    <row r="11" spans="1:21" ht="18" customHeight="1">
      <c r="A11" s="31" t="s">
        <v>183</v>
      </c>
      <c r="B11" s="113">
        <v>103787</v>
      </c>
      <c r="C11" s="113">
        <v>27268</v>
      </c>
      <c r="D11" s="114">
        <v>26.3</v>
      </c>
      <c r="E11" s="113">
        <v>11996</v>
      </c>
      <c r="F11" s="114">
        <v>11.6</v>
      </c>
      <c r="G11" s="113">
        <v>6071</v>
      </c>
      <c r="H11" s="114">
        <v>22.3</v>
      </c>
      <c r="I11" s="113">
        <v>1128</v>
      </c>
      <c r="J11" s="113">
        <v>2153</v>
      </c>
      <c r="K11" s="113">
        <v>741</v>
      </c>
      <c r="L11" s="113">
        <v>619</v>
      </c>
      <c r="M11" s="113">
        <v>496</v>
      </c>
      <c r="N11" s="113">
        <v>497</v>
      </c>
      <c r="O11" s="115">
        <v>5634</v>
      </c>
      <c r="P11" s="113">
        <v>60</v>
      </c>
      <c r="Q11" s="113">
        <v>5862</v>
      </c>
      <c r="R11" s="114">
        <v>17.399999999999999</v>
      </c>
      <c r="S11" s="113">
        <v>33697</v>
      </c>
      <c r="T11" s="31" t="s">
        <v>65</v>
      </c>
      <c r="U11" s="13"/>
    </row>
    <row r="12" spans="1:21" ht="18" customHeight="1">
      <c r="A12" s="31" t="s">
        <v>184</v>
      </c>
      <c r="B12" s="113">
        <v>172062</v>
      </c>
      <c r="C12" s="113">
        <v>34543</v>
      </c>
      <c r="D12" s="114">
        <v>20.100000000000001</v>
      </c>
      <c r="E12" s="113">
        <v>14026</v>
      </c>
      <c r="F12" s="114">
        <v>8.1999999999999993</v>
      </c>
      <c r="G12" s="113">
        <v>6397</v>
      </c>
      <c r="H12" s="114">
        <v>18.5</v>
      </c>
      <c r="I12" s="113">
        <v>1150</v>
      </c>
      <c r="J12" s="113">
        <v>2124</v>
      </c>
      <c r="K12" s="113">
        <v>757</v>
      </c>
      <c r="L12" s="113">
        <v>593</v>
      </c>
      <c r="M12" s="113">
        <v>574</v>
      </c>
      <c r="N12" s="113">
        <v>457</v>
      </c>
      <c r="O12" s="115">
        <v>5655</v>
      </c>
      <c r="P12" s="113">
        <v>53</v>
      </c>
      <c r="Q12" s="113">
        <v>4428</v>
      </c>
      <c r="R12" s="114">
        <v>9.6999999999999993</v>
      </c>
      <c r="S12" s="113">
        <v>45792</v>
      </c>
      <c r="T12" s="31" t="s">
        <v>66</v>
      </c>
      <c r="U12" s="13"/>
    </row>
    <row r="13" spans="1:21" ht="18" customHeight="1">
      <c r="A13" s="31" t="s">
        <v>185</v>
      </c>
      <c r="B13" s="113">
        <v>223230</v>
      </c>
      <c r="C13" s="113">
        <v>46367</v>
      </c>
      <c r="D13" s="114">
        <v>20.8</v>
      </c>
      <c r="E13" s="113">
        <v>19351</v>
      </c>
      <c r="F13" s="114">
        <v>8.6999999999999993</v>
      </c>
      <c r="G13" s="113">
        <v>7841</v>
      </c>
      <c r="H13" s="114">
        <v>16.899999999999999</v>
      </c>
      <c r="I13" s="113">
        <v>1639</v>
      </c>
      <c r="J13" s="113">
        <v>2658</v>
      </c>
      <c r="K13" s="113">
        <v>1001</v>
      </c>
      <c r="L13" s="113">
        <v>812</v>
      </c>
      <c r="M13" s="113">
        <v>690</v>
      </c>
      <c r="N13" s="113">
        <v>610</v>
      </c>
      <c r="O13" s="115">
        <v>7410</v>
      </c>
      <c r="P13" s="113">
        <v>61</v>
      </c>
      <c r="Q13" s="113">
        <v>4747</v>
      </c>
      <c r="R13" s="114">
        <v>7.7</v>
      </c>
      <c r="S13" s="113">
        <v>61408</v>
      </c>
      <c r="T13" s="31" t="s">
        <v>67</v>
      </c>
      <c r="U13" s="13"/>
    </row>
    <row r="14" spans="1:21" ht="18" customHeight="1">
      <c r="A14" s="31" t="s">
        <v>186</v>
      </c>
      <c r="B14" s="113">
        <v>225749</v>
      </c>
      <c r="C14" s="113">
        <v>40852</v>
      </c>
      <c r="D14" s="114">
        <v>18.100000000000001</v>
      </c>
      <c r="E14" s="113">
        <v>16662</v>
      </c>
      <c r="F14" s="114">
        <v>7.4</v>
      </c>
      <c r="G14" s="113">
        <v>5312</v>
      </c>
      <c r="H14" s="114">
        <v>13</v>
      </c>
      <c r="I14" s="113">
        <v>1275</v>
      </c>
      <c r="J14" s="113">
        <v>2465</v>
      </c>
      <c r="K14" s="113">
        <v>864</v>
      </c>
      <c r="L14" s="113">
        <v>765</v>
      </c>
      <c r="M14" s="113">
        <v>734</v>
      </c>
      <c r="N14" s="113">
        <v>684</v>
      </c>
      <c r="O14" s="115">
        <v>6787</v>
      </c>
      <c r="P14" s="113">
        <v>71</v>
      </c>
      <c r="Q14" s="113">
        <v>7201</v>
      </c>
      <c r="R14" s="114">
        <v>12.9</v>
      </c>
      <c r="S14" s="113">
        <v>55875</v>
      </c>
      <c r="T14" s="31" t="s">
        <v>68</v>
      </c>
      <c r="U14" s="13"/>
    </row>
    <row r="15" spans="1:21" ht="18" customHeight="1">
      <c r="A15" s="31" t="s">
        <v>187</v>
      </c>
      <c r="B15" s="113">
        <v>114843</v>
      </c>
      <c r="C15" s="113">
        <v>24078</v>
      </c>
      <c r="D15" s="114">
        <v>21</v>
      </c>
      <c r="E15" s="113">
        <v>10516</v>
      </c>
      <c r="F15" s="114">
        <v>9.1999999999999993</v>
      </c>
      <c r="G15" s="113">
        <v>6948</v>
      </c>
      <c r="H15" s="114">
        <v>28.9</v>
      </c>
      <c r="I15" s="113">
        <v>959</v>
      </c>
      <c r="J15" s="113">
        <v>1706</v>
      </c>
      <c r="K15" s="113">
        <v>712</v>
      </c>
      <c r="L15" s="113">
        <v>499</v>
      </c>
      <c r="M15" s="113">
        <v>452</v>
      </c>
      <c r="N15" s="113">
        <v>444</v>
      </c>
      <c r="O15" s="115">
        <v>4772</v>
      </c>
      <c r="P15" s="113">
        <v>46</v>
      </c>
      <c r="Q15" s="113">
        <v>3286</v>
      </c>
      <c r="R15" s="114">
        <v>11.1</v>
      </c>
      <c r="S15" s="113">
        <v>29684</v>
      </c>
      <c r="T15" s="31" t="s">
        <v>69</v>
      </c>
      <c r="U15" s="13"/>
    </row>
    <row r="16" spans="1:21" ht="18" customHeight="1">
      <c r="A16" s="31" t="s">
        <v>188</v>
      </c>
      <c r="B16" s="116">
        <v>243227</v>
      </c>
      <c r="C16" s="116">
        <v>33524</v>
      </c>
      <c r="D16" s="117">
        <v>13.8</v>
      </c>
      <c r="E16" s="116">
        <v>14164</v>
      </c>
      <c r="F16" s="117">
        <v>5.8</v>
      </c>
      <c r="G16" s="116">
        <v>3754</v>
      </c>
      <c r="H16" s="117">
        <v>11.2</v>
      </c>
      <c r="I16" s="116">
        <v>1291</v>
      </c>
      <c r="J16" s="116">
        <v>2124</v>
      </c>
      <c r="K16" s="116">
        <v>849</v>
      </c>
      <c r="L16" s="116">
        <v>740</v>
      </c>
      <c r="M16" s="116">
        <v>743</v>
      </c>
      <c r="N16" s="116">
        <v>586</v>
      </c>
      <c r="O16" s="120">
        <v>6333</v>
      </c>
      <c r="P16" s="116">
        <v>122</v>
      </c>
      <c r="Q16" s="116">
        <v>8608</v>
      </c>
      <c r="R16" s="117">
        <v>18.8</v>
      </c>
      <c r="S16" s="116">
        <v>45891</v>
      </c>
      <c r="T16" s="32" t="s">
        <v>70</v>
      </c>
      <c r="U16" s="13"/>
    </row>
    <row r="17" spans="1:21" ht="18" customHeight="1">
      <c r="A17" s="29" t="s">
        <v>189</v>
      </c>
      <c r="B17" s="121">
        <v>1521164</v>
      </c>
      <c r="C17" s="121">
        <v>294727</v>
      </c>
      <c r="D17" s="122">
        <v>19.399999999999999</v>
      </c>
      <c r="E17" s="121">
        <v>125810</v>
      </c>
      <c r="F17" s="122">
        <v>8.3000000000000007</v>
      </c>
      <c r="G17" s="121">
        <v>54713</v>
      </c>
      <c r="H17" s="122">
        <v>18.600000000000001</v>
      </c>
      <c r="I17" s="121">
        <v>10733</v>
      </c>
      <c r="J17" s="121">
        <v>19033</v>
      </c>
      <c r="K17" s="121">
        <v>7208</v>
      </c>
      <c r="L17" s="121">
        <v>5733</v>
      </c>
      <c r="M17" s="121">
        <v>5325</v>
      </c>
      <c r="N17" s="121">
        <v>4720</v>
      </c>
      <c r="O17" s="123">
        <v>52752</v>
      </c>
      <c r="P17" s="121">
        <v>572</v>
      </c>
      <c r="Q17" s="121">
        <v>49523</v>
      </c>
      <c r="R17" s="122">
        <v>12.8</v>
      </c>
      <c r="S17" s="121">
        <v>385798</v>
      </c>
      <c r="T17" s="29" t="s">
        <v>129</v>
      </c>
      <c r="U17" s="13"/>
    </row>
    <row r="18" spans="1:21" ht="18" customHeight="1">
      <c r="A18" s="30" t="s">
        <v>130</v>
      </c>
      <c r="B18" s="110">
        <v>461469</v>
      </c>
      <c r="C18" s="110">
        <v>87303</v>
      </c>
      <c r="D18" s="111">
        <v>18.899999999999999</v>
      </c>
      <c r="E18" s="110">
        <v>34905</v>
      </c>
      <c r="F18" s="111">
        <v>7.6</v>
      </c>
      <c r="G18" s="110">
        <v>24260</v>
      </c>
      <c r="H18" s="111">
        <v>27.8</v>
      </c>
      <c r="I18" s="110">
        <v>2642</v>
      </c>
      <c r="J18" s="110">
        <v>5481</v>
      </c>
      <c r="K18" s="110">
        <v>2627</v>
      </c>
      <c r="L18" s="110">
        <v>2073</v>
      </c>
      <c r="M18" s="110">
        <v>1958</v>
      </c>
      <c r="N18" s="110">
        <v>1677</v>
      </c>
      <c r="O18" s="112">
        <v>16458</v>
      </c>
      <c r="P18" s="110">
        <v>400</v>
      </c>
      <c r="Q18" s="110">
        <v>28314</v>
      </c>
      <c r="R18" s="111">
        <v>23.6</v>
      </c>
      <c r="S18" s="110">
        <v>120005</v>
      </c>
      <c r="T18" s="33" t="s">
        <v>130</v>
      </c>
      <c r="U18" s="13"/>
    </row>
    <row r="19" spans="1:21" ht="18" customHeight="1">
      <c r="A19" s="31" t="s">
        <v>131</v>
      </c>
      <c r="B19" s="113">
        <v>461014</v>
      </c>
      <c r="C19" s="113">
        <v>75060</v>
      </c>
      <c r="D19" s="114">
        <v>16.3</v>
      </c>
      <c r="E19" s="113">
        <v>31536</v>
      </c>
      <c r="F19" s="114">
        <v>6.8</v>
      </c>
      <c r="G19" s="113">
        <v>19340</v>
      </c>
      <c r="H19" s="114">
        <v>25.8</v>
      </c>
      <c r="I19" s="113">
        <v>2911</v>
      </c>
      <c r="J19" s="113">
        <v>2915</v>
      </c>
      <c r="K19" s="113">
        <v>1571</v>
      </c>
      <c r="L19" s="113">
        <v>1281</v>
      </c>
      <c r="M19" s="113">
        <v>1049</v>
      </c>
      <c r="N19" s="113">
        <v>1156</v>
      </c>
      <c r="O19" s="115">
        <v>10883</v>
      </c>
      <c r="P19" s="113">
        <v>339</v>
      </c>
      <c r="Q19" s="113">
        <v>21289</v>
      </c>
      <c r="R19" s="114">
        <v>21.2</v>
      </c>
      <c r="S19" s="113">
        <v>100331</v>
      </c>
      <c r="T19" s="31" t="s">
        <v>131</v>
      </c>
      <c r="U19" s="13"/>
    </row>
    <row r="20" spans="1:21" ht="18" customHeight="1">
      <c r="A20" s="31" t="s">
        <v>132</v>
      </c>
      <c r="B20" s="124">
        <v>90301</v>
      </c>
      <c r="C20" s="124">
        <v>18363</v>
      </c>
      <c r="D20" s="125">
        <v>20.3</v>
      </c>
      <c r="E20" s="124">
        <v>8159</v>
      </c>
      <c r="F20" s="125">
        <v>9</v>
      </c>
      <c r="G20" s="124">
        <v>5044</v>
      </c>
      <c r="H20" s="126">
        <v>27.5</v>
      </c>
      <c r="I20" s="124">
        <v>604</v>
      </c>
      <c r="J20" s="124">
        <v>948</v>
      </c>
      <c r="K20" s="124">
        <v>473</v>
      </c>
      <c r="L20" s="124">
        <v>379</v>
      </c>
      <c r="M20" s="124">
        <v>326</v>
      </c>
      <c r="N20" s="124">
        <v>322</v>
      </c>
      <c r="O20" s="127">
        <v>3052</v>
      </c>
      <c r="P20" s="124">
        <v>51</v>
      </c>
      <c r="Q20" s="124">
        <v>3538</v>
      </c>
      <c r="R20" s="126">
        <v>14.8</v>
      </c>
      <c r="S20" s="124">
        <v>23967</v>
      </c>
      <c r="T20" s="32" t="s">
        <v>132</v>
      </c>
      <c r="U20" s="13"/>
    </row>
    <row r="21" spans="1:21" ht="18" customHeight="1">
      <c r="A21" s="29" t="s">
        <v>190</v>
      </c>
      <c r="B21" s="121">
        <v>1012784</v>
      </c>
      <c r="C21" s="121">
        <v>180726</v>
      </c>
      <c r="D21" s="117">
        <v>17.8</v>
      </c>
      <c r="E21" s="121">
        <v>74600</v>
      </c>
      <c r="F21" s="117">
        <v>7.4</v>
      </c>
      <c r="G21" s="121">
        <v>48644</v>
      </c>
      <c r="H21" s="122">
        <v>26.9</v>
      </c>
      <c r="I21" s="121">
        <v>6157</v>
      </c>
      <c r="J21" s="121">
        <v>9344</v>
      </c>
      <c r="K21" s="121">
        <v>4671</v>
      </c>
      <c r="L21" s="121">
        <v>3733</v>
      </c>
      <c r="M21" s="121">
        <v>3333</v>
      </c>
      <c r="N21" s="121">
        <v>3155</v>
      </c>
      <c r="O21" s="121">
        <v>30393</v>
      </c>
      <c r="P21" s="121">
        <v>790</v>
      </c>
      <c r="Q21" s="121">
        <v>53141</v>
      </c>
      <c r="R21" s="122">
        <v>21.8</v>
      </c>
      <c r="S21" s="121">
        <v>244303</v>
      </c>
      <c r="T21" s="28" t="s">
        <v>72</v>
      </c>
      <c r="U21" s="13"/>
    </row>
    <row r="22" spans="1:21" ht="18" customHeight="1">
      <c r="A22" s="31" t="s">
        <v>133</v>
      </c>
      <c r="B22" s="128">
        <v>193384</v>
      </c>
      <c r="C22" s="128">
        <v>30875</v>
      </c>
      <c r="D22" s="129">
        <v>16</v>
      </c>
      <c r="E22" s="128">
        <v>12066</v>
      </c>
      <c r="F22" s="129">
        <v>6.2</v>
      </c>
      <c r="G22" s="128">
        <v>3055</v>
      </c>
      <c r="H22" s="129">
        <v>9.9</v>
      </c>
      <c r="I22" s="128">
        <v>712</v>
      </c>
      <c r="J22" s="128">
        <v>1918</v>
      </c>
      <c r="K22" s="128">
        <v>787</v>
      </c>
      <c r="L22" s="128">
        <v>660</v>
      </c>
      <c r="M22" s="128">
        <v>554</v>
      </c>
      <c r="N22" s="128">
        <v>465</v>
      </c>
      <c r="O22" s="130">
        <v>5096</v>
      </c>
      <c r="P22" s="128">
        <v>172</v>
      </c>
      <c r="Q22" s="128">
        <v>10201</v>
      </c>
      <c r="R22" s="129">
        <v>23.7</v>
      </c>
      <c r="S22" s="128">
        <v>42962</v>
      </c>
      <c r="T22" s="33" t="s">
        <v>133</v>
      </c>
      <c r="U22" s="13"/>
    </row>
    <row r="23" spans="1:21" ht="18" customHeight="1">
      <c r="A23" s="31" t="s">
        <v>134</v>
      </c>
      <c r="B23" s="113">
        <v>220316</v>
      </c>
      <c r="C23" s="113">
        <v>40122</v>
      </c>
      <c r="D23" s="114">
        <v>18.2</v>
      </c>
      <c r="E23" s="113">
        <v>16693</v>
      </c>
      <c r="F23" s="114">
        <v>7.6</v>
      </c>
      <c r="G23" s="113">
        <v>9315</v>
      </c>
      <c r="H23" s="114">
        <v>23.2</v>
      </c>
      <c r="I23" s="113">
        <v>1357</v>
      </c>
      <c r="J23" s="113">
        <v>2126</v>
      </c>
      <c r="K23" s="113">
        <v>914</v>
      </c>
      <c r="L23" s="113">
        <v>691</v>
      </c>
      <c r="M23" s="113">
        <v>695</v>
      </c>
      <c r="N23" s="113">
        <v>689</v>
      </c>
      <c r="O23" s="115">
        <v>6472</v>
      </c>
      <c r="P23" s="113">
        <v>111</v>
      </c>
      <c r="Q23" s="113">
        <v>7231</v>
      </c>
      <c r="R23" s="114">
        <v>13.4</v>
      </c>
      <c r="S23" s="113">
        <v>53769</v>
      </c>
      <c r="T23" s="31" t="s">
        <v>134</v>
      </c>
      <c r="U23" s="13"/>
    </row>
    <row r="24" spans="1:21" ht="18" customHeight="1">
      <c r="A24" s="31" t="s">
        <v>135</v>
      </c>
      <c r="B24" s="113">
        <v>157785</v>
      </c>
      <c r="C24" s="113">
        <v>31492</v>
      </c>
      <c r="D24" s="114">
        <v>20</v>
      </c>
      <c r="E24" s="113">
        <v>11851</v>
      </c>
      <c r="F24" s="114">
        <v>7.5</v>
      </c>
      <c r="G24" s="113">
        <v>1440</v>
      </c>
      <c r="H24" s="114">
        <v>4.5999999999999996</v>
      </c>
      <c r="I24" s="113">
        <v>777</v>
      </c>
      <c r="J24" s="113">
        <v>1780</v>
      </c>
      <c r="K24" s="113">
        <v>653</v>
      </c>
      <c r="L24" s="113">
        <v>516</v>
      </c>
      <c r="M24" s="113">
        <v>546</v>
      </c>
      <c r="N24" s="113">
        <v>485</v>
      </c>
      <c r="O24" s="115">
        <v>4757</v>
      </c>
      <c r="P24" s="113">
        <v>73</v>
      </c>
      <c r="Q24" s="113">
        <v>4455</v>
      </c>
      <c r="R24" s="114">
        <v>10.199999999999999</v>
      </c>
      <c r="S24" s="113">
        <v>43508</v>
      </c>
      <c r="T24" s="31" t="s">
        <v>135</v>
      </c>
      <c r="U24" s="13"/>
    </row>
    <row r="25" spans="1:21" ht="18" customHeight="1">
      <c r="A25" s="31" t="s">
        <v>136</v>
      </c>
      <c r="B25" s="113">
        <v>113826</v>
      </c>
      <c r="C25" s="113">
        <v>14555</v>
      </c>
      <c r="D25" s="114">
        <v>12.8</v>
      </c>
      <c r="E25" s="113">
        <v>6279</v>
      </c>
      <c r="F25" s="114">
        <v>5.5</v>
      </c>
      <c r="G25" s="113">
        <v>1316</v>
      </c>
      <c r="H25" s="114">
        <v>9</v>
      </c>
      <c r="I25" s="113">
        <v>577</v>
      </c>
      <c r="J25" s="113">
        <v>521</v>
      </c>
      <c r="K25" s="113">
        <v>283</v>
      </c>
      <c r="L25" s="113">
        <v>274</v>
      </c>
      <c r="M25" s="113">
        <v>247</v>
      </c>
      <c r="N25" s="113">
        <v>255</v>
      </c>
      <c r="O25" s="115">
        <v>2157</v>
      </c>
      <c r="P25" s="113">
        <v>95</v>
      </c>
      <c r="Q25" s="113">
        <v>6369</v>
      </c>
      <c r="R25" s="114">
        <v>33</v>
      </c>
      <c r="S25" s="113">
        <v>19328</v>
      </c>
      <c r="T25" s="31" t="s">
        <v>136</v>
      </c>
      <c r="U25" s="13"/>
    </row>
    <row r="26" spans="1:21" ht="18" customHeight="1">
      <c r="A26" s="32" t="s">
        <v>191</v>
      </c>
      <c r="B26" s="116">
        <v>29807</v>
      </c>
      <c r="C26" s="116">
        <v>4583</v>
      </c>
      <c r="D26" s="117">
        <v>15.4</v>
      </c>
      <c r="E26" s="116">
        <v>2080</v>
      </c>
      <c r="F26" s="117">
        <v>7</v>
      </c>
      <c r="G26" s="116">
        <v>213</v>
      </c>
      <c r="H26" s="117">
        <v>4.5999999999999996</v>
      </c>
      <c r="I26" s="116">
        <v>95</v>
      </c>
      <c r="J26" s="116">
        <v>300</v>
      </c>
      <c r="K26" s="116">
        <v>110</v>
      </c>
      <c r="L26" s="116">
        <v>83</v>
      </c>
      <c r="M26" s="116">
        <v>72</v>
      </c>
      <c r="N26" s="116">
        <v>91</v>
      </c>
      <c r="O26" s="120">
        <v>751</v>
      </c>
      <c r="P26" s="116">
        <v>28</v>
      </c>
      <c r="Q26" s="116">
        <v>2109</v>
      </c>
      <c r="R26" s="117">
        <v>33.4</v>
      </c>
      <c r="S26" s="116">
        <v>6306</v>
      </c>
      <c r="T26" s="32" t="s">
        <v>137</v>
      </c>
      <c r="U26" s="13"/>
    </row>
    <row r="27" spans="1:21" ht="18" customHeight="1">
      <c r="A27" s="29" t="s">
        <v>192</v>
      </c>
      <c r="B27" s="131">
        <v>715118</v>
      </c>
      <c r="C27" s="121">
        <v>121627</v>
      </c>
      <c r="D27" s="122">
        <v>17</v>
      </c>
      <c r="E27" s="121">
        <v>48969</v>
      </c>
      <c r="F27" s="122">
        <v>6.8</v>
      </c>
      <c r="G27" s="121">
        <v>15339</v>
      </c>
      <c r="H27" s="122">
        <v>12.6</v>
      </c>
      <c r="I27" s="121">
        <v>3518</v>
      </c>
      <c r="J27" s="121">
        <v>6645</v>
      </c>
      <c r="K27" s="121">
        <v>2747</v>
      </c>
      <c r="L27" s="121">
        <v>2224</v>
      </c>
      <c r="M27" s="121">
        <v>2114</v>
      </c>
      <c r="N27" s="121">
        <v>1985</v>
      </c>
      <c r="O27" s="121">
        <v>19233</v>
      </c>
      <c r="P27" s="121">
        <v>479</v>
      </c>
      <c r="Q27" s="121">
        <v>30365</v>
      </c>
      <c r="R27" s="122">
        <v>18.3</v>
      </c>
      <c r="S27" s="121">
        <v>165873</v>
      </c>
      <c r="T27" s="29" t="s">
        <v>74</v>
      </c>
      <c r="U27" s="13"/>
    </row>
    <row r="28" spans="1:21" ht="18" customHeight="1">
      <c r="A28" s="33" t="s">
        <v>138</v>
      </c>
      <c r="B28" s="110">
        <v>292368</v>
      </c>
      <c r="C28" s="110">
        <v>49582</v>
      </c>
      <c r="D28" s="111">
        <v>17</v>
      </c>
      <c r="E28" s="110">
        <v>20313</v>
      </c>
      <c r="F28" s="111">
        <v>6.9</v>
      </c>
      <c r="G28" s="110">
        <v>6281</v>
      </c>
      <c r="H28" s="111">
        <v>12.7</v>
      </c>
      <c r="I28" s="110">
        <v>2056</v>
      </c>
      <c r="J28" s="110">
        <v>1996</v>
      </c>
      <c r="K28" s="110">
        <v>922</v>
      </c>
      <c r="L28" s="110">
        <v>818</v>
      </c>
      <c r="M28" s="110">
        <v>752</v>
      </c>
      <c r="N28" s="110">
        <v>686</v>
      </c>
      <c r="O28" s="112">
        <v>7230</v>
      </c>
      <c r="P28" s="110">
        <v>232</v>
      </c>
      <c r="Q28" s="110">
        <v>13842</v>
      </c>
      <c r="R28" s="111">
        <v>20.100000000000001</v>
      </c>
      <c r="S28" s="110">
        <v>68712</v>
      </c>
      <c r="T28" s="33" t="s">
        <v>138</v>
      </c>
      <c r="U28" s="13"/>
    </row>
    <row r="29" spans="1:21" ht="18" customHeight="1">
      <c r="A29" s="31" t="s">
        <v>193</v>
      </c>
      <c r="B29" s="113">
        <v>266645</v>
      </c>
      <c r="C29" s="113">
        <v>42768</v>
      </c>
      <c r="D29" s="114">
        <v>16</v>
      </c>
      <c r="E29" s="113">
        <v>17214</v>
      </c>
      <c r="F29" s="114">
        <v>6.5</v>
      </c>
      <c r="G29" s="113">
        <v>4547</v>
      </c>
      <c r="H29" s="114">
        <v>10.6</v>
      </c>
      <c r="I29" s="113">
        <v>1701</v>
      </c>
      <c r="J29" s="113">
        <v>2123</v>
      </c>
      <c r="K29" s="113">
        <v>978</v>
      </c>
      <c r="L29" s="113">
        <v>775</v>
      </c>
      <c r="M29" s="113">
        <v>788</v>
      </c>
      <c r="N29" s="113">
        <v>855</v>
      </c>
      <c r="O29" s="115">
        <v>7220</v>
      </c>
      <c r="P29" s="113">
        <v>196</v>
      </c>
      <c r="Q29" s="113">
        <v>12080</v>
      </c>
      <c r="R29" s="114">
        <v>20.100000000000001</v>
      </c>
      <c r="S29" s="113">
        <v>60065</v>
      </c>
      <c r="T29" s="31" t="s">
        <v>139</v>
      </c>
      <c r="U29" s="13"/>
    </row>
    <row r="30" spans="1:21" ht="18" customHeight="1">
      <c r="A30" s="31" t="s">
        <v>194</v>
      </c>
      <c r="B30" s="113">
        <v>94909</v>
      </c>
      <c r="C30" s="113">
        <v>16293</v>
      </c>
      <c r="D30" s="114">
        <v>17.2</v>
      </c>
      <c r="E30" s="113">
        <v>6915</v>
      </c>
      <c r="F30" s="114">
        <v>7.3</v>
      </c>
      <c r="G30" s="113">
        <v>2140</v>
      </c>
      <c r="H30" s="114">
        <v>13.1</v>
      </c>
      <c r="I30" s="113">
        <v>823</v>
      </c>
      <c r="J30" s="113">
        <v>835</v>
      </c>
      <c r="K30" s="113">
        <v>356</v>
      </c>
      <c r="L30" s="113">
        <v>298</v>
      </c>
      <c r="M30" s="113">
        <v>316</v>
      </c>
      <c r="N30" s="113">
        <v>242</v>
      </c>
      <c r="O30" s="115">
        <v>2870</v>
      </c>
      <c r="P30" s="113">
        <v>111</v>
      </c>
      <c r="Q30" s="113">
        <v>6110</v>
      </c>
      <c r="R30" s="114">
        <v>27.1</v>
      </c>
      <c r="S30" s="113">
        <v>22554</v>
      </c>
      <c r="T30" s="31" t="s">
        <v>15</v>
      </c>
      <c r="U30" s="13"/>
    </row>
    <row r="31" spans="1:21" ht="18" customHeight="1">
      <c r="A31" s="31" t="s">
        <v>195</v>
      </c>
      <c r="B31" s="113">
        <v>32172</v>
      </c>
      <c r="C31" s="113">
        <v>5523</v>
      </c>
      <c r="D31" s="114">
        <v>17.2</v>
      </c>
      <c r="E31" s="113">
        <v>2424</v>
      </c>
      <c r="F31" s="114">
        <v>7.5</v>
      </c>
      <c r="G31" s="113">
        <v>444</v>
      </c>
      <c r="H31" s="114">
        <v>8</v>
      </c>
      <c r="I31" s="113">
        <v>135</v>
      </c>
      <c r="J31" s="113">
        <v>294</v>
      </c>
      <c r="K31" s="113">
        <v>124</v>
      </c>
      <c r="L31" s="113">
        <v>105</v>
      </c>
      <c r="M31" s="113">
        <v>126</v>
      </c>
      <c r="N31" s="113">
        <v>114</v>
      </c>
      <c r="O31" s="115">
        <v>898</v>
      </c>
      <c r="P31" s="113">
        <v>55</v>
      </c>
      <c r="Q31" s="113">
        <v>3274</v>
      </c>
      <c r="R31" s="114">
        <v>41.3</v>
      </c>
      <c r="S31" s="113">
        <v>7918</v>
      </c>
      <c r="T31" s="31" t="s">
        <v>20</v>
      </c>
      <c r="U31" s="13"/>
    </row>
    <row r="32" spans="1:21" ht="18" customHeight="1">
      <c r="A32" s="34" t="s">
        <v>196</v>
      </c>
      <c r="B32" s="124">
        <v>33455</v>
      </c>
      <c r="C32" s="124">
        <v>5421</v>
      </c>
      <c r="D32" s="126">
        <v>16.2</v>
      </c>
      <c r="E32" s="124">
        <v>2008</v>
      </c>
      <c r="F32" s="126">
        <v>6</v>
      </c>
      <c r="G32" s="124">
        <v>669</v>
      </c>
      <c r="H32" s="126">
        <v>12.3</v>
      </c>
      <c r="I32" s="124">
        <v>164</v>
      </c>
      <c r="J32" s="124">
        <v>228</v>
      </c>
      <c r="K32" s="124">
        <v>114</v>
      </c>
      <c r="L32" s="124">
        <v>76</v>
      </c>
      <c r="M32" s="124">
        <v>84</v>
      </c>
      <c r="N32" s="124">
        <v>98</v>
      </c>
      <c r="O32" s="127">
        <v>764</v>
      </c>
      <c r="P32" s="124">
        <v>20</v>
      </c>
      <c r="Q32" s="124">
        <v>1506</v>
      </c>
      <c r="R32" s="126">
        <v>19.3</v>
      </c>
      <c r="S32" s="124">
        <v>7810</v>
      </c>
      <c r="T32" s="32" t="s">
        <v>21</v>
      </c>
      <c r="U32" s="13"/>
    </row>
    <row r="33" spans="1:21" ht="18" customHeight="1">
      <c r="A33" s="29" t="s">
        <v>197</v>
      </c>
      <c r="B33" s="121">
        <v>719549</v>
      </c>
      <c r="C33" s="121">
        <v>119587</v>
      </c>
      <c r="D33" s="122">
        <v>16.600000000000001</v>
      </c>
      <c r="E33" s="121">
        <v>48874</v>
      </c>
      <c r="F33" s="122">
        <v>6.8</v>
      </c>
      <c r="G33" s="121">
        <v>14081</v>
      </c>
      <c r="H33" s="122">
        <v>11.8</v>
      </c>
      <c r="I33" s="121">
        <v>4879</v>
      </c>
      <c r="J33" s="121">
        <v>5476</v>
      </c>
      <c r="K33" s="121">
        <v>2494</v>
      </c>
      <c r="L33" s="121">
        <v>2072</v>
      </c>
      <c r="M33" s="121">
        <v>2066</v>
      </c>
      <c r="N33" s="121">
        <v>1995</v>
      </c>
      <c r="O33" s="121">
        <v>18982</v>
      </c>
      <c r="P33" s="121">
        <v>614</v>
      </c>
      <c r="Q33" s="121">
        <v>36812</v>
      </c>
      <c r="R33" s="122">
        <v>22</v>
      </c>
      <c r="S33" s="121">
        <v>167059</v>
      </c>
      <c r="T33" s="28" t="s">
        <v>76</v>
      </c>
      <c r="U33" s="13"/>
    </row>
    <row r="34" spans="1:21" ht="18" customHeight="1">
      <c r="A34" s="36" t="s">
        <v>198</v>
      </c>
      <c r="B34" s="128">
        <v>36915</v>
      </c>
      <c r="C34" s="128">
        <v>8604</v>
      </c>
      <c r="D34" s="129">
        <v>23.3</v>
      </c>
      <c r="E34" s="128">
        <v>3919</v>
      </c>
      <c r="F34" s="129">
        <v>10.6</v>
      </c>
      <c r="G34" s="128">
        <v>1381</v>
      </c>
      <c r="H34" s="129">
        <v>16.100000000000001</v>
      </c>
      <c r="I34" s="128">
        <v>113</v>
      </c>
      <c r="J34" s="128">
        <v>524</v>
      </c>
      <c r="K34" s="128">
        <v>208</v>
      </c>
      <c r="L34" s="128">
        <v>175</v>
      </c>
      <c r="M34" s="128">
        <v>154</v>
      </c>
      <c r="N34" s="128">
        <v>139</v>
      </c>
      <c r="O34" s="130">
        <v>1313</v>
      </c>
      <c r="P34" s="128">
        <v>57</v>
      </c>
      <c r="Q34" s="128">
        <v>4488</v>
      </c>
      <c r="R34" s="129">
        <v>40.200000000000003</v>
      </c>
      <c r="S34" s="128">
        <v>11152</v>
      </c>
      <c r="T34" s="36" t="s">
        <v>12</v>
      </c>
      <c r="U34" s="13"/>
    </row>
    <row r="35" spans="1:21" ht="18" customHeight="1">
      <c r="A35" s="31" t="s">
        <v>199</v>
      </c>
      <c r="B35" s="113">
        <v>74981</v>
      </c>
      <c r="C35" s="113">
        <v>15088</v>
      </c>
      <c r="D35" s="114">
        <v>20.100000000000001</v>
      </c>
      <c r="E35" s="113">
        <v>6577</v>
      </c>
      <c r="F35" s="114">
        <v>8.8000000000000007</v>
      </c>
      <c r="G35" s="113">
        <v>1110</v>
      </c>
      <c r="H35" s="114">
        <v>7.4</v>
      </c>
      <c r="I35" s="113">
        <v>455</v>
      </c>
      <c r="J35" s="113">
        <v>790</v>
      </c>
      <c r="K35" s="113">
        <v>364</v>
      </c>
      <c r="L35" s="113">
        <v>347</v>
      </c>
      <c r="M35" s="113">
        <v>297</v>
      </c>
      <c r="N35" s="113">
        <v>245</v>
      </c>
      <c r="O35" s="115">
        <v>2498</v>
      </c>
      <c r="P35" s="113">
        <v>93</v>
      </c>
      <c r="Q35" s="113">
        <v>6249</v>
      </c>
      <c r="R35" s="114">
        <v>30.2</v>
      </c>
      <c r="S35" s="113">
        <v>20725</v>
      </c>
      <c r="T35" s="31" t="s">
        <v>14</v>
      </c>
      <c r="U35" s="13"/>
    </row>
    <row r="36" spans="1:21" ht="18" customHeight="1">
      <c r="A36" s="31" t="s">
        <v>200</v>
      </c>
      <c r="B36" s="113">
        <v>49749</v>
      </c>
      <c r="C36" s="113">
        <v>9464</v>
      </c>
      <c r="D36" s="114">
        <v>19</v>
      </c>
      <c r="E36" s="113">
        <v>4418</v>
      </c>
      <c r="F36" s="114">
        <v>8.9</v>
      </c>
      <c r="G36" s="113">
        <v>434</v>
      </c>
      <c r="H36" s="114">
        <v>4.5999999999999996</v>
      </c>
      <c r="I36" s="113">
        <v>111</v>
      </c>
      <c r="J36" s="113">
        <v>455</v>
      </c>
      <c r="K36" s="113">
        <v>219</v>
      </c>
      <c r="L36" s="113">
        <v>190</v>
      </c>
      <c r="M36" s="113">
        <v>204</v>
      </c>
      <c r="N36" s="113">
        <v>162</v>
      </c>
      <c r="O36" s="115">
        <v>1341</v>
      </c>
      <c r="P36" s="113">
        <v>64</v>
      </c>
      <c r="Q36" s="113">
        <v>4440</v>
      </c>
      <c r="R36" s="114">
        <v>35.5</v>
      </c>
      <c r="S36" s="113">
        <v>12508</v>
      </c>
      <c r="T36" s="31" t="s">
        <v>16</v>
      </c>
      <c r="U36" s="13"/>
    </row>
    <row r="37" spans="1:21" ht="18" customHeight="1">
      <c r="A37" s="31" t="s">
        <v>201</v>
      </c>
      <c r="B37" s="113">
        <v>49902</v>
      </c>
      <c r="C37" s="113">
        <v>11123</v>
      </c>
      <c r="D37" s="114">
        <v>22.3</v>
      </c>
      <c r="E37" s="113">
        <v>5491</v>
      </c>
      <c r="F37" s="114">
        <v>11</v>
      </c>
      <c r="G37" s="113">
        <v>637</v>
      </c>
      <c r="H37" s="114">
        <v>5.7</v>
      </c>
      <c r="I37" s="113">
        <v>219</v>
      </c>
      <c r="J37" s="113">
        <v>541</v>
      </c>
      <c r="K37" s="113">
        <v>234</v>
      </c>
      <c r="L37" s="113">
        <v>247</v>
      </c>
      <c r="M37" s="113">
        <v>238</v>
      </c>
      <c r="N37" s="113">
        <v>215</v>
      </c>
      <c r="O37" s="115">
        <v>1694</v>
      </c>
      <c r="P37" s="113">
        <v>140</v>
      </c>
      <c r="Q37" s="113">
        <v>10889</v>
      </c>
      <c r="R37" s="114">
        <v>77</v>
      </c>
      <c r="S37" s="113">
        <v>14138</v>
      </c>
      <c r="T37" s="31" t="s">
        <v>18</v>
      </c>
      <c r="U37" s="13"/>
    </row>
    <row r="38" spans="1:21" ht="18" customHeight="1">
      <c r="A38" s="31" t="s">
        <v>202</v>
      </c>
      <c r="B38" s="113">
        <v>9393</v>
      </c>
      <c r="C38" s="113">
        <v>2041</v>
      </c>
      <c r="D38" s="114">
        <v>21.7</v>
      </c>
      <c r="E38" s="113">
        <v>1106</v>
      </c>
      <c r="F38" s="114">
        <v>11.8</v>
      </c>
      <c r="G38" s="113">
        <v>96</v>
      </c>
      <c r="H38" s="114">
        <v>4.7</v>
      </c>
      <c r="I38" s="113">
        <v>60</v>
      </c>
      <c r="J38" s="113">
        <v>92</v>
      </c>
      <c r="K38" s="113">
        <v>36</v>
      </c>
      <c r="L38" s="113">
        <v>38</v>
      </c>
      <c r="M38" s="113">
        <v>34</v>
      </c>
      <c r="N38" s="113">
        <v>46</v>
      </c>
      <c r="O38" s="115">
        <v>306</v>
      </c>
      <c r="P38" s="113">
        <v>23</v>
      </c>
      <c r="Q38" s="113">
        <v>1351</v>
      </c>
      <c r="R38" s="114">
        <v>54.3</v>
      </c>
      <c r="S38" s="113">
        <v>2486</v>
      </c>
      <c r="T38" s="31" t="s">
        <v>203</v>
      </c>
      <c r="U38" s="13"/>
    </row>
    <row r="39" spans="1:21" ht="18" customHeight="1">
      <c r="A39" s="31" t="s">
        <v>204</v>
      </c>
      <c r="B39" s="113">
        <v>21248</v>
      </c>
      <c r="C39" s="113">
        <v>4052</v>
      </c>
      <c r="D39" s="114">
        <v>19.100000000000001</v>
      </c>
      <c r="E39" s="113">
        <v>1942</v>
      </c>
      <c r="F39" s="114">
        <v>9.1</v>
      </c>
      <c r="G39" s="113">
        <v>342</v>
      </c>
      <c r="H39" s="114">
        <v>8.4</v>
      </c>
      <c r="I39" s="113">
        <v>86</v>
      </c>
      <c r="J39" s="113">
        <v>206</v>
      </c>
      <c r="K39" s="113">
        <v>104</v>
      </c>
      <c r="L39" s="113">
        <v>74</v>
      </c>
      <c r="M39" s="113">
        <v>81</v>
      </c>
      <c r="N39" s="113">
        <v>68</v>
      </c>
      <c r="O39" s="115">
        <v>619</v>
      </c>
      <c r="P39" s="113">
        <v>55</v>
      </c>
      <c r="Q39" s="113">
        <v>3113</v>
      </c>
      <c r="R39" s="114">
        <v>60.7</v>
      </c>
      <c r="S39" s="113">
        <v>5128</v>
      </c>
      <c r="T39" s="31" t="s">
        <v>204</v>
      </c>
      <c r="U39" s="13"/>
    </row>
    <row r="40" spans="1:21" ht="18" customHeight="1">
      <c r="A40" s="31" t="s">
        <v>205</v>
      </c>
      <c r="B40" s="113">
        <v>11893</v>
      </c>
      <c r="C40" s="113">
        <v>2076</v>
      </c>
      <c r="D40" s="114">
        <v>17.5</v>
      </c>
      <c r="E40" s="113">
        <v>946</v>
      </c>
      <c r="F40" s="114">
        <v>8</v>
      </c>
      <c r="G40" s="113">
        <v>230</v>
      </c>
      <c r="H40" s="114">
        <v>11.1</v>
      </c>
      <c r="I40" s="113">
        <v>67</v>
      </c>
      <c r="J40" s="113">
        <v>111</v>
      </c>
      <c r="K40" s="113">
        <v>59</v>
      </c>
      <c r="L40" s="113">
        <v>50</v>
      </c>
      <c r="M40" s="113">
        <v>52</v>
      </c>
      <c r="N40" s="113">
        <v>24</v>
      </c>
      <c r="O40" s="115">
        <v>363</v>
      </c>
      <c r="P40" s="113">
        <v>16</v>
      </c>
      <c r="Q40" s="113">
        <v>1283</v>
      </c>
      <c r="R40" s="114">
        <v>48.3</v>
      </c>
      <c r="S40" s="113">
        <v>2654</v>
      </c>
      <c r="T40" s="31" t="s">
        <v>205</v>
      </c>
      <c r="U40" s="13"/>
    </row>
    <row r="41" spans="1:21" ht="18" customHeight="1">
      <c r="A41" s="31" t="s">
        <v>206</v>
      </c>
      <c r="B41" s="113">
        <v>7170</v>
      </c>
      <c r="C41" s="113">
        <v>1881</v>
      </c>
      <c r="D41" s="114">
        <v>26.2</v>
      </c>
      <c r="E41" s="113">
        <v>975</v>
      </c>
      <c r="F41" s="114">
        <v>13.6</v>
      </c>
      <c r="G41" s="113">
        <v>109</v>
      </c>
      <c r="H41" s="114">
        <v>5.8</v>
      </c>
      <c r="I41" s="113">
        <v>46</v>
      </c>
      <c r="J41" s="113">
        <v>100</v>
      </c>
      <c r="K41" s="113">
        <v>37</v>
      </c>
      <c r="L41" s="113">
        <v>34</v>
      </c>
      <c r="M41" s="113">
        <v>39</v>
      </c>
      <c r="N41" s="113">
        <v>39</v>
      </c>
      <c r="O41" s="115">
        <v>295</v>
      </c>
      <c r="P41" s="113">
        <v>25</v>
      </c>
      <c r="Q41" s="113">
        <v>1890</v>
      </c>
      <c r="R41" s="114">
        <v>81.900000000000006</v>
      </c>
      <c r="S41" s="113">
        <v>2307</v>
      </c>
      <c r="T41" s="31" t="s">
        <v>206</v>
      </c>
      <c r="U41" s="13"/>
    </row>
    <row r="42" spans="1:21" ht="18" customHeight="1">
      <c r="A42" s="31" t="s">
        <v>207</v>
      </c>
      <c r="B42" s="113">
        <v>11547</v>
      </c>
      <c r="C42" s="113">
        <v>2751</v>
      </c>
      <c r="D42" s="114">
        <v>23.8</v>
      </c>
      <c r="E42" s="113">
        <v>1344</v>
      </c>
      <c r="F42" s="114">
        <v>11.6</v>
      </c>
      <c r="G42" s="113">
        <v>198</v>
      </c>
      <c r="H42" s="114">
        <v>7.2</v>
      </c>
      <c r="I42" s="113">
        <v>42</v>
      </c>
      <c r="J42" s="113">
        <v>181</v>
      </c>
      <c r="K42" s="113">
        <v>74</v>
      </c>
      <c r="L42" s="113">
        <v>49</v>
      </c>
      <c r="M42" s="113">
        <v>46</v>
      </c>
      <c r="N42" s="113">
        <v>46</v>
      </c>
      <c r="O42" s="115">
        <v>438</v>
      </c>
      <c r="P42" s="113">
        <v>21</v>
      </c>
      <c r="Q42" s="113">
        <v>1731</v>
      </c>
      <c r="R42" s="114">
        <v>49.1</v>
      </c>
      <c r="S42" s="113">
        <v>3529</v>
      </c>
      <c r="T42" s="31" t="s">
        <v>207</v>
      </c>
      <c r="U42" s="13"/>
    </row>
    <row r="43" spans="1:21" ht="18" customHeight="1">
      <c r="A43" s="31" t="s">
        <v>208</v>
      </c>
      <c r="B43" s="113">
        <v>7274</v>
      </c>
      <c r="C43" s="113">
        <v>1920</v>
      </c>
      <c r="D43" s="114">
        <v>26.4</v>
      </c>
      <c r="E43" s="113">
        <v>1050</v>
      </c>
      <c r="F43" s="114">
        <v>14.4</v>
      </c>
      <c r="G43" s="113">
        <v>135</v>
      </c>
      <c r="H43" s="114">
        <v>7</v>
      </c>
      <c r="I43" s="113">
        <v>43</v>
      </c>
      <c r="J43" s="113">
        <v>108</v>
      </c>
      <c r="K43" s="113">
        <v>45</v>
      </c>
      <c r="L43" s="113">
        <v>37</v>
      </c>
      <c r="M43" s="113">
        <v>34</v>
      </c>
      <c r="N43" s="113">
        <v>28</v>
      </c>
      <c r="O43" s="115">
        <v>295</v>
      </c>
      <c r="P43" s="113">
        <v>25</v>
      </c>
      <c r="Q43" s="113">
        <v>1780</v>
      </c>
      <c r="R43" s="114">
        <v>75.099999999999994</v>
      </c>
      <c r="S43" s="113">
        <v>2371</v>
      </c>
      <c r="T43" s="31" t="s">
        <v>208</v>
      </c>
      <c r="U43" s="13"/>
    </row>
    <row r="44" spans="1:21" ht="18" customHeight="1">
      <c r="A44" s="31" t="s">
        <v>209</v>
      </c>
      <c r="B44" s="113">
        <v>6245</v>
      </c>
      <c r="C44" s="113">
        <v>1510</v>
      </c>
      <c r="D44" s="114">
        <v>24.2</v>
      </c>
      <c r="E44" s="113">
        <v>775</v>
      </c>
      <c r="F44" s="114">
        <v>12.4</v>
      </c>
      <c r="G44" s="113">
        <v>78</v>
      </c>
      <c r="H44" s="114">
        <v>5.2</v>
      </c>
      <c r="I44" s="113">
        <v>18</v>
      </c>
      <c r="J44" s="113">
        <v>87</v>
      </c>
      <c r="K44" s="113">
        <v>37</v>
      </c>
      <c r="L44" s="113">
        <v>32</v>
      </c>
      <c r="M44" s="113">
        <v>36</v>
      </c>
      <c r="N44" s="113">
        <v>24</v>
      </c>
      <c r="O44" s="115">
        <v>234</v>
      </c>
      <c r="P44" s="113">
        <v>16</v>
      </c>
      <c r="Q44" s="113">
        <v>990</v>
      </c>
      <c r="R44" s="114">
        <v>52</v>
      </c>
      <c r="S44" s="113">
        <v>1904</v>
      </c>
      <c r="T44" s="31" t="s">
        <v>209</v>
      </c>
      <c r="U44" s="13"/>
    </row>
    <row r="45" spans="1:21" ht="18" customHeight="1">
      <c r="A45" s="32" t="s">
        <v>210</v>
      </c>
      <c r="B45" s="116">
        <v>7764</v>
      </c>
      <c r="C45" s="116">
        <v>1883</v>
      </c>
      <c r="D45" s="117">
        <v>24.3</v>
      </c>
      <c r="E45" s="116">
        <v>899</v>
      </c>
      <c r="F45" s="117">
        <v>11.6</v>
      </c>
      <c r="G45" s="116">
        <v>161</v>
      </c>
      <c r="H45" s="117">
        <v>8.6</v>
      </c>
      <c r="I45" s="116">
        <v>24</v>
      </c>
      <c r="J45" s="116">
        <v>97</v>
      </c>
      <c r="K45" s="116">
        <v>42</v>
      </c>
      <c r="L45" s="116">
        <v>40</v>
      </c>
      <c r="M45" s="116">
        <v>37</v>
      </c>
      <c r="N45" s="116">
        <v>39</v>
      </c>
      <c r="O45" s="120">
        <v>279</v>
      </c>
      <c r="P45" s="116">
        <v>14</v>
      </c>
      <c r="Q45" s="116">
        <v>1661</v>
      </c>
      <c r="R45" s="117">
        <v>67.7</v>
      </c>
      <c r="S45" s="116">
        <v>2453</v>
      </c>
      <c r="T45" s="32" t="s">
        <v>210</v>
      </c>
      <c r="U45" s="13"/>
    </row>
    <row r="46" spans="1:21" ht="18" customHeight="1">
      <c r="A46" s="29" t="s">
        <v>211</v>
      </c>
      <c r="B46" s="121">
        <v>294081</v>
      </c>
      <c r="C46" s="121">
        <v>62393</v>
      </c>
      <c r="D46" s="122">
        <v>21.2</v>
      </c>
      <c r="E46" s="121">
        <v>29442</v>
      </c>
      <c r="F46" s="122">
        <v>10</v>
      </c>
      <c r="G46" s="121">
        <v>4911</v>
      </c>
      <c r="H46" s="122">
        <v>7.9</v>
      </c>
      <c r="I46" s="121">
        <v>1284</v>
      </c>
      <c r="J46" s="121">
        <v>3292</v>
      </c>
      <c r="K46" s="121">
        <v>1459</v>
      </c>
      <c r="L46" s="121">
        <v>1313</v>
      </c>
      <c r="M46" s="121">
        <v>1252</v>
      </c>
      <c r="N46" s="121">
        <v>1075</v>
      </c>
      <c r="O46" s="121">
        <v>9675</v>
      </c>
      <c r="P46" s="121">
        <v>549</v>
      </c>
      <c r="Q46" s="121">
        <v>39865</v>
      </c>
      <c r="R46" s="122">
        <v>49</v>
      </c>
      <c r="S46" s="121">
        <v>81355</v>
      </c>
      <c r="T46" s="29" t="s">
        <v>79</v>
      </c>
      <c r="U46" s="13"/>
    </row>
    <row r="47" spans="1:21" ht="18" customHeight="1">
      <c r="A47" s="33" t="s">
        <v>140</v>
      </c>
      <c r="B47" s="110">
        <v>481151</v>
      </c>
      <c r="C47" s="110">
        <v>85625</v>
      </c>
      <c r="D47" s="111">
        <v>17.8</v>
      </c>
      <c r="E47" s="110">
        <v>36079</v>
      </c>
      <c r="F47" s="111">
        <v>7.5</v>
      </c>
      <c r="G47" s="110">
        <v>9916</v>
      </c>
      <c r="H47" s="111">
        <v>11.6</v>
      </c>
      <c r="I47" s="110">
        <v>3453</v>
      </c>
      <c r="J47" s="110">
        <v>4623</v>
      </c>
      <c r="K47" s="110">
        <v>2093</v>
      </c>
      <c r="L47" s="110">
        <v>1841</v>
      </c>
      <c r="M47" s="110">
        <v>1625</v>
      </c>
      <c r="N47" s="110">
        <v>1255</v>
      </c>
      <c r="O47" s="112">
        <v>14890</v>
      </c>
      <c r="P47" s="110">
        <v>564</v>
      </c>
      <c r="Q47" s="110">
        <v>44812</v>
      </c>
      <c r="R47" s="111">
        <v>38.700000000000003</v>
      </c>
      <c r="S47" s="110">
        <v>115729</v>
      </c>
      <c r="T47" s="33" t="s">
        <v>140</v>
      </c>
      <c r="U47" s="13"/>
    </row>
    <row r="48" spans="1:21" ht="18" customHeight="1">
      <c r="A48" s="31" t="s">
        <v>212</v>
      </c>
      <c r="B48" s="113">
        <v>8633</v>
      </c>
      <c r="C48" s="113">
        <v>1566</v>
      </c>
      <c r="D48" s="114">
        <v>18.100000000000001</v>
      </c>
      <c r="E48" s="113">
        <v>655</v>
      </c>
      <c r="F48" s="114">
        <v>7.6</v>
      </c>
      <c r="G48" s="113">
        <v>183</v>
      </c>
      <c r="H48" s="114">
        <v>11.7</v>
      </c>
      <c r="I48" s="113">
        <v>19</v>
      </c>
      <c r="J48" s="113">
        <v>87</v>
      </c>
      <c r="K48" s="113">
        <v>32</v>
      </c>
      <c r="L48" s="113">
        <v>37</v>
      </c>
      <c r="M48" s="113">
        <v>29</v>
      </c>
      <c r="N48" s="113">
        <v>31</v>
      </c>
      <c r="O48" s="115">
        <v>235</v>
      </c>
      <c r="P48" s="113">
        <v>11</v>
      </c>
      <c r="Q48" s="113">
        <v>1054</v>
      </c>
      <c r="R48" s="114">
        <v>50.5</v>
      </c>
      <c r="S48" s="113">
        <v>2087</v>
      </c>
      <c r="T48" s="31" t="s">
        <v>213</v>
      </c>
      <c r="U48" s="13"/>
    </row>
    <row r="49" spans="1:21" ht="18" customHeight="1">
      <c r="A49" s="31" t="s">
        <v>214</v>
      </c>
      <c r="B49" s="113">
        <v>21299</v>
      </c>
      <c r="C49" s="113">
        <v>4069</v>
      </c>
      <c r="D49" s="114">
        <v>19.100000000000001</v>
      </c>
      <c r="E49" s="113">
        <v>1832</v>
      </c>
      <c r="F49" s="114">
        <v>8.6</v>
      </c>
      <c r="G49" s="113">
        <v>379</v>
      </c>
      <c r="H49" s="114">
        <v>9.3000000000000007</v>
      </c>
      <c r="I49" s="113">
        <v>125</v>
      </c>
      <c r="J49" s="113">
        <v>289</v>
      </c>
      <c r="K49" s="113">
        <v>79</v>
      </c>
      <c r="L49" s="113">
        <v>68</v>
      </c>
      <c r="M49" s="113">
        <v>73</v>
      </c>
      <c r="N49" s="113">
        <v>70</v>
      </c>
      <c r="O49" s="115">
        <v>704</v>
      </c>
      <c r="P49" s="113">
        <v>45</v>
      </c>
      <c r="Q49" s="113">
        <v>3114</v>
      </c>
      <c r="R49" s="114">
        <v>57.3</v>
      </c>
      <c r="S49" s="113">
        <v>5439</v>
      </c>
      <c r="T49" s="31" t="s">
        <v>215</v>
      </c>
      <c r="U49" s="13"/>
    </row>
    <row r="50" spans="1:21" ht="18" customHeight="1">
      <c r="A50" s="34" t="s">
        <v>216</v>
      </c>
      <c r="B50" s="124">
        <v>8144</v>
      </c>
      <c r="C50" s="124">
        <v>2070</v>
      </c>
      <c r="D50" s="126">
        <v>25.4</v>
      </c>
      <c r="E50" s="124">
        <v>1059</v>
      </c>
      <c r="F50" s="126">
        <v>13</v>
      </c>
      <c r="G50" s="124">
        <v>173</v>
      </c>
      <c r="H50" s="126">
        <v>8.4</v>
      </c>
      <c r="I50" s="124">
        <v>60</v>
      </c>
      <c r="J50" s="124">
        <v>108</v>
      </c>
      <c r="K50" s="124">
        <v>50</v>
      </c>
      <c r="L50" s="124">
        <v>35</v>
      </c>
      <c r="M50" s="124">
        <v>37</v>
      </c>
      <c r="N50" s="124">
        <v>48</v>
      </c>
      <c r="O50" s="127">
        <v>338</v>
      </c>
      <c r="P50" s="124">
        <v>19</v>
      </c>
      <c r="Q50" s="124">
        <v>2034</v>
      </c>
      <c r="R50" s="126">
        <v>78</v>
      </c>
      <c r="S50" s="124">
        <v>2609</v>
      </c>
      <c r="T50" s="34" t="s">
        <v>217</v>
      </c>
      <c r="U50" s="13"/>
    </row>
    <row r="51" spans="1:21" ht="18" customHeight="1">
      <c r="A51" s="31" t="s">
        <v>218</v>
      </c>
      <c r="B51" s="113">
        <v>14315</v>
      </c>
      <c r="C51" s="113">
        <v>3541</v>
      </c>
      <c r="D51" s="114">
        <v>24.7</v>
      </c>
      <c r="E51" s="113">
        <v>1765</v>
      </c>
      <c r="F51" s="114">
        <v>12.3</v>
      </c>
      <c r="G51" s="113">
        <v>365</v>
      </c>
      <c r="H51" s="114">
        <v>10.3</v>
      </c>
      <c r="I51" s="113">
        <v>114</v>
      </c>
      <c r="J51" s="113">
        <v>145</v>
      </c>
      <c r="K51" s="113">
        <v>79</v>
      </c>
      <c r="L51" s="113">
        <v>72</v>
      </c>
      <c r="M51" s="113">
        <v>64</v>
      </c>
      <c r="N51" s="113">
        <v>101</v>
      </c>
      <c r="O51" s="115">
        <v>575</v>
      </c>
      <c r="P51" s="113">
        <v>46</v>
      </c>
      <c r="Q51" s="113">
        <v>3613</v>
      </c>
      <c r="R51" s="114">
        <v>80.8</v>
      </c>
      <c r="S51" s="113">
        <v>4474</v>
      </c>
      <c r="T51" s="31" t="s">
        <v>22</v>
      </c>
      <c r="U51" s="13"/>
    </row>
    <row r="52" spans="1:21" ht="18" customHeight="1">
      <c r="A52" s="31" t="s">
        <v>219</v>
      </c>
      <c r="B52" s="113">
        <v>19832</v>
      </c>
      <c r="C52" s="113">
        <v>4006</v>
      </c>
      <c r="D52" s="114">
        <v>20.2</v>
      </c>
      <c r="E52" s="113">
        <v>2002</v>
      </c>
      <c r="F52" s="114">
        <v>10.1</v>
      </c>
      <c r="G52" s="113">
        <v>599</v>
      </c>
      <c r="H52" s="114">
        <v>15</v>
      </c>
      <c r="I52" s="113">
        <v>129</v>
      </c>
      <c r="J52" s="113">
        <v>208</v>
      </c>
      <c r="K52" s="113">
        <v>75</v>
      </c>
      <c r="L52" s="113">
        <v>65</v>
      </c>
      <c r="M52" s="113">
        <v>72</v>
      </c>
      <c r="N52" s="113">
        <v>84</v>
      </c>
      <c r="O52" s="115">
        <v>633</v>
      </c>
      <c r="P52" s="113">
        <v>55</v>
      </c>
      <c r="Q52" s="113">
        <v>3821</v>
      </c>
      <c r="R52" s="114">
        <v>73.099999999999994</v>
      </c>
      <c r="S52" s="113">
        <v>5227</v>
      </c>
      <c r="T52" s="31" t="s">
        <v>23</v>
      </c>
      <c r="U52" s="13"/>
    </row>
    <row r="53" spans="1:21" ht="18" customHeight="1">
      <c r="A53" s="31" t="s">
        <v>220</v>
      </c>
      <c r="B53" s="113">
        <v>19489</v>
      </c>
      <c r="C53" s="113">
        <v>3625</v>
      </c>
      <c r="D53" s="114">
        <v>18.600000000000001</v>
      </c>
      <c r="E53" s="113">
        <v>1627</v>
      </c>
      <c r="F53" s="114">
        <v>8.3000000000000007</v>
      </c>
      <c r="G53" s="113">
        <v>249</v>
      </c>
      <c r="H53" s="114">
        <v>6.9</v>
      </c>
      <c r="I53" s="113">
        <v>67</v>
      </c>
      <c r="J53" s="113">
        <v>220</v>
      </c>
      <c r="K53" s="113">
        <v>98</v>
      </c>
      <c r="L53" s="113">
        <v>64</v>
      </c>
      <c r="M53" s="113">
        <v>75</v>
      </c>
      <c r="N53" s="113">
        <v>88</v>
      </c>
      <c r="O53" s="115">
        <v>612</v>
      </c>
      <c r="P53" s="113">
        <v>41</v>
      </c>
      <c r="Q53" s="113">
        <v>3304</v>
      </c>
      <c r="R53" s="114">
        <v>65.099999999999994</v>
      </c>
      <c r="S53" s="113">
        <v>5075</v>
      </c>
      <c r="T53" s="31" t="s">
        <v>221</v>
      </c>
      <c r="U53" s="13"/>
    </row>
    <row r="54" spans="1:21" ht="18" customHeight="1">
      <c r="A54" s="34" t="s">
        <v>222</v>
      </c>
      <c r="B54" s="124">
        <v>5154</v>
      </c>
      <c r="C54" s="124">
        <v>1468</v>
      </c>
      <c r="D54" s="126">
        <v>28.5</v>
      </c>
      <c r="E54" s="124">
        <v>781</v>
      </c>
      <c r="F54" s="126">
        <v>15.2</v>
      </c>
      <c r="G54" s="124">
        <v>159</v>
      </c>
      <c r="H54" s="126">
        <v>10.8</v>
      </c>
      <c r="I54" s="124">
        <v>25</v>
      </c>
      <c r="J54" s="124">
        <v>55</v>
      </c>
      <c r="K54" s="124">
        <v>29</v>
      </c>
      <c r="L54" s="124">
        <v>23</v>
      </c>
      <c r="M54" s="124">
        <v>23</v>
      </c>
      <c r="N54" s="124">
        <v>38</v>
      </c>
      <c r="O54" s="127">
        <v>193</v>
      </c>
      <c r="P54" s="124">
        <v>22</v>
      </c>
      <c r="Q54" s="124">
        <v>1220</v>
      </c>
      <c r="R54" s="126">
        <v>67.900000000000006</v>
      </c>
      <c r="S54" s="124">
        <v>1796</v>
      </c>
      <c r="T54" s="34" t="s">
        <v>223</v>
      </c>
      <c r="U54" s="13"/>
    </row>
    <row r="55" spans="1:21" ht="18" customHeight="1">
      <c r="A55" s="29" t="s">
        <v>224</v>
      </c>
      <c r="B55" s="121">
        <v>578017</v>
      </c>
      <c r="C55" s="121">
        <v>105970</v>
      </c>
      <c r="D55" s="122">
        <v>18.3</v>
      </c>
      <c r="E55" s="121">
        <v>45800</v>
      </c>
      <c r="F55" s="122">
        <v>7.9</v>
      </c>
      <c r="G55" s="121">
        <v>12023</v>
      </c>
      <c r="H55" s="122">
        <v>11.3</v>
      </c>
      <c r="I55" s="121">
        <v>3992</v>
      </c>
      <c r="J55" s="121">
        <v>5735</v>
      </c>
      <c r="K55" s="121">
        <v>2535</v>
      </c>
      <c r="L55" s="121">
        <v>2205</v>
      </c>
      <c r="M55" s="121">
        <v>1998</v>
      </c>
      <c r="N55" s="121">
        <v>1715</v>
      </c>
      <c r="O55" s="121">
        <v>18180</v>
      </c>
      <c r="P55" s="121">
        <v>803</v>
      </c>
      <c r="Q55" s="121">
        <v>62972</v>
      </c>
      <c r="R55" s="122">
        <v>44.2</v>
      </c>
      <c r="S55" s="121">
        <v>142436</v>
      </c>
      <c r="T55" s="28" t="s">
        <v>81</v>
      </c>
      <c r="U55" s="13"/>
    </row>
    <row r="56" spans="1:21" ht="18" customHeight="1">
      <c r="A56" s="36" t="s">
        <v>225</v>
      </c>
      <c r="B56" s="128">
        <v>32801</v>
      </c>
      <c r="C56" s="128">
        <v>7951</v>
      </c>
      <c r="D56" s="129">
        <v>24.2</v>
      </c>
      <c r="E56" s="128">
        <v>3725</v>
      </c>
      <c r="F56" s="129">
        <v>11.4</v>
      </c>
      <c r="G56" s="128">
        <v>1174</v>
      </c>
      <c r="H56" s="129">
        <v>14.8</v>
      </c>
      <c r="I56" s="128">
        <v>203</v>
      </c>
      <c r="J56" s="128">
        <v>327</v>
      </c>
      <c r="K56" s="128">
        <v>164</v>
      </c>
      <c r="L56" s="128">
        <v>163</v>
      </c>
      <c r="M56" s="128">
        <v>142</v>
      </c>
      <c r="N56" s="128">
        <v>107</v>
      </c>
      <c r="O56" s="130">
        <v>1106</v>
      </c>
      <c r="P56" s="128">
        <v>31</v>
      </c>
      <c r="Q56" s="128">
        <v>1796</v>
      </c>
      <c r="R56" s="129">
        <v>17.2</v>
      </c>
      <c r="S56" s="128">
        <v>10464</v>
      </c>
      <c r="T56" s="36" t="s">
        <v>9</v>
      </c>
      <c r="U56" s="13"/>
    </row>
    <row r="57" spans="1:21" ht="18" customHeight="1">
      <c r="A57" s="31" t="s">
        <v>226</v>
      </c>
      <c r="B57" s="113">
        <v>40311</v>
      </c>
      <c r="C57" s="113">
        <v>8069</v>
      </c>
      <c r="D57" s="114">
        <v>20</v>
      </c>
      <c r="E57" s="113">
        <v>3756</v>
      </c>
      <c r="F57" s="114">
        <v>9.3000000000000007</v>
      </c>
      <c r="G57" s="113">
        <v>527</v>
      </c>
      <c r="H57" s="114">
        <v>6.5</v>
      </c>
      <c r="I57" s="113">
        <v>188</v>
      </c>
      <c r="J57" s="113">
        <v>288</v>
      </c>
      <c r="K57" s="113">
        <v>193</v>
      </c>
      <c r="L57" s="113">
        <v>152</v>
      </c>
      <c r="M57" s="113">
        <v>135</v>
      </c>
      <c r="N57" s="113">
        <v>105</v>
      </c>
      <c r="O57" s="115">
        <v>1061</v>
      </c>
      <c r="P57" s="113">
        <v>99</v>
      </c>
      <c r="Q57" s="113">
        <v>7728</v>
      </c>
      <c r="R57" s="114">
        <v>72.5</v>
      </c>
      <c r="S57" s="113">
        <v>10660</v>
      </c>
      <c r="T57" s="31" t="s">
        <v>227</v>
      </c>
      <c r="U57" s="13"/>
    </row>
    <row r="58" spans="1:21" ht="18" customHeight="1">
      <c r="A58" s="31" t="s">
        <v>228</v>
      </c>
      <c r="B58" s="113">
        <v>51751</v>
      </c>
      <c r="C58" s="113">
        <v>11113</v>
      </c>
      <c r="D58" s="114">
        <v>21.5</v>
      </c>
      <c r="E58" s="113">
        <v>5020</v>
      </c>
      <c r="F58" s="114">
        <v>9.6999999999999993</v>
      </c>
      <c r="G58" s="113">
        <v>946</v>
      </c>
      <c r="H58" s="114">
        <v>8.5</v>
      </c>
      <c r="I58" s="113">
        <v>340</v>
      </c>
      <c r="J58" s="113">
        <v>478</v>
      </c>
      <c r="K58" s="113">
        <v>219</v>
      </c>
      <c r="L58" s="113">
        <v>190</v>
      </c>
      <c r="M58" s="113">
        <v>157</v>
      </c>
      <c r="N58" s="113">
        <v>184</v>
      </c>
      <c r="O58" s="115">
        <v>1568</v>
      </c>
      <c r="P58" s="113">
        <v>69</v>
      </c>
      <c r="Q58" s="113">
        <v>4171</v>
      </c>
      <c r="R58" s="114">
        <v>28.6</v>
      </c>
      <c r="S58" s="113">
        <v>14588</v>
      </c>
      <c r="T58" s="31" t="s">
        <v>11</v>
      </c>
      <c r="U58" s="13"/>
    </row>
    <row r="59" spans="1:21" ht="18" customHeight="1">
      <c r="A59" s="31" t="s">
        <v>229</v>
      </c>
      <c r="B59" s="113">
        <v>17003</v>
      </c>
      <c r="C59" s="113">
        <v>3648</v>
      </c>
      <c r="D59" s="114">
        <v>21.5</v>
      </c>
      <c r="E59" s="113">
        <v>1851</v>
      </c>
      <c r="F59" s="114">
        <v>10.9</v>
      </c>
      <c r="G59" s="113">
        <v>451</v>
      </c>
      <c r="H59" s="114">
        <v>12.4</v>
      </c>
      <c r="I59" s="113">
        <v>63</v>
      </c>
      <c r="J59" s="113">
        <v>180</v>
      </c>
      <c r="K59" s="113">
        <v>93</v>
      </c>
      <c r="L59" s="113">
        <v>76</v>
      </c>
      <c r="M59" s="113">
        <v>81</v>
      </c>
      <c r="N59" s="113">
        <v>41</v>
      </c>
      <c r="O59" s="115">
        <v>534</v>
      </c>
      <c r="P59" s="113">
        <v>51</v>
      </c>
      <c r="Q59" s="113">
        <v>4211</v>
      </c>
      <c r="R59" s="114">
        <v>89.3</v>
      </c>
      <c r="S59" s="113">
        <v>4718</v>
      </c>
      <c r="T59" s="31" t="s">
        <v>230</v>
      </c>
      <c r="U59" s="13"/>
    </row>
    <row r="60" spans="1:21" ht="18" customHeight="1">
      <c r="A60" s="31" t="s">
        <v>231</v>
      </c>
      <c r="B60" s="113">
        <v>12918</v>
      </c>
      <c r="C60" s="113">
        <v>2264</v>
      </c>
      <c r="D60" s="114">
        <v>17.5</v>
      </c>
      <c r="E60" s="113">
        <v>1053</v>
      </c>
      <c r="F60" s="114">
        <v>8.1999999999999993</v>
      </c>
      <c r="G60" s="113">
        <v>179</v>
      </c>
      <c r="H60" s="114">
        <v>7.9</v>
      </c>
      <c r="I60" s="113">
        <v>21</v>
      </c>
      <c r="J60" s="113">
        <v>89</v>
      </c>
      <c r="K60" s="113">
        <v>63</v>
      </c>
      <c r="L60" s="113">
        <v>45</v>
      </c>
      <c r="M60" s="113">
        <v>69</v>
      </c>
      <c r="N60" s="113">
        <v>27</v>
      </c>
      <c r="O60" s="115">
        <v>314</v>
      </c>
      <c r="P60" s="113">
        <v>29</v>
      </c>
      <c r="Q60" s="113">
        <v>1821</v>
      </c>
      <c r="R60" s="114">
        <v>59.2</v>
      </c>
      <c r="S60" s="113">
        <v>3074</v>
      </c>
      <c r="T60" s="31" t="s">
        <v>232</v>
      </c>
      <c r="U60" s="13"/>
    </row>
    <row r="61" spans="1:21" ht="18" customHeight="1">
      <c r="A61" s="31" t="s">
        <v>233</v>
      </c>
      <c r="B61" s="113">
        <v>11960</v>
      </c>
      <c r="C61" s="113">
        <v>2549</v>
      </c>
      <c r="D61" s="114">
        <v>21.3</v>
      </c>
      <c r="E61" s="113">
        <v>1142</v>
      </c>
      <c r="F61" s="114">
        <v>9.5</v>
      </c>
      <c r="G61" s="113">
        <v>151</v>
      </c>
      <c r="H61" s="114">
        <v>5.9</v>
      </c>
      <c r="I61" s="113">
        <v>30</v>
      </c>
      <c r="J61" s="113">
        <v>149</v>
      </c>
      <c r="K61" s="113">
        <v>78</v>
      </c>
      <c r="L61" s="113">
        <v>73</v>
      </c>
      <c r="M61" s="113">
        <v>54</v>
      </c>
      <c r="N61" s="113">
        <v>49</v>
      </c>
      <c r="O61" s="115">
        <v>433</v>
      </c>
      <c r="P61" s="113">
        <v>25</v>
      </c>
      <c r="Q61" s="113">
        <v>1817</v>
      </c>
      <c r="R61" s="114">
        <v>52.4</v>
      </c>
      <c r="S61" s="113">
        <v>3466</v>
      </c>
      <c r="T61" s="31" t="s">
        <v>234</v>
      </c>
      <c r="U61" s="13"/>
    </row>
    <row r="62" spans="1:21" ht="18" customHeight="1">
      <c r="A62" s="31" t="s">
        <v>235</v>
      </c>
      <c r="B62" s="113">
        <v>32683</v>
      </c>
      <c r="C62" s="113">
        <v>4998</v>
      </c>
      <c r="D62" s="114">
        <v>15.3</v>
      </c>
      <c r="E62" s="113">
        <v>2074</v>
      </c>
      <c r="F62" s="114">
        <v>6.3</v>
      </c>
      <c r="G62" s="113">
        <v>373</v>
      </c>
      <c r="H62" s="114">
        <v>7.5</v>
      </c>
      <c r="I62" s="113">
        <v>195</v>
      </c>
      <c r="J62" s="113">
        <v>170</v>
      </c>
      <c r="K62" s="113">
        <v>90</v>
      </c>
      <c r="L62" s="113">
        <v>90</v>
      </c>
      <c r="M62" s="113">
        <v>87</v>
      </c>
      <c r="N62" s="113">
        <v>83</v>
      </c>
      <c r="O62" s="115">
        <v>715</v>
      </c>
      <c r="P62" s="113">
        <v>48</v>
      </c>
      <c r="Q62" s="113">
        <v>4321</v>
      </c>
      <c r="R62" s="114">
        <v>59.9</v>
      </c>
      <c r="S62" s="113">
        <v>7217</v>
      </c>
      <c r="T62" s="31" t="s">
        <v>24</v>
      </c>
      <c r="U62" s="13"/>
    </row>
    <row r="63" spans="1:21" ht="18" customHeight="1">
      <c r="A63" s="31" t="s">
        <v>236</v>
      </c>
      <c r="B63" s="113">
        <v>17832</v>
      </c>
      <c r="C63" s="113">
        <v>4330</v>
      </c>
      <c r="D63" s="114">
        <v>24.3</v>
      </c>
      <c r="E63" s="113">
        <v>2132</v>
      </c>
      <c r="F63" s="114">
        <v>12</v>
      </c>
      <c r="G63" s="113">
        <v>407</v>
      </c>
      <c r="H63" s="114">
        <v>9.4</v>
      </c>
      <c r="I63" s="113">
        <v>136</v>
      </c>
      <c r="J63" s="113">
        <v>161</v>
      </c>
      <c r="K63" s="113">
        <v>98</v>
      </c>
      <c r="L63" s="113">
        <v>108</v>
      </c>
      <c r="M63" s="113">
        <v>89</v>
      </c>
      <c r="N63" s="113">
        <v>72</v>
      </c>
      <c r="O63" s="115">
        <v>664</v>
      </c>
      <c r="P63" s="113">
        <v>41</v>
      </c>
      <c r="Q63" s="113">
        <v>2880</v>
      </c>
      <c r="R63" s="114">
        <v>52</v>
      </c>
      <c r="S63" s="113">
        <v>5539</v>
      </c>
      <c r="T63" s="31" t="s">
        <v>25</v>
      </c>
      <c r="U63" s="13"/>
    </row>
    <row r="64" spans="1:21" ht="18" customHeight="1">
      <c r="A64" s="31" t="s">
        <v>237</v>
      </c>
      <c r="B64" s="113">
        <v>8307</v>
      </c>
      <c r="C64" s="113">
        <v>2544</v>
      </c>
      <c r="D64" s="114">
        <v>30.6</v>
      </c>
      <c r="E64" s="113">
        <v>1390</v>
      </c>
      <c r="F64" s="114">
        <v>16.7</v>
      </c>
      <c r="G64" s="113">
        <v>308</v>
      </c>
      <c r="H64" s="114">
        <v>12.1</v>
      </c>
      <c r="I64" s="113">
        <v>40</v>
      </c>
      <c r="J64" s="113">
        <v>88</v>
      </c>
      <c r="K64" s="113">
        <v>40</v>
      </c>
      <c r="L64" s="113">
        <v>44</v>
      </c>
      <c r="M64" s="113">
        <v>57</v>
      </c>
      <c r="N64" s="113">
        <v>50</v>
      </c>
      <c r="O64" s="115">
        <v>319</v>
      </c>
      <c r="P64" s="113">
        <v>34</v>
      </c>
      <c r="Q64" s="113">
        <v>2118</v>
      </c>
      <c r="R64" s="114">
        <v>70</v>
      </c>
      <c r="S64" s="113">
        <v>3027</v>
      </c>
      <c r="T64" s="31" t="s">
        <v>26</v>
      </c>
      <c r="U64" s="13"/>
    </row>
    <row r="65" spans="1:21" ht="18" customHeight="1">
      <c r="A65" s="31" t="s">
        <v>238</v>
      </c>
      <c r="B65" s="113">
        <v>5255</v>
      </c>
      <c r="C65" s="113">
        <v>1703</v>
      </c>
      <c r="D65" s="114">
        <v>32.4</v>
      </c>
      <c r="E65" s="113">
        <v>891</v>
      </c>
      <c r="F65" s="114">
        <v>17</v>
      </c>
      <c r="G65" s="113">
        <v>221</v>
      </c>
      <c r="H65" s="114">
        <v>13</v>
      </c>
      <c r="I65" s="113">
        <v>22</v>
      </c>
      <c r="J65" s="113">
        <v>117</v>
      </c>
      <c r="K65" s="113">
        <v>44</v>
      </c>
      <c r="L65" s="113">
        <v>37</v>
      </c>
      <c r="M65" s="113">
        <v>34</v>
      </c>
      <c r="N65" s="113">
        <v>27</v>
      </c>
      <c r="O65" s="115">
        <v>281</v>
      </c>
      <c r="P65" s="113">
        <v>27</v>
      </c>
      <c r="Q65" s="113">
        <v>1598</v>
      </c>
      <c r="R65" s="114">
        <v>78.3</v>
      </c>
      <c r="S65" s="113">
        <v>2042</v>
      </c>
      <c r="T65" s="31" t="s">
        <v>239</v>
      </c>
      <c r="U65" s="13"/>
    </row>
    <row r="66" spans="1:21" ht="18" customHeight="1">
      <c r="A66" s="31" t="s">
        <v>240</v>
      </c>
      <c r="B66" s="113">
        <v>4352</v>
      </c>
      <c r="C66" s="113">
        <v>1288</v>
      </c>
      <c r="D66" s="114">
        <v>29.6</v>
      </c>
      <c r="E66" s="113">
        <v>682</v>
      </c>
      <c r="F66" s="114">
        <v>15.7</v>
      </c>
      <c r="G66" s="113">
        <v>205</v>
      </c>
      <c r="H66" s="114">
        <v>15.9</v>
      </c>
      <c r="I66" s="113">
        <v>27</v>
      </c>
      <c r="J66" s="113">
        <v>65</v>
      </c>
      <c r="K66" s="113">
        <v>24</v>
      </c>
      <c r="L66" s="113">
        <v>31</v>
      </c>
      <c r="M66" s="113">
        <v>28</v>
      </c>
      <c r="N66" s="113">
        <v>34</v>
      </c>
      <c r="O66" s="115">
        <v>209</v>
      </c>
      <c r="P66" s="113">
        <v>14</v>
      </c>
      <c r="Q66" s="113">
        <v>1059</v>
      </c>
      <c r="R66" s="114">
        <v>67.400000000000006</v>
      </c>
      <c r="S66" s="113">
        <v>1572</v>
      </c>
      <c r="T66" s="31" t="s">
        <v>241</v>
      </c>
      <c r="U66" s="13"/>
    </row>
    <row r="67" spans="1:21" ht="18" customHeight="1">
      <c r="A67" s="31" t="s">
        <v>242</v>
      </c>
      <c r="B67" s="113">
        <v>3261</v>
      </c>
      <c r="C67" s="113">
        <v>1030</v>
      </c>
      <c r="D67" s="114">
        <v>31.6</v>
      </c>
      <c r="E67" s="113">
        <v>525</v>
      </c>
      <c r="F67" s="114">
        <v>16.100000000000001</v>
      </c>
      <c r="G67" s="113">
        <v>118</v>
      </c>
      <c r="H67" s="114">
        <v>11.5</v>
      </c>
      <c r="I67" s="113">
        <v>17</v>
      </c>
      <c r="J67" s="113">
        <v>43</v>
      </c>
      <c r="K67" s="113">
        <v>24</v>
      </c>
      <c r="L67" s="113">
        <v>23</v>
      </c>
      <c r="M67" s="113">
        <v>22</v>
      </c>
      <c r="N67" s="113">
        <v>27</v>
      </c>
      <c r="O67" s="115">
        <v>156</v>
      </c>
      <c r="P67" s="113">
        <v>12</v>
      </c>
      <c r="Q67" s="113">
        <v>992</v>
      </c>
      <c r="R67" s="114">
        <v>79</v>
      </c>
      <c r="S67" s="113">
        <v>1255</v>
      </c>
      <c r="T67" s="31" t="s">
        <v>243</v>
      </c>
      <c r="U67" s="13"/>
    </row>
    <row r="68" spans="1:21" ht="18" customHeight="1">
      <c r="A68" s="31" t="s">
        <v>244</v>
      </c>
      <c r="B68" s="113">
        <v>25297</v>
      </c>
      <c r="C68" s="113">
        <v>5746</v>
      </c>
      <c r="D68" s="114">
        <v>22.7</v>
      </c>
      <c r="E68" s="113">
        <v>2878</v>
      </c>
      <c r="F68" s="114">
        <v>11.4</v>
      </c>
      <c r="G68" s="113">
        <v>581</v>
      </c>
      <c r="H68" s="114">
        <v>10.1</v>
      </c>
      <c r="I68" s="113">
        <v>93</v>
      </c>
      <c r="J68" s="113">
        <v>216</v>
      </c>
      <c r="K68" s="113">
        <v>139</v>
      </c>
      <c r="L68" s="113">
        <v>106</v>
      </c>
      <c r="M68" s="113">
        <v>141</v>
      </c>
      <c r="N68" s="113">
        <v>130</v>
      </c>
      <c r="O68" s="115">
        <v>825</v>
      </c>
      <c r="P68" s="113">
        <v>54</v>
      </c>
      <c r="Q68" s="113">
        <v>5238</v>
      </c>
      <c r="R68" s="114">
        <v>72</v>
      </c>
      <c r="S68" s="113">
        <v>7272</v>
      </c>
      <c r="T68" s="31" t="s">
        <v>245</v>
      </c>
      <c r="U68" s="13"/>
    </row>
    <row r="69" spans="1:21" ht="18" customHeight="1">
      <c r="A69" s="31" t="s">
        <v>246</v>
      </c>
      <c r="B69" s="113">
        <v>5775</v>
      </c>
      <c r="C69" s="113">
        <v>1257</v>
      </c>
      <c r="D69" s="114">
        <v>21.8</v>
      </c>
      <c r="E69" s="113">
        <v>602</v>
      </c>
      <c r="F69" s="114">
        <v>10.4</v>
      </c>
      <c r="G69" s="113">
        <v>102</v>
      </c>
      <c r="H69" s="114">
        <v>8.1</v>
      </c>
      <c r="I69" s="113">
        <v>29</v>
      </c>
      <c r="J69" s="113">
        <v>57</v>
      </c>
      <c r="K69" s="113">
        <v>35</v>
      </c>
      <c r="L69" s="113">
        <v>25</v>
      </c>
      <c r="M69" s="113">
        <v>23</v>
      </c>
      <c r="N69" s="113">
        <v>39</v>
      </c>
      <c r="O69" s="115">
        <v>208</v>
      </c>
      <c r="P69" s="113">
        <v>14</v>
      </c>
      <c r="Q69" s="113">
        <v>1192</v>
      </c>
      <c r="R69" s="114">
        <v>75.5</v>
      </c>
      <c r="S69" s="113">
        <v>1578</v>
      </c>
      <c r="T69" s="31" t="s">
        <v>247</v>
      </c>
      <c r="U69" s="13"/>
    </row>
    <row r="70" spans="1:21" ht="18" customHeight="1">
      <c r="A70" s="31" t="s">
        <v>248</v>
      </c>
      <c r="B70" s="113">
        <v>10131</v>
      </c>
      <c r="C70" s="113">
        <v>2834</v>
      </c>
      <c r="D70" s="114">
        <v>28</v>
      </c>
      <c r="E70" s="113">
        <v>1394</v>
      </c>
      <c r="F70" s="114">
        <v>13.8</v>
      </c>
      <c r="G70" s="113">
        <v>194</v>
      </c>
      <c r="H70" s="114">
        <v>6.8</v>
      </c>
      <c r="I70" s="113">
        <v>53</v>
      </c>
      <c r="J70" s="113">
        <v>143</v>
      </c>
      <c r="K70" s="113">
        <v>80</v>
      </c>
      <c r="L70" s="113">
        <v>69</v>
      </c>
      <c r="M70" s="113">
        <v>58</v>
      </c>
      <c r="N70" s="113">
        <v>64</v>
      </c>
      <c r="O70" s="115">
        <v>467</v>
      </c>
      <c r="P70" s="113">
        <v>34</v>
      </c>
      <c r="Q70" s="113">
        <v>2853</v>
      </c>
      <c r="R70" s="114">
        <v>82.6</v>
      </c>
      <c r="S70" s="113">
        <v>3452</v>
      </c>
      <c r="T70" s="31" t="s">
        <v>249</v>
      </c>
      <c r="U70" s="13"/>
    </row>
    <row r="71" spans="1:21" ht="18" customHeight="1">
      <c r="A71" s="31" t="s">
        <v>250</v>
      </c>
      <c r="B71" s="113">
        <v>4601</v>
      </c>
      <c r="C71" s="113">
        <v>1389</v>
      </c>
      <c r="D71" s="114">
        <v>30.2</v>
      </c>
      <c r="E71" s="113">
        <v>681</v>
      </c>
      <c r="F71" s="114">
        <v>14.8</v>
      </c>
      <c r="G71" s="113">
        <v>93</v>
      </c>
      <c r="H71" s="114">
        <v>6.7</v>
      </c>
      <c r="I71" s="113">
        <v>44</v>
      </c>
      <c r="J71" s="113">
        <v>66</v>
      </c>
      <c r="K71" s="113">
        <v>25</v>
      </c>
      <c r="L71" s="113">
        <v>23</v>
      </c>
      <c r="M71" s="113">
        <v>30</v>
      </c>
      <c r="N71" s="113">
        <v>22</v>
      </c>
      <c r="O71" s="115">
        <v>210</v>
      </c>
      <c r="P71" s="113">
        <v>17</v>
      </c>
      <c r="Q71" s="113">
        <v>1366</v>
      </c>
      <c r="R71" s="114">
        <v>79.5</v>
      </c>
      <c r="S71" s="113">
        <v>1719</v>
      </c>
      <c r="T71" s="31" t="s">
        <v>251</v>
      </c>
      <c r="U71" s="13"/>
    </row>
    <row r="72" spans="1:21" ht="18" customHeight="1">
      <c r="A72" s="32" t="s">
        <v>252</v>
      </c>
      <c r="B72" s="116">
        <v>3819</v>
      </c>
      <c r="C72" s="116">
        <v>1234</v>
      </c>
      <c r="D72" s="117">
        <v>32.299999999999997</v>
      </c>
      <c r="E72" s="116">
        <v>634</v>
      </c>
      <c r="F72" s="117">
        <v>16.600000000000001</v>
      </c>
      <c r="G72" s="116">
        <v>121</v>
      </c>
      <c r="H72" s="117">
        <v>9.8000000000000007</v>
      </c>
      <c r="I72" s="116">
        <v>19</v>
      </c>
      <c r="J72" s="116">
        <v>87</v>
      </c>
      <c r="K72" s="116">
        <v>41</v>
      </c>
      <c r="L72" s="116">
        <v>27</v>
      </c>
      <c r="M72" s="116">
        <v>20</v>
      </c>
      <c r="N72" s="116">
        <v>36</v>
      </c>
      <c r="O72" s="120">
        <v>230</v>
      </c>
      <c r="P72" s="116">
        <v>13</v>
      </c>
      <c r="Q72" s="116">
        <v>911</v>
      </c>
      <c r="R72" s="117">
        <v>62.5</v>
      </c>
      <c r="S72" s="116">
        <v>1458</v>
      </c>
      <c r="T72" s="32" t="s">
        <v>253</v>
      </c>
      <c r="U72" s="13"/>
    </row>
    <row r="73" spans="1:21" ht="18" customHeight="1">
      <c r="A73" s="29" t="s">
        <v>254</v>
      </c>
      <c r="B73" s="121">
        <v>288057</v>
      </c>
      <c r="C73" s="121">
        <v>63947</v>
      </c>
      <c r="D73" s="117">
        <v>22.2</v>
      </c>
      <c r="E73" s="121">
        <v>30430</v>
      </c>
      <c r="F73" s="117">
        <v>10.6</v>
      </c>
      <c r="G73" s="121">
        <v>6151</v>
      </c>
      <c r="H73" s="117">
        <v>9.6</v>
      </c>
      <c r="I73" s="121">
        <v>1520</v>
      </c>
      <c r="J73" s="121">
        <v>2724</v>
      </c>
      <c r="K73" s="121">
        <v>1450</v>
      </c>
      <c r="L73" s="121">
        <v>1282</v>
      </c>
      <c r="M73" s="121">
        <v>1227</v>
      </c>
      <c r="N73" s="121">
        <v>1097</v>
      </c>
      <c r="O73" s="120">
        <v>9300</v>
      </c>
      <c r="P73" s="120">
        <v>612</v>
      </c>
      <c r="Q73" s="120">
        <v>46072</v>
      </c>
      <c r="R73" s="117">
        <v>55.4</v>
      </c>
      <c r="S73" s="121">
        <v>83101</v>
      </c>
      <c r="T73" s="29" t="s">
        <v>84</v>
      </c>
      <c r="U73" s="13"/>
    </row>
    <row r="74" spans="1:21" ht="18" customHeight="1">
      <c r="A74" s="40" t="s">
        <v>141</v>
      </c>
      <c r="B74" s="137">
        <v>46369</v>
      </c>
      <c r="C74" s="137">
        <v>10549</v>
      </c>
      <c r="D74" s="138">
        <v>22.8</v>
      </c>
      <c r="E74" s="137">
        <v>4962</v>
      </c>
      <c r="F74" s="138">
        <v>10.7</v>
      </c>
      <c r="G74" s="137">
        <v>763</v>
      </c>
      <c r="H74" s="138">
        <v>7.2</v>
      </c>
      <c r="I74" s="137">
        <v>189</v>
      </c>
      <c r="J74" s="137">
        <v>453</v>
      </c>
      <c r="K74" s="137">
        <v>212</v>
      </c>
      <c r="L74" s="137">
        <v>189</v>
      </c>
      <c r="M74" s="137">
        <v>219</v>
      </c>
      <c r="N74" s="137">
        <v>228</v>
      </c>
      <c r="O74" s="139">
        <v>1490</v>
      </c>
      <c r="P74" s="137">
        <v>85</v>
      </c>
      <c r="Q74" s="137">
        <v>4698</v>
      </c>
      <c r="R74" s="138">
        <v>35</v>
      </c>
      <c r="S74" s="137">
        <v>13431</v>
      </c>
      <c r="T74" s="40" t="s">
        <v>141</v>
      </c>
      <c r="U74" s="13"/>
    </row>
    <row r="75" spans="1:21" ht="18" customHeight="1">
      <c r="A75" s="31" t="s">
        <v>255</v>
      </c>
      <c r="B75" s="113">
        <v>28878</v>
      </c>
      <c r="C75" s="113">
        <v>8839</v>
      </c>
      <c r="D75" s="114">
        <v>30.6</v>
      </c>
      <c r="E75" s="113">
        <v>4916</v>
      </c>
      <c r="F75" s="114">
        <v>17</v>
      </c>
      <c r="G75" s="113">
        <v>1209</v>
      </c>
      <c r="H75" s="114">
        <v>13.7</v>
      </c>
      <c r="I75" s="113">
        <v>340</v>
      </c>
      <c r="J75" s="113">
        <v>543</v>
      </c>
      <c r="K75" s="113">
        <v>218</v>
      </c>
      <c r="L75" s="113">
        <v>193</v>
      </c>
      <c r="M75" s="113">
        <v>209</v>
      </c>
      <c r="N75" s="113">
        <v>227</v>
      </c>
      <c r="O75" s="115">
        <v>1730</v>
      </c>
      <c r="P75" s="113">
        <v>146</v>
      </c>
      <c r="Q75" s="113">
        <v>6086</v>
      </c>
      <c r="R75" s="114">
        <v>57</v>
      </c>
      <c r="S75" s="113">
        <v>10682</v>
      </c>
      <c r="T75" s="36" t="s">
        <v>142</v>
      </c>
      <c r="U75" s="13"/>
    </row>
    <row r="76" spans="1:21" ht="18" customHeight="1">
      <c r="A76" s="31" t="s">
        <v>256</v>
      </c>
      <c r="B76" s="113">
        <v>4138</v>
      </c>
      <c r="C76" s="113">
        <v>1205</v>
      </c>
      <c r="D76" s="114">
        <v>29.1</v>
      </c>
      <c r="E76" s="113">
        <v>560</v>
      </c>
      <c r="F76" s="114">
        <v>13.5</v>
      </c>
      <c r="G76" s="113">
        <v>159</v>
      </c>
      <c r="H76" s="114">
        <v>13.2</v>
      </c>
      <c r="I76" s="113">
        <v>18</v>
      </c>
      <c r="J76" s="113">
        <v>46</v>
      </c>
      <c r="K76" s="113">
        <v>25</v>
      </c>
      <c r="L76" s="113">
        <v>24</v>
      </c>
      <c r="M76" s="113">
        <v>34</v>
      </c>
      <c r="N76" s="113">
        <v>22</v>
      </c>
      <c r="O76" s="115">
        <v>169</v>
      </c>
      <c r="P76" s="113">
        <v>11</v>
      </c>
      <c r="Q76" s="113">
        <v>594</v>
      </c>
      <c r="R76" s="114">
        <v>38.9</v>
      </c>
      <c r="S76" s="113">
        <v>1528</v>
      </c>
      <c r="T76" s="31" t="s">
        <v>256</v>
      </c>
      <c r="U76" s="13"/>
    </row>
    <row r="77" spans="1:21" ht="18" customHeight="1">
      <c r="A77" s="31" t="s">
        <v>257</v>
      </c>
      <c r="B77" s="113">
        <v>5586</v>
      </c>
      <c r="C77" s="113">
        <v>1675</v>
      </c>
      <c r="D77" s="114">
        <v>30</v>
      </c>
      <c r="E77" s="113">
        <v>914</v>
      </c>
      <c r="F77" s="114">
        <v>16.399999999999999</v>
      </c>
      <c r="G77" s="113">
        <v>130</v>
      </c>
      <c r="H77" s="114">
        <v>7.8</v>
      </c>
      <c r="I77" s="113">
        <v>37</v>
      </c>
      <c r="J77" s="113">
        <v>65</v>
      </c>
      <c r="K77" s="113">
        <v>44</v>
      </c>
      <c r="L77" s="113">
        <v>30</v>
      </c>
      <c r="M77" s="113">
        <v>21</v>
      </c>
      <c r="N77" s="113">
        <v>38</v>
      </c>
      <c r="O77" s="115">
        <v>235</v>
      </c>
      <c r="P77" s="113">
        <v>26</v>
      </c>
      <c r="Q77" s="113">
        <v>1299</v>
      </c>
      <c r="R77" s="114">
        <v>63.7</v>
      </c>
      <c r="S77" s="113">
        <v>2040</v>
      </c>
      <c r="T77" s="31" t="s">
        <v>257</v>
      </c>
      <c r="U77" s="13"/>
    </row>
    <row r="78" spans="1:21" ht="18" customHeight="1">
      <c r="A78" s="31" t="s">
        <v>258</v>
      </c>
      <c r="B78" s="113">
        <v>13269</v>
      </c>
      <c r="C78" s="113">
        <v>3379</v>
      </c>
      <c r="D78" s="114">
        <v>25.5</v>
      </c>
      <c r="E78" s="113">
        <v>1618</v>
      </c>
      <c r="F78" s="114">
        <v>12.2</v>
      </c>
      <c r="G78" s="113">
        <v>341</v>
      </c>
      <c r="H78" s="114">
        <v>10.1</v>
      </c>
      <c r="I78" s="113">
        <v>78</v>
      </c>
      <c r="J78" s="113">
        <v>109</v>
      </c>
      <c r="K78" s="113">
        <v>58</v>
      </c>
      <c r="L78" s="113">
        <v>72</v>
      </c>
      <c r="M78" s="113">
        <v>57</v>
      </c>
      <c r="N78" s="113">
        <v>68</v>
      </c>
      <c r="O78" s="115">
        <v>442</v>
      </c>
      <c r="P78" s="113">
        <v>46</v>
      </c>
      <c r="Q78" s="113">
        <v>2655</v>
      </c>
      <c r="R78" s="114">
        <v>61.3</v>
      </c>
      <c r="S78" s="113">
        <v>4329</v>
      </c>
      <c r="T78" s="31" t="s">
        <v>258</v>
      </c>
      <c r="U78" s="13"/>
    </row>
    <row r="79" spans="1:21" ht="18" customHeight="1">
      <c r="A79" s="31" t="s">
        <v>259</v>
      </c>
      <c r="B79" s="113">
        <v>18000</v>
      </c>
      <c r="C79" s="113">
        <v>4982</v>
      </c>
      <c r="D79" s="114">
        <v>27.7</v>
      </c>
      <c r="E79" s="113">
        <v>2680</v>
      </c>
      <c r="F79" s="114">
        <v>14.9</v>
      </c>
      <c r="G79" s="113">
        <v>359</v>
      </c>
      <c r="H79" s="114">
        <v>7.2</v>
      </c>
      <c r="I79" s="113">
        <v>86</v>
      </c>
      <c r="J79" s="113">
        <v>182</v>
      </c>
      <c r="K79" s="113">
        <v>87</v>
      </c>
      <c r="L79" s="113">
        <v>90</v>
      </c>
      <c r="M79" s="113">
        <v>116</v>
      </c>
      <c r="N79" s="113">
        <v>113</v>
      </c>
      <c r="O79" s="115">
        <v>674</v>
      </c>
      <c r="P79" s="113">
        <v>62</v>
      </c>
      <c r="Q79" s="113">
        <v>3502</v>
      </c>
      <c r="R79" s="114">
        <v>57.8</v>
      </c>
      <c r="S79" s="113">
        <v>6058</v>
      </c>
      <c r="T79" s="31" t="s">
        <v>259</v>
      </c>
      <c r="U79" s="13"/>
    </row>
    <row r="80" spans="1:21" ht="18" customHeight="1">
      <c r="A80" s="31" t="s">
        <v>260</v>
      </c>
      <c r="B80" s="113">
        <v>11000</v>
      </c>
      <c r="C80" s="113">
        <v>2821</v>
      </c>
      <c r="D80" s="114">
        <v>25.6</v>
      </c>
      <c r="E80" s="113">
        <v>1540</v>
      </c>
      <c r="F80" s="114">
        <v>14</v>
      </c>
      <c r="G80" s="113">
        <v>209</v>
      </c>
      <c r="H80" s="114">
        <v>7.4</v>
      </c>
      <c r="I80" s="113">
        <v>82</v>
      </c>
      <c r="J80" s="113">
        <v>138</v>
      </c>
      <c r="K80" s="113">
        <v>60</v>
      </c>
      <c r="L80" s="113">
        <v>62</v>
      </c>
      <c r="M80" s="113">
        <v>63</v>
      </c>
      <c r="N80" s="113">
        <v>60</v>
      </c>
      <c r="O80" s="115">
        <v>465</v>
      </c>
      <c r="P80" s="113">
        <v>29</v>
      </c>
      <c r="Q80" s="113">
        <v>1590</v>
      </c>
      <c r="R80" s="114">
        <v>45.5</v>
      </c>
      <c r="S80" s="113">
        <v>3493</v>
      </c>
      <c r="T80" s="31" t="s">
        <v>260</v>
      </c>
      <c r="U80" s="13"/>
    </row>
    <row r="81" spans="1:21" ht="18" customHeight="1">
      <c r="A81" s="31" t="s">
        <v>261</v>
      </c>
      <c r="B81" s="113">
        <v>5395</v>
      </c>
      <c r="C81" s="113">
        <v>1891</v>
      </c>
      <c r="D81" s="114">
        <v>35.1</v>
      </c>
      <c r="E81" s="113">
        <v>1048</v>
      </c>
      <c r="F81" s="114">
        <v>19.399999999999999</v>
      </c>
      <c r="G81" s="113">
        <v>182</v>
      </c>
      <c r="H81" s="114">
        <v>9.6</v>
      </c>
      <c r="I81" s="113">
        <v>47</v>
      </c>
      <c r="J81" s="113">
        <v>107</v>
      </c>
      <c r="K81" s="113">
        <v>38</v>
      </c>
      <c r="L81" s="113">
        <v>31</v>
      </c>
      <c r="M81" s="113">
        <v>45</v>
      </c>
      <c r="N81" s="113">
        <v>36</v>
      </c>
      <c r="O81" s="115">
        <v>304</v>
      </c>
      <c r="P81" s="113">
        <v>33</v>
      </c>
      <c r="Q81" s="113">
        <v>1362</v>
      </c>
      <c r="R81" s="114">
        <v>60.2</v>
      </c>
      <c r="S81" s="113">
        <v>2262</v>
      </c>
      <c r="T81" s="31" t="s">
        <v>261</v>
      </c>
      <c r="U81" s="13"/>
    </row>
    <row r="82" spans="1:21" ht="18" customHeight="1">
      <c r="A82" s="31" t="s">
        <v>262</v>
      </c>
      <c r="B82" s="113">
        <v>6294</v>
      </c>
      <c r="C82" s="113">
        <v>2215</v>
      </c>
      <c r="D82" s="114">
        <v>35.200000000000003</v>
      </c>
      <c r="E82" s="113">
        <v>1150</v>
      </c>
      <c r="F82" s="114">
        <v>18.3</v>
      </c>
      <c r="G82" s="113">
        <v>277</v>
      </c>
      <c r="H82" s="114">
        <v>12.5</v>
      </c>
      <c r="I82" s="113">
        <v>69</v>
      </c>
      <c r="J82" s="113">
        <v>111</v>
      </c>
      <c r="K82" s="113">
        <v>38</v>
      </c>
      <c r="L82" s="113">
        <v>38</v>
      </c>
      <c r="M82" s="113">
        <v>52</v>
      </c>
      <c r="N82" s="113">
        <v>64</v>
      </c>
      <c r="O82" s="115">
        <v>372</v>
      </c>
      <c r="P82" s="113">
        <v>36</v>
      </c>
      <c r="Q82" s="113">
        <v>1768</v>
      </c>
      <c r="R82" s="114">
        <v>67.099999999999994</v>
      </c>
      <c r="S82" s="113">
        <v>2634</v>
      </c>
      <c r="T82" s="31" t="s">
        <v>262</v>
      </c>
      <c r="U82" s="13"/>
    </row>
    <row r="83" spans="1:21" ht="18" customHeight="1">
      <c r="A83" s="31" t="s">
        <v>263</v>
      </c>
      <c r="B83" s="113">
        <v>10656</v>
      </c>
      <c r="C83" s="113">
        <v>2985</v>
      </c>
      <c r="D83" s="114">
        <v>28</v>
      </c>
      <c r="E83" s="113">
        <v>1568</v>
      </c>
      <c r="F83" s="114">
        <v>14.7</v>
      </c>
      <c r="G83" s="113">
        <v>414</v>
      </c>
      <c r="H83" s="114">
        <v>13.9</v>
      </c>
      <c r="I83" s="113">
        <v>47</v>
      </c>
      <c r="J83" s="113">
        <v>108</v>
      </c>
      <c r="K83" s="113">
        <v>58</v>
      </c>
      <c r="L83" s="113">
        <v>59</v>
      </c>
      <c r="M83" s="113">
        <v>58</v>
      </c>
      <c r="N83" s="113">
        <v>70</v>
      </c>
      <c r="O83" s="115">
        <v>400</v>
      </c>
      <c r="P83" s="113">
        <v>38</v>
      </c>
      <c r="Q83" s="113">
        <v>1855</v>
      </c>
      <c r="R83" s="114">
        <v>50.4</v>
      </c>
      <c r="S83" s="113">
        <v>3684</v>
      </c>
      <c r="T83" s="31" t="s">
        <v>263</v>
      </c>
      <c r="U83" s="13"/>
    </row>
    <row r="84" spans="1:21" ht="18" customHeight="1">
      <c r="A84" s="34" t="s">
        <v>264</v>
      </c>
      <c r="B84" s="124">
        <v>2446</v>
      </c>
      <c r="C84" s="124">
        <v>1007</v>
      </c>
      <c r="D84" s="126">
        <v>41.2</v>
      </c>
      <c r="E84" s="124">
        <v>557</v>
      </c>
      <c r="F84" s="126">
        <v>22.8</v>
      </c>
      <c r="G84" s="124">
        <v>142</v>
      </c>
      <c r="H84" s="126">
        <v>14.1</v>
      </c>
      <c r="I84" s="124">
        <v>34</v>
      </c>
      <c r="J84" s="124">
        <v>61</v>
      </c>
      <c r="K84" s="124">
        <v>30</v>
      </c>
      <c r="L84" s="124">
        <v>23</v>
      </c>
      <c r="M84" s="124">
        <v>26</v>
      </c>
      <c r="N84" s="124">
        <v>25</v>
      </c>
      <c r="O84" s="127">
        <v>199</v>
      </c>
      <c r="P84" s="124">
        <v>12</v>
      </c>
      <c r="Q84" s="124">
        <v>666</v>
      </c>
      <c r="R84" s="126">
        <v>56.1</v>
      </c>
      <c r="S84" s="124">
        <v>1187</v>
      </c>
      <c r="T84" s="34" t="s">
        <v>264</v>
      </c>
      <c r="U84" s="13"/>
    </row>
    <row r="85" spans="1:21" ht="18" customHeight="1">
      <c r="A85" s="31" t="s">
        <v>265</v>
      </c>
      <c r="B85" s="113">
        <v>6987</v>
      </c>
      <c r="C85" s="113">
        <v>2208</v>
      </c>
      <c r="D85" s="114">
        <v>31.6</v>
      </c>
      <c r="E85" s="113">
        <v>1137</v>
      </c>
      <c r="F85" s="114">
        <v>16.3</v>
      </c>
      <c r="G85" s="113">
        <v>254</v>
      </c>
      <c r="H85" s="114">
        <v>11.5</v>
      </c>
      <c r="I85" s="113">
        <v>49</v>
      </c>
      <c r="J85" s="113">
        <v>77</v>
      </c>
      <c r="K85" s="113">
        <v>32</v>
      </c>
      <c r="L85" s="113">
        <v>30</v>
      </c>
      <c r="M85" s="113">
        <v>27</v>
      </c>
      <c r="N85" s="113">
        <v>29</v>
      </c>
      <c r="O85" s="115">
        <v>244</v>
      </c>
      <c r="P85" s="113">
        <v>35</v>
      </c>
      <c r="Q85" s="113">
        <v>1772</v>
      </c>
      <c r="R85" s="114">
        <v>65.900000000000006</v>
      </c>
      <c r="S85" s="113">
        <v>2688</v>
      </c>
      <c r="T85" s="31" t="s">
        <v>265</v>
      </c>
      <c r="U85" s="13"/>
    </row>
    <row r="86" spans="1:21" ht="18" customHeight="1">
      <c r="A86" s="31" t="s">
        <v>266</v>
      </c>
      <c r="B86" s="113">
        <v>4801</v>
      </c>
      <c r="C86" s="113">
        <v>1474</v>
      </c>
      <c r="D86" s="114">
        <v>30.7</v>
      </c>
      <c r="E86" s="113">
        <v>815</v>
      </c>
      <c r="F86" s="114">
        <v>17</v>
      </c>
      <c r="G86" s="113">
        <v>322</v>
      </c>
      <c r="H86" s="114">
        <v>21.8</v>
      </c>
      <c r="I86" s="113">
        <v>20</v>
      </c>
      <c r="J86" s="113">
        <v>135</v>
      </c>
      <c r="K86" s="113">
        <v>39</v>
      </c>
      <c r="L86" s="113">
        <v>40</v>
      </c>
      <c r="M86" s="113">
        <v>44</v>
      </c>
      <c r="N86" s="113">
        <v>48</v>
      </c>
      <c r="O86" s="115">
        <v>326</v>
      </c>
      <c r="P86" s="113">
        <v>19</v>
      </c>
      <c r="Q86" s="113">
        <v>1011</v>
      </c>
      <c r="R86" s="114">
        <v>56.3</v>
      </c>
      <c r="S86" s="113">
        <v>1796</v>
      </c>
      <c r="T86" s="31" t="s">
        <v>266</v>
      </c>
      <c r="U86" s="13"/>
    </row>
    <row r="87" spans="1:21" ht="18" customHeight="1">
      <c r="A87" s="31" t="s">
        <v>267</v>
      </c>
      <c r="B87" s="113">
        <v>17075</v>
      </c>
      <c r="C87" s="113">
        <v>4192</v>
      </c>
      <c r="D87" s="114">
        <v>24.6</v>
      </c>
      <c r="E87" s="113">
        <v>3320</v>
      </c>
      <c r="F87" s="114">
        <v>19.399999999999999</v>
      </c>
      <c r="G87" s="113">
        <v>550</v>
      </c>
      <c r="H87" s="114">
        <v>13.1</v>
      </c>
      <c r="I87" s="113">
        <v>99</v>
      </c>
      <c r="J87" s="113">
        <v>275</v>
      </c>
      <c r="K87" s="113">
        <v>90</v>
      </c>
      <c r="L87" s="113">
        <v>88</v>
      </c>
      <c r="M87" s="113">
        <v>69</v>
      </c>
      <c r="N87" s="113">
        <v>130</v>
      </c>
      <c r="O87" s="115">
        <v>751</v>
      </c>
      <c r="P87" s="113">
        <v>55</v>
      </c>
      <c r="Q87" s="113">
        <v>2384</v>
      </c>
      <c r="R87" s="114">
        <v>45.5</v>
      </c>
      <c r="S87" s="113">
        <v>5239</v>
      </c>
      <c r="T87" s="31" t="s">
        <v>267</v>
      </c>
      <c r="U87" s="13"/>
    </row>
    <row r="88" spans="1:21" ht="18" customHeight="1">
      <c r="A88" s="31" t="s">
        <v>268</v>
      </c>
      <c r="B88" s="113">
        <v>6305</v>
      </c>
      <c r="C88" s="113">
        <v>1859</v>
      </c>
      <c r="D88" s="114">
        <v>29.5</v>
      </c>
      <c r="E88" s="113">
        <v>1455</v>
      </c>
      <c r="F88" s="114">
        <v>23.1</v>
      </c>
      <c r="G88" s="113">
        <v>252</v>
      </c>
      <c r="H88" s="114">
        <v>13.6</v>
      </c>
      <c r="I88" s="113">
        <v>45</v>
      </c>
      <c r="J88" s="113">
        <v>125</v>
      </c>
      <c r="K88" s="113">
        <v>36</v>
      </c>
      <c r="L88" s="113">
        <v>34</v>
      </c>
      <c r="M88" s="113">
        <v>41</v>
      </c>
      <c r="N88" s="113">
        <v>43</v>
      </c>
      <c r="O88" s="115">
        <v>324</v>
      </c>
      <c r="P88" s="113">
        <v>35</v>
      </c>
      <c r="Q88" s="113">
        <v>1663</v>
      </c>
      <c r="R88" s="114">
        <v>73.5</v>
      </c>
      <c r="S88" s="113">
        <v>2264</v>
      </c>
      <c r="T88" s="31" t="s">
        <v>268</v>
      </c>
      <c r="U88" s="13"/>
    </row>
    <row r="89" spans="1:21" ht="18" customHeight="1">
      <c r="A89" s="32" t="s">
        <v>269</v>
      </c>
      <c r="B89" s="116">
        <v>7389</v>
      </c>
      <c r="C89" s="116">
        <v>2155</v>
      </c>
      <c r="D89" s="117">
        <v>29.2</v>
      </c>
      <c r="E89" s="116">
        <v>1160</v>
      </c>
      <c r="F89" s="117">
        <v>15.7</v>
      </c>
      <c r="G89" s="116">
        <v>265</v>
      </c>
      <c r="H89" s="117">
        <v>12.3</v>
      </c>
      <c r="I89" s="116">
        <v>70</v>
      </c>
      <c r="J89" s="116">
        <v>116</v>
      </c>
      <c r="K89" s="116">
        <v>48</v>
      </c>
      <c r="L89" s="116">
        <v>48</v>
      </c>
      <c r="M89" s="116">
        <v>40</v>
      </c>
      <c r="N89" s="116">
        <v>63</v>
      </c>
      <c r="O89" s="120">
        <v>385</v>
      </c>
      <c r="P89" s="116">
        <v>29</v>
      </c>
      <c r="Q89" s="116">
        <v>1488</v>
      </c>
      <c r="R89" s="117">
        <v>57.4</v>
      </c>
      <c r="S89" s="116">
        <v>2593</v>
      </c>
      <c r="T89" s="32" t="s">
        <v>269</v>
      </c>
      <c r="U89" s="13"/>
    </row>
    <row r="90" spans="1:21" ht="18" customHeight="1">
      <c r="A90" s="29" t="s">
        <v>270</v>
      </c>
      <c r="B90" s="121">
        <v>194588</v>
      </c>
      <c r="C90" s="121">
        <v>53436</v>
      </c>
      <c r="D90" s="122">
        <v>27.5</v>
      </c>
      <c r="E90" s="121">
        <v>29400</v>
      </c>
      <c r="F90" s="122">
        <v>15.1</v>
      </c>
      <c r="G90" s="121">
        <v>5828</v>
      </c>
      <c r="H90" s="122">
        <v>10.9</v>
      </c>
      <c r="I90" s="121">
        <v>1310</v>
      </c>
      <c r="J90" s="121">
        <v>2651</v>
      </c>
      <c r="K90" s="121">
        <v>1113</v>
      </c>
      <c r="L90" s="121">
        <v>1051</v>
      </c>
      <c r="M90" s="121">
        <v>1121</v>
      </c>
      <c r="N90" s="121">
        <v>1264</v>
      </c>
      <c r="O90" s="123">
        <v>8510</v>
      </c>
      <c r="P90" s="121">
        <v>697</v>
      </c>
      <c r="Q90" s="121">
        <v>34393</v>
      </c>
      <c r="R90" s="122">
        <v>52.2</v>
      </c>
      <c r="S90" s="121">
        <v>65908</v>
      </c>
      <c r="T90" s="29" t="s">
        <v>89</v>
      </c>
      <c r="U90" s="13"/>
    </row>
    <row r="91" spans="1:21" ht="18" customHeight="1">
      <c r="A91" s="40" t="s">
        <v>271</v>
      </c>
      <c r="B91" s="137">
        <v>45982</v>
      </c>
      <c r="C91" s="137">
        <v>11952</v>
      </c>
      <c r="D91" s="138">
        <v>26</v>
      </c>
      <c r="E91" s="137">
        <v>6089</v>
      </c>
      <c r="F91" s="138">
        <v>13.2</v>
      </c>
      <c r="G91" s="137">
        <v>1864</v>
      </c>
      <c r="H91" s="138">
        <v>15.6</v>
      </c>
      <c r="I91" s="137">
        <v>353</v>
      </c>
      <c r="J91" s="137">
        <v>523</v>
      </c>
      <c r="K91" s="137">
        <v>231</v>
      </c>
      <c r="L91" s="137">
        <v>221</v>
      </c>
      <c r="M91" s="137">
        <v>219</v>
      </c>
      <c r="N91" s="137">
        <v>151</v>
      </c>
      <c r="O91" s="139">
        <v>1698</v>
      </c>
      <c r="P91" s="137">
        <v>117</v>
      </c>
      <c r="Q91" s="137">
        <v>7889</v>
      </c>
      <c r="R91" s="138">
        <v>53.6</v>
      </c>
      <c r="S91" s="137">
        <v>14730</v>
      </c>
      <c r="T91" s="40" t="s">
        <v>145</v>
      </c>
      <c r="U91" s="13"/>
    </row>
    <row r="92" spans="1:21" ht="18" customHeight="1">
      <c r="A92" s="36" t="s">
        <v>272</v>
      </c>
      <c r="B92" s="140">
        <v>71418</v>
      </c>
      <c r="C92" s="140">
        <v>18462</v>
      </c>
      <c r="D92" s="141">
        <v>25.9</v>
      </c>
      <c r="E92" s="140">
        <v>9654</v>
      </c>
      <c r="F92" s="141">
        <v>13.5</v>
      </c>
      <c r="G92" s="140">
        <v>1581</v>
      </c>
      <c r="H92" s="141">
        <v>8.6</v>
      </c>
      <c r="I92" s="140">
        <v>424</v>
      </c>
      <c r="J92" s="140">
        <v>629</v>
      </c>
      <c r="K92" s="140">
        <v>332</v>
      </c>
      <c r="L92" s="140">
        <v>399</v>
      </c>
      <c r="M92" s="140">
        <v>336</v>
      </c>
      <c r="N92" s="140">
        <v>266</v>
      </c>
      <c r="O92" s="142">
        <v>2386</v>
      </c>
      <c r="P92" s="140">
        <v>202</v>
      </c>
      <c r="Q92" s="140">
        <v>9021</v>
      </c>
      <c r="R92" s="141">
        <v>39.299999999999997</v>
      </c>
      <c r="S92" s="140">
        <v>22982</v>
      </c>
      <c r="T92" s="30" t="s">
        <v>146</v>
      </c>
      <c r="U92" s="13"/>
    </row>
    <row r="93" spans="1:21" ht="18" customHeight="1">
      <c r="A93" s="29" t="s">
        <v>273</v>
      </c>
      <c r="B93" s="121">
        <v>117400</v>
      </c>
      <c r="C93" s="121">
        <v>30414</v>
      </c>
      <c r="D93" s="122">
        <v>25.9</v>
      </c>
      <c r="E93" s="121">
        <v>15743</v>
      </c>
      <c r="F93" s="122">
        <v>13.4</v>
      </c>
      <c r="G93" s="121">
        <v>3445</v>
      </c>
      <c r="H93" s="122">
        <v>11.3</v>
      </c>
      <c r="I93" s="121">
        <v>777</v>
      </c>
      <c r="J93" s="121">
        <v>1152</v>
      </c>
      <c r="K93" s="121">
        <v>563</v>
      </c>
      <c r="L93" s="121">
        <v>620</v>
      </c>
      <c r="M93" s="121">
        <v>555</v>
      </c>
      <c r="N93" s="121">
        <v>417</v>
      </c>
      <c r="O93" s="123">
        <v>4084</v>
      </c>
      <c r="P93" s="121">
        <v>319</v>
      </c>
      <c r="Q93" s="121">
        <v>16910</v>
      </c>
      <c r="R93" s="122">
        <v>44.8</v>
      </c>
      <c r="S93" s="121">
        <v>37712</v>
      </c>
      <c r="T93" s="29" t="s">
        <v>91</v>
      </c>
      <c r="U93" s="13"/>
    </row>
    <row r="94" spans="1:21" ht="18" customHeight="1">
      <c r="A94" s="40" t="s">
        <v>147</v>
      </c>
      <c r="B94" s="137">
        <v>39582</v>
      </c>
      <c r="C94" s="137">
        <v>9964</v>
      </c>
      <c r="D94" s="138">
        <v>25.2</v>
      </c>
      <c r="E94" s="137">
        <v>5043</v>
      </c>
      <c r="F94" s="138">
        <v>12.7</v>
      </c>
      <c r="G94" s="137">
        <v>1410</v>
      </c>
      <c r="H94" s="138">
        <v>14.2</v>
      </c>
      <c r="I94" s="137">
        <v>207</v>
      </c>
      <c r="J94" s="137">
        <v>546</v>
      </c>
      <c r="K94" s="137">
        <v>259</v>
      </c>
      <c r="L94" s="137">
        <v>206</v>
      </c>
      <c r="M94" s="137">
        <v>225</v>
      </c>
      <c r="N94" s="137">
        <v>176</v>
      </c>
      <c r="O94" s="139">
        <v>1619</v>
      </c>
      <c r="P94" s="137">
        <v>96</v>
      </c>
      <c r="Q94" s="137">
        <v>6200</v>
      </c>
      <c r="R94" s="138">
        <v>49.2</v>
      </c>
      <c r="S94" s="137">
        <v>12606</v>
      </c>
      <c r="T94" s="40" t="s">
        <v>147</v>
      </c>
      <c r="U94" s="13"/>
    </row>
    <row r="95" spans="1:21" ht="18" customHeight="1">
      <c r="A95" s="36" t="s">
        <v>274</v>
      </c>
      <c r="B95" s="140">
        <v>53031</v>
      </c>
      <c r="C95" s="140">
        <v>13866</v>
      </c>
      <c r="D95" s="129">
        <v>26.1</v>
      </c>
      <c r="E95" s="140">
        <v>7029</v>
      </c>
      <c r="F95" s="141">
        <v>13.3</v>
      </c>
      <c r="G95" s="140">
        <v>2054</v>
      </c>
      <c r="H95" s="141">
        <v>14.8</v>
      </c>
      <c r="I95" s="140">
        <v>249</v>
      </c>
      <c r="J95" s="140">
        <v>718</v>
      </c>
      <c r="K95" s="140">
        <v>327</v>
      </c>
      <c r="L95" s="140">
        <v>271</v>
      </c>
      <c r="M95" s="140">
        <v>243</v>
      </c>
      <c r="N95" s="140">
        <v>233</v>
      </c>
      <c r="O95" s="142">
        <v>2041</v>
      </c>
      <c r="P95" s="140">
        <v>203</v>
      </c>
      <c r="Q95" s="140">
        <v>12289</v>
      </c>
      <c r="R95" s="141">
        <v>71.7</v>
      </c>
      <c r="S95" s="140">
        <v>17151</v>
      </c>
      <c r="T95" s="30" t="s">
        <v>275</v>
      </c>
      <c r="U95" s="13"/>
    </row>
    <row r="96" spans="1:21" ht="18" customHeight="1">
      <c r="A96" s="31" t="s">
        <v>276</v>
      </c>
      <c r="B96" s="113">
        <v>16231</v>
      </c>
      <c r="C96" s="113">
        <v>4350</v>
      </c>
      <c r="D96" s="114">
        <v>26.8</v>
      </c>
      <c r="E96" s="113">
        <v>2276</v>
      </c>
      <c r="F96" s="114">
        <v>14</v>
      </c>
      <c r="G96" s="113">
        <v>616</v>
      </c>
      <c r="H96" s="114">
        <v>14.2</v>
      </c>
      <c r="I96" s="113">
        <v>82</v>
      </c>
      <c r="J96" s="113">
        <v>216</v>
      </c>
      <c r="K96" s="113">
        <v>108</v>
      </c>
      <c r="L96" s="113">
        <v>105</v>
      </c>
      <c r="M96" s="113">
        <v>95</v>
      </c>
      <c r="N96" s="113">
        <v>61</v>
      </c>
      <c r="O96" s="115">
        <v>667</v>
      </c>
      <c r="P96" s="113">
        <v>53</v>
      </c>
      <c r="Q96" s="113">
        <v>3027</v>
      </c>
      <c r="R96" s="114">
        <v>56.1</v>
      </c>
      <c r="S96" s="113">
        <v>5395</v>
      </c>
      <c r="T96" s="31" t="s">
        <v>276</v>
      </c>
      <c r="U96" s="13"/>
    </row>
    <row r="97" spans="1:21" ht="18" customHeight="1">
      <c r="A97" s="31" t="s">
        <v>277</v>
      </c>
      <c r="B97" s="113">
        <v>6401</v>
      </c>
      <c r="C97" s="113">
        <v>1920</v>
      </c>
      <c r="D97" s="114">
        <v>30</v>
      </c>
      <c r="E97" s="113">
        <v>954</v>
      </c>
      <c r="F97" s="114">
        <v>14.9</v>
      </c>
      <c r="G97" s="113">
        <v>386</v>
      </c>
      <c r="H97" s="114">
        <v>20.100000000000001</v>
      </c>
      <c r="I97" s="113">
        <v>74</v>
      </c>
      <c r="J97" s="113">
        <v>75</v>
      </c>
      <c r="K97" s="113">
        <v>45</v>
      </c>
      <c r="L97" s="113">
        <v>54</v>
      </c>
      <c r="M97" s="113">
        <v>41</v>
      </c>
      <c r="N97" s="113">
        <v>38</v>
      </c>
      <c r="O97" s="115">
        <v>327</v>
      </c>
      <c r="P97" s="113">
        <v>10</v>
      </c>
      <c r="Q97" s="113">
        <v>516</v>
      </c>
      <c r="R97" s="114">
        <v>21.3</v>
      </c>
      <c r="S97" s="113">
        <v>2423</v>
      </c>
      <c r="T97" s="31" t="s">
        <v>277</v>
      </c>
      <c r="U97" s="13"/>
    </row>
    <row r="98" spans="1:21" ht="18" customHeight="1">
      <c r="A98" s="31" t="s">
        <v>278</v>
      </c>
      <c r="B98" s="113">
        <v>9756</v>
      </c>
      <c r="C98" s="113">
        <v>3286</v>
      </c>
      <c r="D98" s="114">
        <v>33.700000000000003</v>
      </c>
      <c r="E98" s="113">
        <v>1758</v>
      </c>
      <c r="F98" s="114">
        <v>18</v>
      </c>
      <c r="G98" s="113">
        <v>407</v>
      </c>
      <c r="H98" s="114">
        <v>12.4</v>
      </c>
      <c r="I98" s="113">
        <v>65</v>
      </c>
      <c r="J98" s="113">
        <v>132</v>
      </c>
      <c r="K98" s="113">
        <v>55</v>
      </c>
      <c r="L98" s="113">
        <v>54</v>
      </c>
      <c r="M98" s="113">
        <v>54</v>
      </c>
      <c r="N98" s="113">
        <v>52</v>
      </c>
      <c r="O98" s="115">
        <v>412</v>
      </c>
      <c r="P98" s="113">
        <v>35</v>
      </c>
      <c r="Q98" s="113">
        <v>1977</v>
      </c>
      <c r="R98" s="114">
        <v>50.2</v>
      </c>
      <c r="S98" s="113">
        <v>3940</v>
      </c>
      <c r="T98" s="31" t="s">
        <v>278</v>
      </c>
      <c r="U98" s="13"/>
    </row>
    <row r="99" spans="1:21" ht="18" customHeight="1">
      <c r="A99" s="31" t="s">
        <v>279</v>
      </c>
      <c r="B99" s="113">
        <v>8752</v>
      </c>
      <c r="C99" s="113">
        <v>2901</v>
      </c>
      <c r="D99" s="114">
        <v>33.1</v>
      </c>
      <c r="E99" s="113">
        <v>1552</v>
      </c>
      <c r="F99" s="114">
        <v>17.7</v>
      </c>
      <c r="G99" s="113">
        <v>540</v>
      </c>
      <c r="H99" s="114">
        <v>18.600000000000001</v>
      </c>
      <c r="I99" s="113">
        <v>63</v>
      </c>
      <c r="J99" s="113">
        <v>172</v>
      </c>
      <c r="K99" s="113">
        <v>78</v>
      </c>
      <c r="L99" s="113">
        <v>73</v>
      </c>
      <c r="M99" s="113">
        <v>45</v>
      </c>
      <c r="N99" s="113">
        <v>47</v>
      </c>
      <c r="O99" s="115">
        <v>478</v>
      </c>
      <c r="P99" s="113">
        <v>39</v>
      </c>
      <c r="Q99" s="113">
        <v>2197</v>
      </c>
      <c r="R99" s="114">
        <v>63.8</v>
      </c>
      <c r="S99" s="113">
        <v>3445</v>
      </c>
      <c r="T99" s="31" t="s">
        <v>279</v>
      </c>
      <c r="U99" s="13"/>
    </row>
    <row r="100" spans="1:21" ht="18" customHeight="1">
      <c r="A100" s="31" t="s">
        <v>280</v>
      </c>
      <c r="B100" s="113">
        <v>11169</v>
      </c>
      <c r="C100" s="113">
        <v>3182</v>
      </c>
      <c r="D100" s="114">
        <v>28.5</v>
      </c>
      <c r="E100" s="113">
        <v>1698</v>
      </c>
      <c r="F100" s="114">
        <v>15.2</v>
      </c>
      <c r="G100" s="113">
        <v>507</v>
      </c>
      <c r="H100" s="114">
        <v>15.9</v>
      </c>
      <c r="I100" s="113">
        <v>70</v>
      </c>
      <c r="J100" s="113">
        <v>125</v>
      </c>
      <c r="K100" s="113">
        <v>71</v>
      </c>
      <c r="L100" s="113">
        <v>65</v>
      </c>
      <c r="M100" s="113">
        <v>55</v>
      </c>
      <c r="N100" s="113">
        <v>59</v>
      </c>
      <c r="O100" s="115">
        <v>445</v>
      </c>
      <c r="P100" s="113">
        <v>35</v>
      </c>
      <c r="Q100" s="113">
        <v>2049</v>
      </c>
      <c r="R100" s="114">
        <v>54</v>
      </c>
      <c r="S100" s="113">
        <v>3797</v>
      </c>
      <c r="T100" s="31" t="s">
        <v>280</v>
      </c>
      <c r="U100" s="13"/>
    </row>
    <row r="101" spans="1:21" ht="18" customHeight="1">
      <c r="A101" s="31" t="s">
        <v>281</v>
      </c>
      <c r="B101" s="113">
        <v>8674</v>
      </c>
      <c r="C101" s="113">
        <v>2290</v>
      </c>
      <c r="D101" s="114">
        <v>26.4</v>
      </c>
      <c r="E101" s="113">
        <v>1211</v>
      </c>
      <c r="F101" s="114">
        <v>14</v>
      </c>
      <c r="G101" s="113">
        <v>350</v>
      </c>
      <c r="H101" s="114">
        <v>15.3</v>
      </c>
      <c r="I101" s="113">
        <v>71</v>
      </c>
      <c r="J101" s="113">
        <v>146</v>
      </c>
      <c r="K101" s="113">
        <v>43</v>
      </c>
      <c r="L101" s="113">
        <v>40</v>
      </c>
      <c r="M101" s="113">
        <v>46</v>
      </c>
      <c r="N101" s="113">
        <v>32</v>
      </c>
      <c r="O101" s="115">
        <v>378</v>
      </c>
      <c r="P101" s="113">
        <v>20</v>
      </c>
      <c r="Q101" s="113">
        <v>1205</v>
      </c>
      <c r="R101" s="114">
        <v>42.6</v>
      </c>
      <c r="S101" s="113">
        <v>2830</v>
      </c>
      <c r="T101" s="31" t="s">
        <v>281</v>
      </c>
      <c r="U101" s="13"/>
    </row>
    <row r="102" spans="1:21" ht="18" customHeight="1">
      <c r="A102" s="29" t="s">
        <v>282</v>
      </c>
      <c r="B102" s="121">
        <v>153596</v>
      </c>
      <c r="C102" s="121">
        <v>41759</v>
      </c>
      <c r="D102" s="122">
        <v>27.2</v>
      </c>
      <c r="E102" s="121">
        <v>21521</v>
      </c>
      <c r="F102" s="122">
        <v>14</v>
      </c>
      <c r="G102" s="121">
        <v>6270</v>
      </c>
      <c r="H102" s="122">
        <v>15</v>
      </c>
      <c r="I102" s="121">
        <v>881</v>
      </c>
      <c r="J102" s="121">
        <v>2130</v>
      </c>
      <c r="K102" s="121">
        <v>986</v>
      </c>
      <c r="L102" s="121">
        <v>868</v>
      </c>
      <c r="M102" s="121">
        <v>804</v>
      </c>
      <c r="N102" s="121">
        <v>698</v>
      </c>
      <c r="O102" s="123">
        <v>6367</v>
      </c>
      <c r="P102" s="121">
        <v>491</v>
      </c>
      <c r="Q102" s="121">
        <v>29460</v>
      </c>
      <c r="R102" s="122">
        <v>57.1</v>
      </c>
      <c r="S102" s="121">
        <v>51587</v>
      </c>
      <c r="T102" s="29" t="s">
        <v>94</v>
      </c>
      <c r="U102" s="13"/>
    </row>
    <row r="103" spans="1:21" ht="21" customHeight="1">
      <c r="A103" s="35" t="s">
        <v>283</v>
      </c>
      <c r="B103" s="143">
        <v>5594354</v>
      </c>
      <c r="C103" s="143">
        <v>1074586</v>
      </c>
      <c r="D103" s="144">
        <v>19.2</v>
      </c>
      <c r="E103" s="143">
        <v>470589</v>
      </c>
      <c r="F103" s="144">
        <v>8.4</v>
      </c>
      <c r="G103" s="143">
        <v>171405</v>
      </c>
      <c r="H103" s="144">
        <v>16</v>
      </c>
      <c r="I103" s="143">
        <v>35051</v>
      </c>
      <c r="J103" s="143">
        <v>58182</v>
      </c>
      <c r="K103" s="143">
        <v>25226</v>
      </c>
      <c r="L103" s="143">
        <v>21101</v>
      </c>
      <c r="M103" s="143">
        <v>19795</v>
      </c>
      <c r="N103" s="143">
        <v>18121</v>
      </c>
      <c r="O103" s="143">
        <v>177476</v>
      </c>
      <c r="P103" s="143">
        <v>5926</v>
      </c>
      <c r="Q103" s="143">
        <v>399513</v>
      </c>
      <c r="R103" s="144">
        <v>28</v>
      </c>
      <c r="S103" s="143">
        <v>1425132</v>
      </c>
      <c r="T103" s="35" t="s">
        <v>95</v>
      </c>
      <c r="U103" s="13"/>
    </row>
    <row r="104" spans="1:21" ht="21" customHeight="1">
      <c r="A104" s="35" t="s">
        <v>284</v>
      </c>
      <c r="B104" s="143">
        <v>4073190</v>
      </c>
      <c r="C104" s="143">
        <v>779859</v>
      </c>
      <c r="D104" s="144">
        <v>19.100000000000001</v>
      </c>
      <c r="E104" s="143">
        <v>344779</v>
      </c>
      <c r="F104" s="144">
        <v>8.5</v>
      </c>
      <c r="G104" s="143">
        <v>116692</v>
      </c>
      <c r="H104" s="144">
        <v>15</v>
      </c>
      <c r="I104" s="143">
        <v>24318</v>
      </c>
      <c r="J104" s="143">
        <v>39149</v>
      </c>
      <c r="K104" s="143">
        <v>18018</v>
      </c>
      <c r="L104" s="143">
        <v>15368</v>
      </c>
      <c r="M104" s="143">
        <v>14470</v>
      </c>
      <c r="N104" s="143">
        <v>13401</v>
      </c>
      <c r="O104" s="145">
        <v>124724</v>
      </c>
      <c r="P104" s="143">
        <v>5354</v>
      </c>
      <c r="Q104" s="143">
        <v>349990</v>
      </c>
      <c r="R104" s="144">
        <v>33.700000000000003</v>
      </c>
      <c r="S104" s="143">
        <v>1039334</v>
      </c>
      <c r="T104" s="35" t="s">
        <v>96</v>
      </c>
      <c r="U104" s="13"/>
    </row>
    <row r="105" spans="1:21" ht="21" customHeight="1">
      <c r="A105" s="27" t="s">
        <v>33</v>
      </c>
      <c r="B105" s="143">
        <v>3592039</v>
      </c>
      <c r="C105" s="143">
        <v>694234</v>
      </c>
      <c r="D105" s="144">
        <v>19.3</v>
      </c>
      <c r="E105" s="143">
        <v>308700</v>
      </c>
      <c r="F105" s="144">
        <v>8.6</v>
      </c>
      <c r="G105" s="143">
        <v>106776</v>
      </c>
      <c r="H105" s="144">
        <v>15.4</v>
      </c>
      <c r="I105" s="143">
        <v>20865</v>
      </c>
      <c r="J105" s="143">
        <v>34526</v>
      </c>
      <c r="K105" s="143">
        <v>15925</v>
      </c>
      <c r="L105" s="143">
        <v>13527</v>
      </c>
      <c r="M105" s="143">
        <v>12845</v>
      </c>
      <c r="N105" s="143">
        <v>12146</v>
      </c>
      <c r="O105" s="145">
        <v>109834</v>
      </c>
      <c r="P105" s="143">
        <v>4790</v>
      </c>
      <c r="Q105" s="143">
        <v>305178</v>
      </c>
      <c r="R105" s="144">
        <v>33</v>
      </c>
      <c r="S105" s="143">
        <v>923605</v>
      </c>
      <c r="T105" s="35" t="s">
        <v>33</v>
      </c>
      <c r="U105" s="13"/>
    </row>
    <row r="106" spans="1:21" ht="13.7" customHeight="1">
      <c r="A106" s="11"/>
    </row>
    <row r="107" spans="1:21" ht="13.7" customHeight="1">
      <c r="A107" s="24" t="s">
        <v>285</v>
      </c>
    </row>
    <row r="108" spans="1:21" ht="13.7" customHeight="1">
      <c r="A108" s="24" t="s">
        <v>286</v>
      </c>
    </row>
    <row r="109" spans="1:21" ht="13.7" customHeight="1">
      <c r="A109" s="24" t="s">
        <v>287</v>
      </c>
    </row>
    <row r="110" spans="1:21" ht="13.7" customHeight="1">
      <c r="A110" s="24" t="s">
        <v>288</v>
      </c>
    </row>
    <row r="111" spans="1:21" ht="13.7" customHeight="1">
      <c r="A111" s="24" t="s">
        <v>289</v>
      </c>
    </row>
    <row r="112" spans="1:21" ht="13.7" customHeight="1">
      <c r="A112" s="24" t="s">
        <v>290</v>
      </c>
    </row>
    <row r="113" spans="1:1" ht="13.7" customHeight="1">
      <c r="A113" s="24" t="s">
        <v>291</v>
      </c>
    </row>
    <row r="114" spans="1:1" ht="13.7" customHeight="1">
      <c r="A114" s="24" t="s">
        <v>292</v>
      </c>
    </row>
    <row r="115" spans="1:1" ht="13.7" customHeight="1">
      <c r="A115" s="24" t="s">
        <v>293</v>
      </c>
    </row>
    <row r="116" spans="1:1" ht="13.7" customHeight="1">
      <c r="A116" s="24" t="s">
        <v>294</v>
      </c>
    </row>
    <row r="117" spans="1:1" ht="13.7" customHeight="1">
      <c r="A117" s="24" t="s">
        <v>295</v>
      </c>
    </row>
    <row r="118" spans="1:1" ht="13.7" customHeight="1">
      <c r="A118" s="24" t="s">
        <v>296</v>
      </c>
    </row>
    <row r="119" spans="1:1" ht="13.7" customHeight="1">
      <c r="A119" s="24" t="s">
        <v>297</v>
      </c>
    </row>
    <row r="120" spans="1:1" ht="13.7" customHeight="1">
      <c r="A120" s="24" t="s">
        <v>298</v>
      </c>
    </row>
  </sheetData>
  <mergeCells count="6">
    <mergeCell ref="H4:H5"/>
    <mergeCell ref="R4:R5"/>
    <mergeCell ref="C3:F3"/>
    <mergeCell ref="A4:A5"/>
    <mergeCell ref="D4:D5"/>
    <mergeCell ref="F4:F5"/>
  </mergeCells>
  <phoneticPr fontId="2"/>
  <pageMargins left="0.51181102362204722" right="0.39370078740157483" top="0.31496062992125984" bottom="0.31496062992125984" header="0" footer="0"/>
  <pageSetup paperSize="9" scale="65" pageOrder="overThenDown" orientation="portrait" blackAndWhite="1" horizontalDpi="4294967293" verticalDpi="300" r:id="rId1"/>
  <headerFooter alignWithMargins="0"/>
  <rowBreaks count="1" manualBreakCount="1">
    <brk id="73" max="19" man="1"/>
  </rowBreaks>
  <colBreaks count="1" manualBreakCount="1">
    <brk id="8" min="6" max="130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5"/>
  <dimension ref="A1:U131"/>
  <sheetViews>
    <sheetView zoomScaleNormal="100" workbookViewId="0">
      <pane xSplit="1" ySplit="6" topLeftCell="B7" activePane="bottomRight" state="frozen"/>
      <selection activeCell="B24" sqref="B24"/>
      <selection pane="topRight" activeCell="B24" sqref="B24"/>
      <selection pane="bottomLeft" activeCell="B24" sqref="B24"/>
      <selection pane="bottomRight" activeCell="B7" sqref="B7"/>
    </sheetView>
  </sheetViews>
  <sheetFormatPr defaultColWidth="9" defaultRowHeight="13.5"/>
  <cols>
    <col min="1" max="1" width="26.125" style="4" customWidth="1"/>
    <col min="2" max="2" width="24.375" style="5" customWidth="1"/>
    <col min="3" max="3" width="19.625" style="5" customWidth="1"/>
    <col min="4" max="4" width="11.625" style="5" customWidth="1"/>
    <col min="5" max="5" width="19.625" style="5" customWidth="1"/>
    <col min="6" max="6" width="11.625" style="5" customWidth="1"/>
    <col min="7" max="7" width="19.625" style="5" customWidth="1"/>
    <col min="8" max="8" width="11.625" style="5" customWidth="1"/>
    <col min="9" max="14" width="9.625" style="5" customWidth="1"/>
    <col min="15" max="15" width="10.625" style="5" customWidth="1"/>
    <col min="16" max="17" width="12.75" style="5" customWidth="1"/>
    <col min="18" max="18" width="7.875" style="5" customWidth="1"/>
    <col min="19" max="19" width="13.125" style="5" customWidth="1"/>
    <col min="20" max="20" width="28.125" style="5" customWidth="1"/>
    <col min="21" max="16384" width="9" style="5"/>
  </cols>
  <sheetData>
    <row r="1" spans="1:21" ht="17.25">
      <c r="A1" s="93" t="s">
        <v>328</v>
      </c>
      <c r="B1" s="7"/>
      <c r="C1" s="7"/>
      <c r="D1" s="7"/>
    </row>
    <row r="2" spans="1:21" ht="17.25">
      <c r="A2" s="25" t="s">
        <v>34</v>
      </c>
      <c r="T2" s="94" t="s">
        <v>329</v>
      </c>
    </row>
    <row r="3" spans="1:21" s="10" customFormat="1" ht="15.75" customHeight="1">
      <c r="A3" s="21"/>
      <c r="B3" s="95"/>
      <c r="C3" s="1214" t="s">
        <v>166</v>
      </c>
      <c r="D3" s="1337"/>
      <c r="E3" s="1337"/>
      <c r="F3" s="1338"/>
      <c r="G3" s="98" t="s">
        <v>167</v>
      </c>
      <c r="H3" s="19"/>
      <c r="I3" s="17" t="s">
        <v>330</v>
      </c>
      <c r="J3" s="18"/>
      <c r="K3" s="18"/>
      <c r="L3" s="18"/>
      <c r="M3" s="18"/>
      <c r="N3" s="18"/>
      <c r="O3" s="19"/>
      <c r="P3" s="20" t="s">
        <v>27</v>
      </c>
      <c r="Q3" s="18"/>
      <c r="R3" s="19"/>
      <c r="S3" s="26" t="s">
        <v>169</v>
      </c>
      <c r="T3" s="1"/>
      <c r="U3" s="12"/>
    </row>
    <row r="4" spans="1:21" s="10" customFormat="1" ht="15" customHeight="1">
      <c r="A4" s="1316" t="s">
        <v>35</v>
      </c>
      <c r="B4" s="90" t="s">
        <v>114</v>
      </c>
      <c r="C4" s="89" t="s">
        <v>115</v>
      </c>
      <c r="D4" s="1333" t="s">
        <v>116</v>
      </c>
      <c r="E4" s="89" t="s">
        <v>117</v>
      </c>
      <c r="F4" s="1333" t="s">
        <v>116</v>
      </c>
      <c r="G4" s="146" t="s">
        <v>115</v>
      </c>
      <c r="H4" s="1333" t="s">
        <v>116</v>
      </c>
      <c r="I4" s="8"/>
      <c r="J4" s="8"/>
      <c r="K4" s="8"/>
      <c r="L4" s="8"/>
      <c r="M4" s="8"/>
      <c r="N4" s="8"/>
      <c r="O4" s="8"/>
      <c r="P4" s="147" t="s">
        <v>28</v>
      </c>
      <c r="Q4" s="147" t="s">
        <v>1</v>
      </c>
      <c r="R4" s="1335" t="s">
        <v>29</v>
      </c>
      <c r="S4" s="16" t="s">
        <v>170</v>
      </c>
      <c r="T4" s="2"/>
      <c r="U4" s="12"/>
    </row>
    <row r="5" spans="1:21" s="10" customFormat="1" ht="15" customHeight="1">
      <c r="A5" s="1316"/>
      <c r="B5" s="149"/>
      <c r="C5" s="90" t="s">
        <v>119</v>
      </c>
      <c r="D5" s="1334"/>
      <c r="E5" s="90" t="s">
        <v>119</v>
      </c>
      <c r="F5" s="1334"/>
      <c r="G5" s="150" t="s">
        <v>119</v>
      </c>
      <c r="H5" s="1334"/>
      <c r="I5" s="23" t="s">
        <v>171</v>
      </c>
      <c r="J5" s="23" t="s">
        <v>172</v>
      </c>
      <c r="K5" s="23" t="s">
        <v>173</v>
      </c>
      <c r="L5" s="23" t="s">
        <v>174</v>
      </c>
      <c r="M5" s="23" t="s">
        <v>175</v>
      </c>
      <c r="N5" s="23" t="s">
        <v>176</v>
      </c>
      <c r="O5" s="23" t="s">
        <v>45</v>
      </c>
      <c r="P5" s="23" t="s">
        <v>331</v>
      </c>
      <c r="Q5" s="23" t="s">
        <v>331</v>
      </c>
      <c r="R5" s="1336"/>
      <c r="S5" s="16" t="s">
        <v>332</v>
      </c>
      <c r="T5" s="2"/>
      <c r="U5" s="12"/>
    </row>
    <row r="6" spans="1:21" s="10" customFormat="1" ht="15" customHeight="1">
      <c r="A6" s="22"/>
      <c r="B6" s="37" t="s">
        <v>30</v>
      </c>
      <c r="C6" s="37" t="s">
        <v>30</v>
      </c>
      <c r="D6" s="109" t="s">
        <v>31</v>
      </c>
      <c r="E6" s="37" t="s">
        <v>30</v>
      </c>
      <c r="F6" s="109" t="s">
        <v>31</v>
      </c>
      <c r="G6" s="109" t="s">
        <v>30</v>
      </c>
      <c r="H6" s="109" t="s">
        <v>31</v>
      </c>
      <c r="I6" s="9"/>
      <c r="J6" s="9"/>
      <c r="K6" s="9"/>
      <c r="L6" s="9"/>
      <c r="M6" s="9"/>
      <c r="N6" s="9"/>
      <c r="O6" s="9"/>
      <c r="P6" s="38" t="s">
        <v>32</v>
      </c>
      <c r="Q6" s="38" t="s">
        <v>30</v>
      </c>
      <c r="R6" s="38" t="s">
        <v>31</v>
      </c>
      <c r="S6" s="39" t="s">
        <v>30</v>
      </c>
      <c r="T6" s="3"/>
      <c r="U6" s="12"/>
    </row>
    <row r="7" spans="1:21" ht="18" customHeight="1">
      <c r="A7" s="33" t="s">
        <v>179</v>
      </c>
      <c r="B7" s="110">
        <v>1517024</v>
      </c>
      <c r="C7" s="110">
        <v>286244</v>
      </c>
      <c r="D7" s="111">
        <v>18.899999999999999</v>
      </c>
      <c r="E7" s="110">
        <v>118934</v>
      </c>
      <c r="F7" s="111">
        <v>7.8</v>
      </c>
      <c r="G7" s="110">
        <v>51500</v>
      </c>
      <c r="H7" s="111">
        <v>18</v>
      </c>
      <c r="I7" s="110">
        <v>8354</v>
      </c>
      <c r="J7" s="110">
        <v>18154</v>
      </c>
      <c r="K7" s="110">
        <v>7260</v>
      </c>
      <c r="L7" s="110">
        <v>5134</v>
      </c>
      <c r="M7" s="110">
        <v>5002</v>
      </c>
      <c r="N7" s="110">
        <v>4588</v>
      </c>
      <c r="O7" s="112">
        <v>48492</v>
      </c>
      <c r="P7" s="110">
        <v>581</v>
      </c>
      <c r="Q7" s="110">
        <v>50761</v>
      </c>
      <c r="R7" s="111">
        <v>13.6</v>
      </c>
      <c r="S7" s="110">
        <v>373655</v>
      </c>
      <c r="T7" s="33" t="s">
        <v>0</v>
      </c>
      <c r="U7" s="13"/>
    </row>
    <row r="8" spans="1:21" ht="18" customHeight="1">
      <c r="A8" s="31" t="s">
        <v>180</v>
      </c>
      <c r="B8" s="113">
        <v>201332</v>
      </c>
      <c r="C8" s="113">
        <v>33326</v>
      </c>
      <c r="D8" s="114">
        <v>16.600000000000001</v>
      </c>
      <c r="E8" s="113">
        <v>13859</v>
      </c>
      <c r="F8" s="114">
        <v>6.9</v>
      </c>
      <c r="G8" s="113">
        <v>6079</v>
      </c>
      <c r="H8" s="114">
        <v>18.2</v>
      </c>
      <c r="I8" s="113">
        <v>886</v>
      </c>
      <c r="J8" s="113">
        <v>2187</v>
      </c>
      <c r="K8" s="113">
        <v>795</v>
      </c>
      <c r="L8" s="113">
        <v>605</v>
      </c>
      <c r="M8" s="113">
        <v>559</v>
      </c>
      <c r="N8" s="113">
        <v>476</v>
      </c>
      <c r="O8" s="115">
        <v>5508</v>
      </c>
      <c r="P8" s="113">
        <v>49</v>
      </c>
      <c r="Q8" s="113">
        <v>5147</v>
      </c>
      <c r="R8" s="114">
        <v>11.8</v>
      </c>
      <c r="S8" s="113">
        <v>43722</v>
      </c>
      <c r="T8" s="31" t="s">
        <v>62</v>
      </c>
      <c r="U8" s="13"/>
    </row>
    <row r="9" spans="1:21" ht="18" customHeight="1">
      <c r="A9" s="31" t="s">
        <v>181</v>
      </c>
      <c r="B9" s="113">
        <v>125993</v>
      </c>
      <c r="C9" s="113">
        <v>25354</v>
      </c>
      <c r="D9" s="114">
        <v>20.100000000000001</v>
      </c>
      <c r="E9" s="113">
        <v>11137</v>
      </c>
      <c r="F9" s="114">
        <v>8.8000000000000007</v>
      </c>
      <c r="G9" s="113">
        <v>6559</v>
      </c>
      <c r="H9" s="114">
        <v>25.9</v>
      </c>
      <c r="I9" s="113">
        <v>827</v>
      </c>
      <c r="J9" s="113">
        <v>1514</v>
      </c>
      <c r="K9" s="113">
        <v>658</v>
      </c>
      <c r="L9" s="113">
        <v>442</v>
      </c>
      <c r="M9" s="113">
        <v>444</v>
      </c>
      <c r="N9" s="113">
        <v>470</v>
      </c>
      <c r="O9" s="115">
        <v>4355</v>
      </c>
      <c r="P9" s="113">
        <v>46</v>
      </c>
      <c r="Q9" s="113">
        <v>4876</v>
      </c>
      <c r="R9" s="114">
        <v>15.1</v>
      </c>
      <c r="S9" s="113">
        <v>32187</v>
      </c>
      <c r="T9" s="31" t="s">
        <v>63</v>
      </c>
      <c r="U9" s="13"/>
    </row>
    <row r="10" spans="1:21" ht="18" customHeight="1">
      <c r="A10" s="31" t="s">
        <v>182</v>
      </c>
      <c r="B10" s="113">
        <v>107729</v>
      </c>
      <c r="C10" s="113">
        <v>27367</v>
      </c>
      <c r="D10" s="114">
        <v>25.4</v>
      </c>
      <c r="E10" s="113">
        <v>12051</v>
      </c>
      <c r="F10" s="114">
        <v>11.2</v>
      </c>
      <c r="G10" s="113">
        <v>6715</v>
      </c>
      <c r="H10" s="114">
        <v>24.5</v>
      </c>
      <c r="I10" s="113">
        <v>965</v>
      </c>
      <c r="J10" s="113">
        <v>1766</v>
      </c>
      <c r="K10" s="113">
        <v>754</v>
      </c>
      <c r="L10" s="113">
        <v>564</v>
      </c>
      <c r="M10" s="113">
        <v>516</v>
      </c>
      <c r="N10" s="113">
        <v>412</v>
      </c>
      <c r="O10" s="115">
        <v>4977</v>
      </c>
      <c r="P10" s="113">
        <v>66</v>
      </c>
      <c r="Q10" s="113">
        <v>5683</v>
      </c>
      <c r="R10" s="114">
        <v>16.3</v>
      </c>
      <c r="S10" s="113">
        <v>34885</v>
      </c>
      <c r="T10" s="31" t="s">
        <v>64</v>
      </c>
      <c r="U10" s="13"/>
    </row>
    <row r="11" spans="1:21" ht="18" customHeight="1">
      <c r="A11" s="31" t="s">
        <v>183</v>
      </c>
      <c r="B11" s="113">
        <v>104300</v>
      </c>
      <c r="C11" s="113">
        <v>26701</v>
      </c>
      <c r="D11" s="114">
        <v>25.6</v>
      </c>
      <c r="E11" s="113">
        <v>11482</v>
      </c>
      <c r="F11" s="114">
        <v>11</v>
      </c>
      <c r="G11" s="113">
        <v>5037</v>
      </c>
      <c r="H11" s="114">
        <v>18.899999999999999</v>
      </c>
      <c r="I11" s="113">
        <v>900</v>
      </c>
      <c r="J11" s="113">
        <v>2026</v>
      </c>
      <c r="K11" s="113">
        <v>781</v>
      </c>
      <c r="L11" s="113">
        <v>531</v>
      </c>
      <c r="M11" s="113">
        <v>444</v>
      </c>
      <c r="N11" s="113">
        <v>453</v>
      </c>
      <c r="O11" s="115">
        <v>5135</v>
      </c>
      <c r="P11" s="113">
        <v>63</v>
      </c>
      <c r="Q11" s="113">
        <v>6264</v>
      </c>
      <c r="R11" s="114">
        <v>18.899999999999999</v>
      </c>
      <c r="S11" s="113">
        <v>33086</v>
      </c>
      <c r="T11" s="31" t="s">
        <v>65</v>
      </c>
      <c r="U11" s="13"/>
    </row>
    <row r="12" spans="1:21" ht="18" customHeight="1">
      <c r="A12" s="31" t="s">
        <v>184</v>
      </c>
      <c r="B12" s="113">
        <v>172844</v>
      </c>
      <c r="C12" s="113">
        <v>33457</v>
      </c>
      <c r="D12" s="114">
        <v>19.399999999999999</v>
      </c>
      <c r="E12" s="113">
        <v>13212</v>
      </c>
      <c r="F12" s="114">
        <v>7.6</v>
      </c>
      <c r="G12" s="113">
        <v>5034</v>
      </c>
      <c r="H12" s="114">
        <v>15</v>
      </c>
      <c r="I12" s="113">
        <v>930</v>
      </c>
      <c r="J12" s="113">
        <v>1979</v>
      </c>
      <c r="K12" s="113">
        <v>766</v>
      </c>
      <c r="L12" s="113">
        <v>549</v>
      </c>
      <c r="M12" s="113">
        <v>506</v>
      </c>
      <c r="N12" s="113">
        <v>463</v>
      </c>
      <c r="O12" s="115">
        <v>5193</v>
      </c>
      <c r="P12" s="113">
        <v>54</v>
      </c>
      <c r="Q12" s="113">
        <v>4515</v>
      </c>
      <c r="R12" s="114">
        <v>10.199999999999999</v>
      </c>
      <c r="S12" s="113">
        <v>44177</v>
      </c>
      <c r="T12" s="31" t="s">
        <v>66</v>
      </c>
      <c r="U12" s="13"/>
    </row>
    <row r="13" spans="1:21" ht="18" customHeight="1">
      <c r="A13" s="31" t="s">
        <v>185</v>
      </c>
      <c r="B13" s="113">
        <v>224750</v>
      </c>
      <c r="C13" s="113">
        <v>45021</v>
      </c>
      <c r="D13" s="114">
        <v>20</v>
      </c>
      <c r="E13" s="113">
        <v>18200</v>
      </c>
      <c r="F13" s="114">
        <v>8.1</v>
      </c>
      <c r="G13" s="113">
        <v>6071</v>
      </c>
      <c r="H13" s="114">
        <v>13.5</v>
      </c>
      <c r="I13" s="113">
        <v>1272</v>
      </c>
      <c r="J13" s="113">
        <v>2561</v>
      </c>
      <c r="K13" s="113">
        <v>1003</v>
      </c>
      <c r="L13" s="113">
        <v>693</v>
      </c>
      <c r="M13" s="113">
        <v>662</v>
      </c>
      <c r="N13" s="113">
        <v>554</v>
      </c>
      <c r="O13" s="115">
        <v>6745</v>
      </c>
      <c r="P13" s="113">
        <v>63</v>
      </c>
      <c r="Q13" s="113">
        <v>4991</v>
      </c>
      <c r="R13" s="114">
        <v>8.4</v>
      </c>
      <c r="S13" s="113">
        <v>59427</v>
      </c>
      <c r="T13" s="31" t="s">
        <v>67</v>
      </c>
      <c r="U13" s="13"/>
    </row>
    <row r="14" spans="1:21" ht="18" customHeight="1">
      <c r="A14" s="31" t="s">
        <v>186</v>
      </c>
      <c r="B14" s="113">
        <v>225362</v>
      </c>
      <c r="C14" s="113">
        <v>39227</v>
      </c>
      <c r="D14" s="114">
        <v>17.399999999999999</v>
      </c>
      <c r="E14" s="113">
        <v>15714</v>
      </c>
      <c r="F14" s="114">
        <v>7</v>
      </c>
      <c r="G14" s="113">
        <v>5366</v>
      </c>
      <c r="H14" s="114">
        <v>13.7</v>
      </c>
      <c r="I14" s="113">
        <v>955</v>
      </c>
      <c r="J14" s="113">
        <v>2323</v>
      </c>
      <c r="K14" s="113">
        <v>882</v>
      </c>
      <c r="L14" s="113">
        <v>700</v>
      </c>
      <c r="M14" s="113">
        <v>698</v>
      </c>
      <c r="N14" s="113">
        <v>684</v>
      </c>
      <c r="O14" s="115">
        <v>6242</v>
      </c>
      <c r="P14" s="113">
        <v>71</v>
      </c>
      <c r="Q14" s="113">
        <v>7204</v>
      </c>
      <c r="R14" s="114">
        <v>13.5</v>
      </c>
      <c r="S14" s="113">
        <v>53462</v>
      </c>
      <c r="T14" s="31" t="s">
        <v>68</v>
      </c>
      <c r="U14" s="13"/>
    </row>
    <row r="15" spans="1:21" ht="18" customHeight="1">
      <c r="A15" s="31" t="s">
        <v>187</v>
      </c>
      <c r="B15" s="113">
        <v>113532</v>
      </c>
      <c r="C15" s="113">
        <v>23573</v>
      </c>
      <c r="D15" s="114">
        <v>20.8</v>
      </c>
      <c r="E15" s="113">
        <v>10014</v>
      </c>
      <c r="F15" s="114">
        <v>8.8000000000000007</v>
      </c>
      <c r="G15" s="113">
        <v>7334</v>
      </c>
      <c r="H15" s="114">
        <v>31.1</v>
      </c>
      <c r="I15" s="113">
        <v>744</v>
      </c>
      <c r="J15" s="113">
        <v>1706</v>
      </c>
      <c r="K15" s="113">
        <v>700</v>
      </c>
      <c r="L15" s="113">
        <v>426</v>
      </c>
      <c r="M15" s="113">
        <v>464</v>
      </c>
      <c r="N15" s="113">
        <v>440</v>
      </c>
      <c r="O15" s="115">
        <v>4480</v>
      </c>
      <c r="P15" s="113">
        <v>48</v>
      </c>
      <c r="Q15" s="113">
        <v>3487</v>
      </c>
      <c r="R15" s="114">
        <v>12</v>
      </c>
      <c r="S15" s="113">
        <v>29033</v>
      </c>
      <c r="T15" s="31" t="s">
        <v>69</v>
      </c>
      <c r="U15" s="13"/>
    </row>
    <row r="16" spans="1:21" ht="18" customHeight="1">
      <c r="A16" s="31" t="s">
        <v>188</v>
      </c>
      <c r="B16" s="116">
        <v>241182</v>
      </c>
      <c r="C16" s="116">
        <v>32218</v>
      </c>
      <c r="D16" s="117">
        <v>13.4</v>
      </c>
      <c r="E16" s="116">
        <v>13265</v>
      </c>
      <c r="F16" s="117">
        <v>5.5</v>
      </c>
      <c r="G16" s="116">
        <v>3305</v>
      </c>
      <c r="H16" s="117">
        <v>10.3</v>
      </c>
      <c r="I16" s="116">
        <v>875</v>
      </c>
      <c r="J16" s="116">
        <v>2092</v>
      </c>
      <c r="K16" s="116">
        <v>921</v>
      </c>
      <c r="L16" s="116">
        <v>624</v>
      </c>
      <c r="M16" s="116">
        <v>709</v>
      </c>
      <c r="N16" s="116">
        <v>636</v>
      </c>
      <c r="O16" s="120">
        <v>5857</v>
      </c>
      <c r="P16" s="116">
        <v>121</v>
      </c>
      <c r="Q16" s="116">
        <v>8594</v>
      </c>
      <c r="R16" s="117">
        <v>19.7</v>
      </c>
      <c r="S16" s="116">
        <v>43676</v>
      </c>
      <c r="T16" s="32" t="s">
        <v>70</v>
      </c>
      <c r="U16" s="13"/>
    </row>
    <row r="17" spans="1:21" ht="18" customHeight="1">
      <c r="A17" s="29" t="s">
        <v>189</v>
      </c>
      <c r="B17" s="121">
        <v>1517024</v>
      </c>
      <c r="C17" s="121">
        <v>286244</v>
      </c>
      <c r="D17" s="122">
        <v>18.899999999999999</v>
      </c>
      <c r="E17" s="121">
        <v>118934</v>
      </c>
      <c r="F17" s="122">
        <v>7.8</v>
      </c>
      <c r="G17" s="121">
        <v>51500</v>
      </c>
      <c r="H17" s="122">
        <v>18</v>
      </c>
      <c r="I17" s="121">
        <v>8354</v>
      </c>
      <c r="J17" s="121">
        <v>18154</v>
      </c>
      <c r="K17" s="121">
        <v>7260</v>
      </c>
      <c r="L17" s="121">
        <v>5134</v>
      </c>
      <c r="M17" s="121">
        <v>5002</v>
      </c>
      <c r="N17" s="121">
        <v>4588</v>
      </c>
      <c r="O17" s="123">
        <v>48492</v>
      </c>
      <c r="P17" s="121">
        <v>581</v>
      </c>
      <c r="Q17" s="121">
        <v>50761</v>
      </c>
      <c r="R17" s="122">
        <v>13.6</v>
      </c>
      <c r="S17" s="121">
        <v>373655</v>
      </c>
      <c r="T17" s="29" t="s">
        <v>129</v>
      </c>
      <c r="U17" s="13"/>
    </row>
    <row r="18" spans="1:21" ht="18" customHeight="1">
      <c r="A18" s="30" t="s">
        <v>130</v>
      </c>
      <c r="B18" s="110">
        <v>462835</v>
      </c>
      <c r="C18" s="110">
        <v>84214</v>
      </c>
      <c r="D18" s="111">
        <v>18.2</v>
      </c>
      <c r="E18" s="110">
        <v>32825</v>
      </c>
      <c r="F18" s="111">
        <v>7.1</v>
      </c>
      <c r="G18" s="110">
        <v>27541</v>
      </c>
      <c r="H18" s="111">
        <v>32.700000000000003</v>
      </c>
      <c r="I18" s="110">
        <v>1951</v>
      </c>
      <c r="J18" s="110">
        <v>5153</v>
      </c>
      <c r="K18" s="110">
        <v>2524</v>
      </c>
      <c r="L18" s="110">
        <v>1942</v>
      </c>
      <c r="M18" s="110">
        <v>1733</v>
      </c>
      <c r="N18" s="110">
        <v>1517</v>
      </c>
      <c r="O18" s="112">
        <v>14820</v>
      </c>
      <c r="P18" s="110">
        <v>400</v>
      </c>
      <c r="Q18" s="110">
        <v>28279</v>
      </c>
      <c r="R18" s="111">
        <v>24.3</v>
      </c>
      <c r="S18" s="110">
        <v>116608</v>
      </c>
      <c r="T18" s="33" t="s">
        <v>130</v>
      </c>
      <c r="U18" s="13"/>
    </row>
    <row r="19" spans="1:21" ht="18" customHeight="1">
      <c r="A19" s="31" t="s">
        <v>131</v>
      </c>
      <c r="B19" s="113">
        <v>457042</v>
      </c>
      <c r="C19" s="113">
        <v>72811</v>
      </c>
      <c r="D19" s="114">
        <v>15.9</v>
      </c>
      <c r="E19" s="113">
        <v>30024</v>
      </c>
      <c r="F19" s="114">
        <v>6.6</v>
      </c>
      <c r="G19" s="113">
        <v>18538</v>
      </c>
      <c r="H19" s="114">
        <v>25.5</v>
      </c>
      <c r="I19" s="113">
        <v>2473</v>
      </c>
      <c r="J19" s="113">
        <v>2793</v>
      </c>
      <c r="K19" s="113">
        <v>1576</v>
      </c>
      <c r="L19" s="113">
        <v>1112</v>
      </c>
      <c r="M19" s="113">
        <v>1002</v>
      </c>
      <c r="N19" s="113">
        <v>1118</v>
      </c>
      <c r="O19" s="115">
        <v>10074</v>
      </c>
      <c r="P19" s="113">
        <v>336</v>
      </c>
      <c r="Q19" s="113">
        <v>21342</v>
      </c>
      <c r="R19" s="114">
        <v>22.1</v>
      </c>
      <c r="S19" s="113">
        <v>96786</v>
      </c>
      <c r="T19" s="31" t="s">
        <v>131</v>
      </c>
      <c r="U19" s="13"/>
    </row>
    <row r="20" spans="1:21" ht="18" customHeight="1">
      <c r="A20" s="31" t="s">
        <v>132</v>
      </c>
      <c r="B20" s="124">
        <v>89623</v>
      </c>
      <c r="C20" s="124">
        <v>17828</v>
      </c>
      <c r="D20" s="125">
        <v>19.899999999999999</v>
      </c>
      <c r="E20" s="124">
        <v>7726</v>
      </c>
      <c r="F20" s="125">
        <v>8.6</v>
      </c>
      <c r="G20" s="124">
        <v>4770</v>
      </c>
      <c r="H20" s="126">
        <v>26.8</v>
      </c>
      <c r="I20" s="124">
        <v>466</v>
      </c>
      <c r="J20" s="124">
        <v>842</v>
      </c>
      <c r="K20" s="124">
        <v>456</v>
      </c>
      <c r="L20" s="124">
        <v>361</v>
      </c>
      <c r="M20" s="124">
        <v>293</v>
      </c>
      <c r="N20" s="124">
        <v>302</v>
      </c>
      <c r="O20" s="127">
        <v>2720</v>
      </c>
      <c r="P20" s="124">
        <v>51</v>
      </c>
      <c r="Q20" s="124">
        <v>3615</v>
      </c>
      <c r="R20" s="126">
        <v>15.6</v>
      </c>
      <c r="S20" s="124">
        <v>23125</v>
      </c>
      <c r="T20" s="32" t="s">
        <v>132</v>
      </c>
      <c r="U20" s="13"/>
    </row>
    <row r="21" spans="1:21" ht="18" customHeight="1">
      <c r="A21" s="29" t="s">
        <v>190</v>
      </c>
      <c r="B21" s="121">
        <v>1009500</v>
      </c>
      <c r="C21" s="121">
        <v>174853</v>
      </c>
      <c r="D21" s="117">
        <v>17.3</v>
      </c>
      <c r="E21" s="121">
        <v>70575</v>
      </c>
      <c r="F21" s="117">
        <v>7</v>
      </c>
      <c r="G21" s="121">
        <v>50849</v>
      </c>
      <c r="H21" s="122">
        <v>29.1</v>
      </c>
      <c r="I21" s="121">
        <v>4890</v>
      </c>
      <c r="J21" s="121">
        <v>8788</v>
      </c>
      <c r="K21" s="121">
        <v>4556</v>
      </c>
      <c r="L21" s="121">
        <v>3415</v>
      </c>
      <c r="M21" s="121">
        <v>3028</v>
      </c>
      <c r="N21" s="121">
        <v>2937</v>
      </c>
      <c r="O21" s="121">
        <v>27614</v>
      </c>
      <c r="P21" s="121">
        <v>787</v>
      </c>
      <c r="Q21" s="121">
        <v>53236</v>
      </c>
      <c r="R21" s="122">
        <v>22.5</v>
      </c>
      <c r="S21" s="121">
        <v>236519</v>
      </c>
      <c r="T21" s="28" t="s">
        <v>72</v>
      </c>
      <c r="U21" s="13"/>
    </row>
    <row r="22" spans="1:21" ht="18" customHeight="1">
      <c r="A22" s="31" t="s">
        <v>133</v>
      </c>
      <c r="B22" s="128">
        <v>192851</v>
      </c>
      <c r="C22" s="128">
        <v>29687</v>
      </c>
      <c r="D22" s="129">
        <v>15.4</v>
      </c>
      <c r="E22" s="128">
        <v>11395</v>
      </c>
      <c r="F22" s="129">
        <v>5.9</v>
      </c>
      <c r="G22" s="128">
        <v>2789</v>
      </c>
      <c r="H22" s="129">
        <v>9.4</v>
      </c>
      <c r="I22" s="128">
        <v>495</v>
      </c>
      <c r="J22" s="128">
        <v>1673</v>
      </c>
      <c r="K22" s="128">
        <v>846</v>
      </c>
      <c r="L22" s="128">
        <v>627</v>
      </c>
      <c r="M22" s="128">
        <v>519</v>
      </c>
      <c r="N22" s="128">
        <v>440</v>
      </c>
      <c r="O22" s="130">
        <v>4600</v>
      </c>
      <c r="P22" s="128">
        <v>175</v>
      </c>
      <c r="Q22" s="128">
        <v>10457</v>
      </c>
      <c r="R22" s="129">
        <v>25.4</v>
      </c>
      <c r="S22" s="128">
        <v>41174</v>
      </c>
      <c r="T22" s="33" t="s">
        <v>133</v>
      </c>
      <c r="U22" s="13"/>
    </row>
    <row r="23" spans="1:21" ht="18" customHeight="1">
      <c r="A23" s="31" t="s">
        <v>134</v>
      </c>
      <c r="B23" s="113">
        <v>218863</v>
      </c>
      <c r="C23" s="113">
        <v>38738</v>
      </c>
      <c r="D23" s="114">
        <v>17.7</v>
      </c>
      <c r="E23" s="113">
        <v>15947</v>
      </c>
      <c r="F23" s="114">
        <v>7.3</v>
      </c>
      <c r="G23" s="113">
        <v>4576</v>
      </c>
      <c r="H23" s="114">
        <v>11.8</v>
      </c>
      <c r="I23" s="113">
        <v>1105</v>
      </c>
      <c r="J23" s="113">
        <v>2044</v>
      </c>
      <c r="K23" s="113">
        <v>890</v>
      </c>
      <c r="L23" s="113">
        <v>702</v>
      </c>
      <c r="M23" s="113">
        <v>677</v>
      </c>
      <c r="N23" s="113">
        <v>624</v>
      </c>
      <c r="O23" s="115">
        <v>6042</v>
      </c>
      <c r="P23" s="113">
        <v>113</v>
      </c>
      <c r="Q23" s="113">
        <v>7309</v>
      </c>
      <c r="R23" s="114">
        <v>14.1</v>
      </c>
      <c r="S23" s="113">
        <v>51669</v>
      </c>
      <c r="T23" s="31" t="s">
        <v>134</v>
      </c>
      <c r="U23" s="13"/>
    </row>
    <row r="24" spans="1:21" ht="18" customHeight="1">
      <c r="A24" s="31" t="s">
        <v>135</v>
      </c>
      <c r="B24" s="113">
        <v>157078</v>
      </c>
      <c r="C24" s="113">
        <v>30032</v>
      </c>
      <c r="D24" s="114">
        <v>19.100000000000001</v>
      </c>
      <c r="E24" s="113">
        <v>11123</v>
      </c>
      <c r="F24" s="114">
        <v>7.1</v>
      </c>
      <c r="G24" s="113">
        <v>1365</v>
      </c>
      <c r="H24" s="114">
        <v>4.5</v>
      </c>
      <c r="I24" s="113">
        <v>686</v>
      </c>
      <c r="J24" s="113">
        <v>1621</v>
      </c>
      <c r="K24" s="113">
        <v>612</v>
      </c>
      <c r="L24" s="113">
        <v>449</v>
      </c>
      <c r="M24" s="113">
        <v>522</v>
      </c>
      <c r="N24" s="113">
        <v>433</v>
      </c>
      <c r="O24" s="115">
        <v>4323</v>
      </c>
      <c r="P24" s="113">
        <v>74</v>
      </c>
      <c r="Q24" s="113">
        <v>4617</v>
      </c>
      <c r="R24" s="114">
        <v>11.1</v>
      </c>
      <c r="S24" s="113">
        <v>41706</v>
      </c>
      <c r="T24" s="31" t="s">
        <v>135</v>
      </c>
      <c r="U24" s="13"/>
    </row>
    <row r="25" spans="1:21" ht="18" customHeight="1">
      <c r="A25" s="31" t="s">
        <v>136</v>
      </c>
      <c r="B25" s="113">
        <v>113855</v>
      </c>
      <c r="C25" s="113">
        <v>14106</v>
      </c>
      <c r="D25" s="114">
        <v>12.4</v>
      </c>
      <c r="E25" s="113">
        <v>5854</v>
      </c>
      <c r="F25" s="114">
        <v>5.0999999999999996</v>
      </c>
      <c r="G25" s="113">
        <v>1221</v>
      </c>
      <c r="H25" s="114">
        <v>8.6999999999999993</v>
      </c>
      <c r="I25" s="113">
        <v>481</v>
      </c>
      <c r="J25" s="113">
        <v>483</v>
      </c>
      <c r="K25" s="113">
        <v>238</v>
      </c>
      <c r="L25" s="113">
        <v>251</v>
      </c>
      <c r="M25" s="113">
        <v>251</v>
      </c>
      <c r="N25" s="113">
        <v>218</v>
      </c>
      <c r="O25" s="115">
        <v>1922</v>
      </c>
      <c r="P25" s="113">
        <v>96</v>
      </c>
      <c r="Q25" s="113">
        <v>6473</v>
      </c>
      <c r="R25" s="114">
        <v>34.9</v>
      </c>
      <c r="S25" s="113">
        <v>18547</v>
      </c>
      <c r="T25" s="31" t="s">
        <v>136</v>
      </c>
      <c r="U25" s="13"/>
    </row>
    <row r="26" spans="1:21" ht="18" customHeight="1">
      <c r="A26" s="32" t="s">
        <v>191</v>
      </c>
      <c r="B26" s="116">
        <v>29051</v>
      </c>
      <c r="C26" s="116">
        <v>4372</v>
      </c>
      <c r="D26" s="117">
        <v>15</v>
      </c>
      <c r="E26" s="116">
        <v>1956</v>
      </c>
      <c r="F26" s="117">
        <v>6.7</v>
      </c>
      <c r="G26" s="116">
        <v>194</v>
      </c>
      <c r="H26" s="117">
        <v>4.4000000000000004</v>
      </c>
      <c r="I26" s="116">
        <v>87</v>
      </c>
      <c r="J26" s="116">
        <v>260</v>
      </c>
      <c r="K26" s="116">
        <v>118</v>
      </c>
      <c r="L26" s="116">
        <v>69</v>
      </c>
      <c r="M26" s="116">
        <v>86</v>
      </c>
      <c r="N26" s="116">
        <v>67</v>
      </c>
      <c r="O26" s="120">
        <v>687</v>
      </c>
      <c r="P26" s="116">
        <v>28</v>
      </c>
      <c r="Q26" s="116">
        <v>2147</v>
      </c>
      <c r="R26" s="117">
        <v>35.6</v>
      </c>
      <c r="S26" s="116">
        <v>6036</v>
      </c>
      <c r="T26" s="32" t="s">
        <v>137</v>
      </c>
      <c r="U26" s="13"/>
    </row>
    <row r="27" spans="1:21" ht="18" customHeight="1">
      <c r="A27" s="29" t="s">
        <v>192</v>
      </c>
      <c r="B27" s="131">
        <v>711698</v>
      </c>
      <c r="C27" s="121">
        <v>116935</v>
      </c>
      <c r="D27" s="122">
        <v>16.399999999999999</v>
      </c>
      <c r="E27" s="121">
        <v>46275</v>
      </c>
      <c r="F27" s="122">
        <v>6.5</v>
      </c>
      <c r="G27" s="121">
        <v>10145</v>
      </c>
      <c r="H27" s="122">
        <v>8.6999999999999993</v>
      </c>
      <c r="I27" s="121">
        <v>2854</v>
      </c>
      <c r="J27" s="121">
        <v>6081</v>
      </c>
      <c r="K27" s="121">
        <v>2704</v>
      </c>
      <c r="L27" s="121">
        <v>2098</v>
      </c>
      <c r="M27" s="121">
        <v>2055</v>
      </c>
      <c r="N27" s="121">
        <v>1782</v>
      </c>
      <c r="O27" s="121">
        <v>17574</v>
      </c>
      <c r="P27" s="121">
        <v>486</v>
      </c>
      <c r="Q27" s="121">
        <v>31003</v>
      </c>
      <c r="R27" s="122">
        <v>19.5</v>
      </c>
      <c r="S27" s="121">
        <v>159132</v>
      </c>
      <c r="T27" s="29" t="s">
        <v>74</v>
      </c>
      <c r="U27" s="13"/>
    </row>
    <row r="28" spans="1:21" ht="18" customHeight="1">
      <c r="A28" s="33" t="s">
        <v>138</v>
      </c>
      <c r="B28" s="110">
        <v>292053</v>
      </c>
      <c r="C28" s="110">
        <v>48014</v>
      </c>
      <c r="D28" s="111">
        <v>16.399999999999999</v>
      </c>
      <c r="E28" s="110">
        <v>19258</v>
      </c>
      <c r="F28" s="111">
        <v>6.6</v>
      </c>
      <c r="G28" s="110">
        <v>6068</v>
      </c>
      <c r="H28" s="111">
        <v>12.6</v>
      </c>
      <c r="I28" s="110">
        <v>1504</v>
      </c>
      <c r="J28" s="110">
        <v>2010</v>
      </c>
      <c r="K28" s="110">
        <v>918</v>
      </c>
      <c r="L28" s="110">
        <v>723</v>
      </c>
      <c r="M28" s="110">
        <v>752</v>
      </c>
      <c r="N28" s="110">
        <v>681</v>
      </c>
      <c r="O28" s="112">
        <v>6588</v>
      </c>
      <c r="P28" s="110">
        <v>229</v>
      </c>
      <c r="Q28" s="110">
        <v>13780</v>
      </c>
      <c r="R28" s="111">
        <v>20.8</v>
      </c>
      <c r="S28" s="110">
        <v>66255</v>
      </c>
      <c r="T28" s="33" t="s">
        <v>138</v>
      </c>
      <c r="U28" s="13"/>
    </row>
    <row r="29" spans="1:21" ht="18" customHeight="1">
      <c r="A29" s="31" t="s">
        <v>193</v>
      </c>
      <c r="B29" s="113">
        <v>266493</v>
      </c>
      <c r="C29" s="113">
        <v>41212</v>
      </c>
      <c r="D29" s="114">
        <v>15.5</v>
      </c>
      <c r="E29" s="113">
        <v>16311</v>
      </c>
      <c r="F29" s="114">
        <v>6.1</v>
      </c>
      <c r="G29" s="113">
        <v>4275</v>
      </c>
      <c r="H29" s="114">
        <v>10.4</v>
      </c>
      <c r="I29" s="113">
        <v>1337</v>
      </c>
      <c r="J29" s="113">
        <v>1955</v>
      </c>
      <c r="K29" s="113">
        <v>991</v>
      </c>
      <c r="L29" s="113">
        <v>714</v>
      </c>
      <c r="M29" s="113">
        <v>714</v>
      </c>
      <c r="N29" s="113">
        <v>824</v>
      </c>
      <c r="O29" s="115">
        <v>6535</v>
      </c>
      <c r="P29" s="113">
        <v>200</v>
      </c>
      <c r="Q29" s="113">
        <v>12514</v>
      </c>
      <c r="R29" s="114">
        <v>21.8</v>
      </c>
      <c r="S29" s="113">
        <v>57429</v>
      </c>
      <c r="T29" s="31" t="s">
        <v>139</v>
      </c>
      <c r="U29" s="13"/>
    </row>
    <row r="30" spans="1:21" ht="18" customHeight="1">
      <c r="A30" s="31" t="s">
        <v>194</v>
      </c>
      <c r="B30" s="113">
        <v>95193</v>
      </c>
      <c r="C30" s="113">
        <v>15926</v>
      </c>
      <c r="D30" s="114">
        <v>16.7</v>
      </c>
      <c r="E30" s="113">
        <v>6611</v>
      </c>
      <c r="F30" s="114">
        <v>6.9</v>
      </c>
      <c r="G30" s="113">
        <v>2076</v>
      </c>
      <c r="H30" s="114">
        <v>13</v>
      </c>
      <c r="I30" s="113">
        <v>676</v>
      </c>
      <c r="J30" s="113">
        <v>727</v>
      </c>
      <c r="K30" s="113">
        <v>352</v>
      </c>
      <c r="L30" s="113">
        <v>297</v>
      </c>
      <c r="M30" s="113">
        <v>309</v>
      </c>
      <c r="N30" s="113">
        <v>225</v>
      </c>
      <c r="O30" s="115">
        <v>2586</v>
      </c>
      <c r="P30" s="113">
        <v>114</v>
      </c>
      <c r="Q30" s="113">
        <v>6296</v>
      </c>
      <c r="R30" s="114">
        <v>29</v>
      </c>
      <c r="S30" s="113">
        <v>21734</v>
      </c>
      <c r="T30" s="31" t="s">
        <v>15</v>
      </c>
      <c r="U30" s="13"/>
    </row>
    <row r="31" spans="1:21" ht="18" customHeight="1">
      <c r="A31" s="31" t="s">
        <v>195</v>
      </c>
      <c r="B31" s="113">
        <v>32215</v>
      </c>
      <c r="C31" s="113">
        <v>5405</v>
      </c>
      <c r="D31" s="114">
        <v>16.8</v>
      </c>
      <c r="E31" s="113">
        <v>2338</v>
      </c>
      <c r="F31" s="114">
        <v>7.3</v>
      </c>
      <c r="G31" s="113">
        <v>445</v>
      </c>
      <c r="H31" s="114">
        <v>8.1999999999999993</v>
      </c>
      <c r="I31" s="113">
        <v>130</v>
      </c>
      <c r="J31" s="113">
        <v>304</v>
      </c>
      <c r="K31" s="113">
        <v>129</v>
      </c>
      <c r="L31" s="113">
        <v>95</v>
      </c>
      <c r="M31" s="113">
        <v>128</v>
      </c>
      <c r="N31" s="113">
        <v>112</v>
      </c>
      <c r="O31" s="115">
        <v>898</v>
      </c>
      <c r="P31" s="113">
        <v>55</v>
      </c>
      <c r="Q31" s="113">
        <v>3250</v>
      </c>
      <c r="R31" s="114">
        <v>42.9</v>
      </c>
      <c r="S31" s="113">
        <v>7567</v>
      </c>
      <c r="T31" s="31" t="s">
        <v>20</v>
      </c>
      <c r="U31" s="13"/>
    </row>
    <row r="32" spans="1:21" ht="18" customHeight="1">
      <c r="A32" s="34" t="s">
        <v>196</v>
      </c>
      <c r="B32" s="124">
        <v>33563</v>
      </c>
      <c r="C32" s="124">
        <v>5233</v>
      </c>
      <c r="D32" s="126">
        <v>15.6</v>
      </c>
      <c r="E32" s="124">
        <v>1914</v>
      </c>
      <c r="F32" s="126">
        <v>5.7</v>
      </c>
      <c r="G32" s="124">
        <v>557</v>
      </c>
      <c r="H32" s="126">
        <v>10.6</v>
      </c>
      <c r="I32" s="124">
        <v>134</v>
      </c>
      <c r="J32" s="124">
        <v>230</v>
      </c>
      <c r="K32" s="124">
        <v>105</v>
      </c>
      <c r="L32" s="124">
        <v>66</v>
      </c>
      <c r="M32" s="124">
        <v>87</v>
      </c>
      <c r="N32" s="124">
        <v>79</v>
      </c>
      <c r="O32" s="127">
        <v>701</v>
      </c>
      <c r="P32" s="124">
        <v>23</v>
      </c>
      <c r="Q32" s="124">
        <v>1754</v>
      </c>
      <c r="R32" s="126">
        <v>23.7</v>
      </c>
      <c r="S32" s="124">
        <v>7411</v>
      </c>
      <c r="T32" s="32" t="s">
        <v>21</v>
      </c>
      <c r="U32" s="13"/>
    </row>
    <row r="33" spans="1:21" ht="18" customHeight="1">
      <c r="A33" s="29" t="s">
        <v>197</v>
      </c>
      <c r="B33" s="121">
        <v>719517</v>
      </c>
      <c r="C33" s="121">
        <v>115790</v>
      </c>
      <c r="D33" s="122">
        <v>16.100000000000001</v>
      </c>
      <c r="E33" s="121">
        <v>46432</v>
      </c>
      <c r="F33" s="122">
        <v>6.5</v>
      </c>
      <c r="G33" s="121">
        <v>13421</v>
      </c>
      <c r="H33" s="122">
        <v>11.6</v>
      </c>
      <c r="I33" s="121">
        <v>3781</v>
      </c>
      <c r="J33" s="121">
        <v>5226</v>
      </c>
      <c r="K33" s="121">
        <v>2495</v>
      </c>
      <c r="L33" s="121">
        <v>1895</v>
      </c>
      <c r="M33" s="121">
        <v>1990</v>
      </c>
      <c r="N33" s="121">
        <v>1921</v>
      </c>
      <c r="O33" s="121">
        <v>17308</v>
      </c>
      <c r="P33" s="121">
        <v>621</v>
      </c>
      <c r="Q33" s="121">
        <v>37594</v>
      </c>
      <c r="R33" s="122">
        <v>23.4</v>
      </c>
      <c r="S33" s="121">
        <v>160396</v>
      </c>
      <c r="T33" s="28" t="s">
        <v>76</v>
      </c>
      <c r="U33" s="13"/>
    </row>
    <row r="34" spans="1:21" ht="18" customHeight="1">
      <c r="A34" s="36" t="s">
        <v>198</v>
      </c>
      <c r="B34" s="128">
        <v>37111</v>
      </c>
      <c r="C34" s="128">
        <v>8441</v>
      </c>
      <c r="D34" s="129">
        <v>22.7</v>
      </c>
      <c r="E34" s="128">
        <v>3747</v>
      </c>
      <c r="F34" s="129">
        <v>10.1</v>
      </c>
      <c r="G34" s="128">
        <v>1319</v>
      </c>
      <c r="H34" s="129">
        <v>15.6</v>
      </c>
      <c r="I34" s="128">
        <v>94</v>
      </c>
      <c r="J34" s="128">
        <v>465</v>
      </c>
      <c r="K34" s="128">
        <v>194</v>
      </c>
      <c r="L34" s="128">
        <v>144</v>
      </c>
      <c r="M34" s="128">
        <v>155</v>
      </c>
      <c r="N34" s="128">
        <v>127</v>
      </c>
      <c r="O34" s="130">
        <v>1179</v>
      </c>
      <c r="P34" s="128">
        <v>57</v>
      </c>
      <c r="Q34" s="128">
        <v>4502</v>
      </c>
      <c r="R34" s="129">
        <v>41.2</v>
      </c>
      <c r="S34" s="128">
        <v>10934</v>
      </c>
      <c r="T34" s="36" t="s">
        <v>12</v>
      </c>
      <c r="U34" s="13"/>
    </row>
    <row r="35" spans="1:21" ht="18" customHeight="1">
      <c r="A35" s="31" t="s">
        <v>199</v>
      </c>
      <c r="B35" s="113">
        <v>75235</v>
      </c>
      <c r="C35" s="113">
        <v>14639</v>
      </c>
      <c r="D35" s="114">
        <v>19.5</v>
      </c>
      <c r="E35" s="113">
        <v>6274</v>
      </c>
      <c r="F35" s="114">
        <v>8.3000000000000007</v>
      </c>
      <c r="G35" s="113">
        <v>1053</v>
      </c>
      <c r="H35" s="114">
        <v>7.2</v>
      </c>
      <c r="I35" s="113">
        <v>288</v>
      </c>
      <c r="J35" s="113">
        <v>659</v>
      </c>
      <c r="K35" s="113">
        <v>390</v>
      </c>
      <c r="L35" s="113">
        <v>345</v>
      </c>
      <c r="M35" s="113">
        <v>333</v>
      </c>
      <c r="N35" s="113">
        <v>238</v>
      </c>
      <c r="O35" s="115">
        <v>2253</v>
      </c>
      <c r="P35" s="113">
        <v>94</v>
      </c>
      <c r="Q35" s="113">
        <v>6462</v>
      </c>
      <c r="R35" s="114">
        <v>32.299999999999997</v>
      </c>
      <c r="S35" s="113">
        <v>19983</v>
      </c>
      <c r="T35" s="31" t="s">
        <v>14</v>
      </c>
      <c r="U35" s="13"/>
    </row>
    <row r="36" spans="1:21" ht="18" customHeight="1">
      <c r="A36" s="31" t="s">
        <v>200</v>
      </c>
      <c r="B36" s="113">
        <v>49794</v>
      </c>
      <c r="C36" s="113">
        <v>9310</v>
      </c>
      <c r="D36" s="114">
        <v>18.7</v>
      </c>
      <c r="E36" s="113">
        <v>4256</v>
      </c>
      <c r="F36" s="114">
        <v>8.5</v>
      </c>
      <c r="G36" s="113">
        <v>436</v>
      </c>
      <c r="H36" s="114">
        <v>4.7</v>
      </c>
      <c r="I36" s="113">
        <v>88</v>
      </c>
      <c r="J36" s="113">
        <v>426</v>
      </c>
      <c r="K36" s="113">
        <v>209</v>
      </c>
      <c r="L36" s="113">
        <v>182</v>
      </c>
      <c r="M36" s="113">
        <v>175</v>
      </c>
      <c r="N36" s="113">
        <v>155</v>
      </c>
      <c r="O36" s="115">
        <v>1235</v>
      </c>
      <c r="P36" s="113">
        <v>65</v>
      </c>
      <c r="Q36" s="113">
        <v>4469</v>
      </c>
      <c r="R36" s="114">
        <v>36.6</v>
      </c>
      <c r="S36" s="113">
        <v>12224</v>
      </c>
      <c r="T36" s="31" t="s">
        <v>16</v>
      </c>
      <c r="U36" s="13"/>
    </row>
    <row r="37" spans="1:21" ht="18" customHeight="1">
      <c r="A37" s="31" t="s">
        <v>201</v>
      </c>
      <c r="B37" s="113">
        <v>50277</v>
      </c>
      <c r="C37" s="113">
        <v>11027</v>
      </c>
      <c r="D37" s="114">
        <v>21.9</v>
      </c>
      <c r="E37" s="113">
        <v>5328</v>
      </c>
      <c r="F37" s="114">
        <v>10.6</v>
      </c>
      <c r="G37" s="113">
        <v>516</v>
      </c>
      <c r="H37" s="114">
        <v>4.7</v>
      </c>
      <c r="I37" s="113">
        <v>169</v>
      </c>
      <c r="J37" s="113">
        <v>447</v>
      </c>
      <c r="K37" s="113">
        <v>241</v>
      </c>
      <c r="L37" s="113">
        <v>239</v>
      </c>
      <c r="M37" s="113">
        <v>231</v>
      </c>
      <c r="N37" s="113">
        <v>194</v>
      </c>
      <c r="O37" s="115">
        <v>1521</v>
      </c>
      <c r="P37" s="113">
        <v>140</v>
      </c>
      <c r="Q37" s="113">
        <v>10885</v>
      </c>
      <c r="R37" s="114">
        <v>78.3</v>
      </c>
      <c r="S37" s="113">
        <v>13901</v>
      </c>
      <c r="T37" s="31" t="s">
        <v>18</v>
      </c>
      <c r="U37" s="13"/>
    </row>
    <row r="38" spans="1:21" ht="18" customHeight="1">
      <c r="A38" s="31" t="s">
        <v>202</v>
      </c>
      <c r="B38" s="113">
        <v>9461</v>
      </c>
      <c r="C38" s="113">
        <v>2038</v>
      </c>
      <c r="D38" s="114">
        <v>21.5</v>
      </c>
      <c r="E38" s="113">
        <v>1068</v>
      </c>
      <c r="F38" s="114">
        <v>11.3</v>
      </c>
      <c r="G38" s="113">
        <v>101</v>
      </c>
      <c r="H38" s="114">
        <v>5</v>
      </c>
      <c r="I38" s="113">
        <v>41</v>
      </c>
      <c r="J38" s="113">
        <v>86</v>
      </c>
      <c r="K38" s="113">
        <v>37</v>
      </c>
      <c r="L38" s="113">
        <v>21</v>
      </c>
      <c r="M38" s="113">
        <v>42</v>
      </c>
      <c r="N38" s="113">
        <v>46</v>
      </c>
      <c r="O38" s="115">
        <v>273</v>
      </c>
      <c r="P38" s="113">
        <v>24</v>
      </c>
      <c r="Q38" s="113">
        <v>1431</v>
      </c>
      <c r="R38" s="114">
        <v>57.9</v>
      </c>
      <c r="S38" s="113">
        <v>2473</v>
      </c>
      <c r="T38" s="31" t="s">
        <v>203</v>
      </c>
      <c r="U38" s="13"/>
    </row>
    <row r="39" spans="1:21" ht="18" customHeight="1">
      <c r="A39" s="31" t="s">
        <v>204</v>
      </c>
      <c r="B39" s="113">
        <v>21391</v>
      </c>
      <c r="C39" s="113">
        <v>4004</v>
      </c>
      <c r="D39" s="114">
        <v>18.7</v>
      </c>
      <c r="E39" s="113">
        <v>1875</v>
      </c>
      <c r="F39" s="114">
        <v>8.8000000000000007</v>
      </c>
      <c r="G39" s="113">
        <v>342</v>
      </c>
      <c r="H39" s="114">
        <v>8.5</v>
      </c>
      <c r="I39" s="113">
        <v>80</v>
      </c>
      <c r="J39" s="113">
        <v>187</v>
      </c>
      <c r="K39" s="113">
        <v>84</v>
      </c>
      <c r="L39" s="113">
        <v>70</v>
      </c>
      <c r="M39" s="113">
        <v>71</v>
      </c>
      <c r="N39" s="113">
        <v>68</v>
      </c>
      <c r="O39" s="115">
        <v>560</v>
      </c>
      <c r="P39" s="113">
        <v>55</v>
      </c>
      <c r="Q39" s="113">
        <v>3160</v>
      </c>
      <c r="R39" s="114">
        <v>62.9</v>
      </c>
      <c r="S39" s="113">
        <v>5023</v>
      </c>
      <c r="T39" s="31" t="s">
        <v>204</v>
      </c>
      <c r="U39" s="13"/>
    </row>
    <row r="40" spans="1:21" ht="18" customHeight="1">
      <c r="A40" s="31" t="s">
        <v>205</v>
      </c>
      <c r="B40" s="113">
        <v>11851</v>
      </c>
      <c r="C40" s="113">
        <v>2050</v>
      </c>
      <c r="D40" s="114">
        <v>17.3</v>
      </c>
      <c r="E40" s="113">
        <v>921</v>
      </c>
      <c r="F40" s="114">
        <v>7.8</v>
      </c>
      <c r="G40" s="113">
        <v>225</v>
      </c>
      <c r="H40" s="114">
        <v>11</v>
      </c>
      <c r="I40" s="113">
        <v>57</v>
      </c>
      <c r="J40" s="113">
        <v>118</v>
      </c>
      <c r="K40" s="113">
        <v>54</v>
      </c>
      <c r="L40" s="113">
        <v>51</v>
      </c>
      <c r="M40" s="113">
        <v>45</v>
      </c>
      <c r="N40" s="113">
        <v>34</v>
      </c>
      <c r="O40" s="115">
        <v>359</v>
      </c>
      <c r="P40" s="113">
        <v>16</v>
      </c>
      <c r="Q40" s="113">
        <v>1279</v>
      </c>
      <c r="R40" s="114">
        <v>48.9</v>
      </c>
      <c r="S40" s="113">
        <v>2617</v>
      </c>
      <c r="T40" s="31" t="s">
        <v>205</v>
      </c>
      <c r="U40" s="13"/>
    </row>
    <row r="41" spans="1:21" ht="18" customHeight="1">
      <c r="A41" s="31" t="s">
        <v>206</v>
      </c>
      <c r="B41" s="113">
        <v>7239</v>
      </c>
      <c r="C41" s="113">
        <v>1883</v>
      </c>
      <c r="D41" s="114">
        <v>26</v>
      </c>
      <c r="E41" s="113">
        <v>952</v>
      </c>
      <c r="F41" s="114">
        <v>13.2</v>
      </c>
      <c r="G41" s="113">
        <v>99</v>
      </c>
      <c r="H41" s="114">
        <v>5.3</v>
      </c>
      <c r="I41" s="113">
        <v>31</v>
      </c>
      <c r="J41" s="113">
        <v>81</v>
      </c>
      <c r="K41" s="113">
        <v>36</v>
      </c>
      <c r="L41" s="113">
        <v>39</v>
      </c>
      <c r="M41" s="113">
        <v>32</v>
      </c>
      <c r="N41" s="113">
        <v>37</v>
      </c>
      <c r="O41" s="115">
        <v>256</v>
      </c>
      <c r="P41" s="113">
        <v>25</v>
      </c>
      <c r="Q41" s="113">
        <v>1894</v>
      </c>
      <c r="R41" s="114">
        <v>82.8</v>
      </c>
      <c r="S41" s="113">
        <v>2287</v>
      </c>
      <c r="T41" s="31" t="s">
        <v>206</v>
      </c>
      <c r="U41" s="13"/>
    </row>
    <row r="42" spans="1:21" ht="18" customHeight="1">
      <c r="A42" s="31" t="s">
        <v>207</v>
      </c>
      <c r="B42" s="113">
        <v>11645</v>
      </c>
      <c r="C42" s="113">
        <v>2727</v>
      </c>
      <c r="D42" s="114">
        <v>23.4</v>
      </c>
      <c r="E42" s="113">
        <v>1317</v>
      </c>
      <c r="F42" s="114">
        <v>11.3</v>
      </c>
      <c r="G42" s="113">
        <v>179</v>
      </c>
      <c r="H42" s="114">
        <v>6.6</v>
      </c>
      <c r="I42" s="113">
        <v>33</v>
      </c>
      <c r="J42" s="113">
        <v>161</v>
      </c>
      <c r="K42" s="113">
        <v>60</v>
      </c>
      <c r="L42" s="113">
        <v>46</v>
      </c>
      <c r="M42" s="113">
        <v>56</v>
      </c>
      <c r="N42" s="113">
        <v>45</v>
      </c>
      <c r="O42" s="115">
        <v>401</v>
      </c>
      <c r="P42" s="113">
        <v>21</v>
      </c>
      <c r="Q42" s="113">
        <v>1686</v>
      </c>
      <c r="R42" s="114">
        <v>48.2</v>
      </c>
      <c r="S42" s="113">
        <v>3498</v>
      </c>
      <c r="T42" s="31" t="s">
        <v>207</v>
      </c>
      <c r="U42" s="13"/>
    </row>
    <row r="43" spans="1:21" ht="18" customHeight="1">
      <c r="A43" s="31" t="s">
        <v>208</v>
      </c>
      <c r="B43" s="113">
        <v>7284</v>
      </c>
      <c r="C43" s="113">
        <v>1895</v>
      </c>
      <c r="D43" s="114">
        <v>26</v>
      </c>
      <c r="E43" s="113">
        <v>1025</v>
      </c>
      <c r="F43" s="114">
        <v>14.1</v>
      </c>
      <c r="G43" s="113">
        <v>133</v>
      </c>
      <c r="H43" s="114">
        <v>7</v>
      </c>
      <c r="I43" s="113">
        <v>29</v>
      </c>
      <c r="J43" s="113">
        <v>111</v>
      </c>
      <c r="K43" s="113">
        <v>43</v>
      </c>
      <c r="L43" s="113">
        <v>35</v>
      </c>
      <c r="M43" s="113">
        <v>35</v>
      </c>
      <c r="N43" s="113">
        <v>26</v>
      </c>
      <c r="O43" s="115">
        <v>279</v>
      </c>
      <c r="P43" s="113">
        <v>25</v>
      </c>
      <c r="Q43" s="113">
        <v>1750</v>
      </c>
      <c r="R43" s="114">
        <v>73.900000000000006</v>
      </c>
      <c r="S43" s="113">
        <v>2369</v>
      </c>
      <c r="T43" s="31" t="s">
        <v>208</v>
      </c>
      <c r="U43" s="13"/>
    </row>
    <row r="44" spans="1:21" ht="18" customHeight="1">
      <c r="A44" s="31" t="s">
        <v>209</v>
      </c>
      <c r="B44" s="113">
        <v>6262</v>
      </c>
      <c r="C44" s="113">
        <v>1485</v>
      </c>
      <c r="D44" s="114">
        <v>23.7</v>
      </c>
      <c r="E44" s="113">
        <v>758</v>
      </c>
      <c r="F44" s="114">
        <v>12.1</v>
      </c>
      <c r="G44" s="113">
        <v>75</v>
      </c>
      <c r="H44" s="114">
        <v>5.0999999999999996</v>
      </c>
      <c r="I44" s="113">
        <v>11</v>
      </c>
      <c r="J44" s="113">
        <v>80</v>
      </c>
      <c r="K44" s="113">
        <v>30</v>
      </c>
      <c r="L44" s="113">
        <v>33</v>
      </c>
      <c r="M44" s="113">
        <v>25</v>
      </c>
      <c r="N44" s="113">
        <v>21</v>
      </c>
      <c r="O44" s="115">
        <v>200</v>
      </c>
      <c r="P44" s="113">
        <v>16</v>
      </c>
      <c r="Q44" s="113">
        <v>983</v>
      </c>
      <c r="R44" s="114">
        <v>52.2</v>
      </c>
      <c r="S44" s="113">
        <v>1883</v>
      </c>
      <c r="T44" s="31" t="s">
        <v>209</v>
      </c>
      <c r="U44" s="13"/>
    </row>
    <row r="45" spans="1:21" ht="18" customHeight="1">
      <c r="A45" s="32" t="s">
        <v>210</v>
      </c>
      <c r="B45" s="116">
        <v>7856</v>
      </c>
      <c r="C45" s="116">
        <v>1857</v>
      </c>
      <c r="D45" s="117">
        <v>23.6</v>
      </c>
      <c r="E45" s="116">
        <v>883</v>
      </c>
      <c r="F45" s="117">
        <v>11.2</v>
      </c>
      <c r="G45" s="116">
        <v>173</v>
      </c>
      <c r="H45" s="117">
        <v>9.3000000000000007</v>
      </c>
      <c r="I45" s="116">
        <v>19</v>
      </c>
      <c r="J45" s="116">
        <v>85</v>
      </c>
      <c r="K45" s="116">
        <v>36</v>
      </c>
      <c r="L45" s="116">
        <v>39</v>
      </c>
      <c r="M45" s="116">
        <v>32</v>
      </c>
      <c r="N45" s="116">
        <v>41</v>
      </c>
      <c r="O45" s="120">
        <v>252</v>
      </c>
      <c r="P45" s="116">
        <v>14</v>
      </c>
      <c r="Q45" s="116">
        <v>1655</v>
      </c>
      <c r="R45" s="117">
        <v>68.7</v>
      </c>
      <c r="S45" s="116">
        <v>2408</v>
      </c>
      <c r="T45" s="32" t="s">
        <v>210</v>
      </c>
      <c r="U45" s="13"/>
    </row>
    <row r="46" spans="1:21" ht="18" customHeight="1">
      <c r="A46" s="29" t="s">
        <v>211</v>
      </c>
      <c r="B46" s="121">
        <v>295406</v>
      </c>
      <c r="C46" s="121">
        <v>61356</v>
      </c>
      <c r="D46" s="122">
        <v>20.8</v>
      </c>
      <c r="E46" s="121">
        <v>28404</v>
      </c>
      <c r="F46" s="122">
        <v>9.6</v>
      </c>
      <c r="G46" s="121">
        <v>4651</v>
      </c>
      <c r="H46" s="122">
        <v>7.6</v>
      </c>
      <c r="I46" s="121">
        <v>940</v>
      </c>
      <c r="J46" s="121">
        <v>2906</v>
      </c>
      <c r="K46" s="121">
        <v>1414</v>
      </c>
      <c r="L46" s="121">
        <v>1244</v>
      </c>
      <c r="M46" s="121">
        <v>1232</v>
      </c>
      <c r="N46" s="121">
        <v>1032</v>
      </c>
      <c r="O46" s="121">
        <v>8768</v>
      </c>
      <c r="P46" s="121">
        <v>552</v>
      </c>
      <c r="Q46" s="121">
        <v>40156</v>
      </c>
      <c r="R46" s="122">
        <v>50.4</v>
      </c>
      <c r="S46" s="121">
        <v>79600</v>
      </c>
      <c r="T46" s="29" t="s">
        <v>79</v>
      </c>
      <c r="U46" s="13"/>
    </row>
    <row r="47" spans="1:21" ht="18" customHeight="1">
      <c r="A47" s="33" t="s">
        <v>140</v>
      </c>
      <c r="B47" s="110">
        <v>480923</v>
      </c>
      <c r="C47" s="110">
        <v>83038</v>
      </c>
      <c r="D47" s="111">
        <v>17.3</v>
      </c>
      <c r="E47" s="110">
        <v>34550</v>
      </c>
      <c r="F47" s="111">
        <v>7.2</v>
      </c>
      <c r="G47" s="110">
        <v>9786</v>
      </c>
      <c r="H47" s="111">
        <v>11.8</v>
      </c>
      <c r="I47" s="110">
        <v>2272</v>
      </c>
      <c r="J47" s="110">
        <v>4347</v>
      </c>
      <c r="K47" s="110">
        <v>2105</v>
      </c>
      <c r="L47" s="110">
        <v>1740</v>
      </c>
      <c r="M47" s="110">
        <v>1653</v>
      </c>
      <c r="N47" s="110">
        <v>1323</v>
      </c>
      <c r="O47" s="112">
        <v>13440</v>
      </c>
      <c r="P47" s="110">
        <v>566</v>
      </c>
      <c r="Q47" s="110">
        <v>44425</v>
      </c>
      <c r="R47" s="111">
        <v>39.6</v>
      </c>
      <c r="S47" s="110">
        <v>112263</v>
      </c>
      <c r="T47" s="33" t="s">
        <v>140</v>
      </c>
      <c r="U47" s="13"/>
    </row>
    <row r="48" spans="1:21" ht="18" customHeight="1">
      <c r="A48" s="31" t="s">
        <v>212</v>
      </c>
      <c r="B48" s="113">
        <v>8784</v>
      </c>
      <c r="C48" s="113">
        <v>1558</v>
      </c>
      <c r="D48" s="114">
        <v>17.7</v>
      </c>
      <c r="E48" s="113">
        <v>640</v>
      </c>
      <c r="F48" s="114">
        <v>7.3</v>
      </c>
      <c r="G48" s="113">
        <v>179</v>
      </c>
      <c r="H48" s="114">
        <v>11.5</v>
      </c>
      <c r="I48" s="113">
        <v>18</v>
      </c>
      <c r="J48" s="113">
        <v>75</v>
      </c>
      <c r="K48" s="113">
        <v>28</v>
      </c>
      <c r="L48" s="113">
        <v>39</v>
      </c>
      <c r="M48" s="113">
        <v>33</v>
      </c>
      <c r="N48" s="113">
        <v>23</v>
      </c>
      <c r="O48" s="115">
        <v>216</v>
      </c>
      <c r="P48" s="113">
        <v>11</v>
      </c>
      <c r="Q48" s="113">
        <v>1042</v>
      </c>
      <c r="R48" s="114">
        <v>51.1</v>
      </c>
      <c r="S48" s="113">
        <v>2039</v>
      </c>
      <c r="T48" s="31" t="s">
        <v>213</v>
      </c>
      <c r="U48" s="13"/>
    </row>
    <row r="49" spans="1:21" ht="18" customHeight="1">
      <c r="A49" s="31" t="s">
        <v>214</v>
      </c>
      <c r="B49" s="113">
        <v>21420</v>
      </c>
      <c r="C49" s="113">
        <v>3989</v>
      </c>
      <c r="D49" s="114">
        <v>18.600000000000001</v>
      </c>
      <c r="E49" s="113">
        <v>1791</v>
      </c>
      <c r="F49" s="114">
        <v>8.4</v>
      </c>
      <c r="G49" s="113">
        <v>391</v>
      </c>
      <c r="H49" s="114">
        <v>9.8000000000000007</v>
      </c>
      <c r="I49" s="113">
        <v>88</v>
      </c>
      <c r="J49" s="113">
        <v>244</v>
      </c>
      <c r="K49" s="113">
        <v>75</v>
      </c>
      <c r="L49" s="113">
        <v>64</v>
      </c>
      <c r="M49" s="113">
        <v>81</v>
      </c>
      <c r="N49" s="113">
        <v>65</v>
      </c>
      <c r="O49" s="115">
        <v>617</v>
      </c>
      <c r="P49" s="113">
        <v>45</v>
      </c>
      <c r="Q49" s="113">
        <v>3139</v>
      </c>
      <c r="R49" s="114">
        <v>59.4</v>
      </c>
      <c r="S49" s="113">
        <v>5281</v>
      </c>
      <c r="T49" s="31" t="s">
        <v>215</v>
      </c>
      <c r="U49" s="13"/>
    </row>
    <row r="50" spans="1:21" ht="18" customHeight="1">
      <c r="A50" s="34" t="s">
        <v>216</v>
      </c>
      <c r="B50" s="124">
        <v>8225</v>
      </c>
      <c r="C50" s="124">
        <v>2072</v>
      </c>
      <c r="D50" s="126">
        <v>25.2</v>
      </c>
      <c r="E50" s="124">
        <v>1021</v>
      </c>
      <c r="F50" s="126">
        <v>12.4</v>
      </c>
      <c r="G50" s="124">
        <v>164</v>
      </c>
      <c r="H50" s="126">
        <v>7.9</v>
      </c>
      <c r="I50" s="124">
        <v>40</v>
      </c>
      <c r="J50" s="124">
        <v>103</v>
      </c>
      <c r="K50" s="124">
        <v>47</v>
      </c>
      <c r="L50" s="124">
        <v>37</v>
      </c>
      <c r="M50" s="124">
        <v>37</v>
      </c>
      <c r="N50" s="124">
        <v>53</v>
      </c>
      <c r="O50" s="127">
        <v>317</v>
      </c>
      <c r="P50" s="124">
        <v>19</v>
      </c>
      <c r="Q50" s="124">
        <v>2017</v>
      </c>
      <c r="R50" s="126">
        <v>78.2</v>
      </c>
      <c r="S50" s="124">
        <v>2578</v>
      </c>
      <c r="T50" s="34" t="s">
        <v>217</v>
      </c>
      <c r="U50" s="13"/>
    </row>
    <row r="51" spans="1:21" ht="18" customHeight="1">
      <c r="A51" s="31" t="s">
        <v>218</v>
      </c>
      <c r="B51" s="113">
        <v>14469</v>
      </c>
      <c r="C51" s="113">
        <v>3504</v>
      </c>
      <c r="D51" s="114">
        <v>24.2</v>
      </c>
      <c r="E51" s="113">
        <v>1693</v>
      </c>
      <c r="F51" s="114">
        <v>11.7</v>
      </c>
      <c r="G51" s="113">
        <v>308</v>
      </c>
      <c r="H51" s="114">
        <v>8.8000000000000007</v>
      </c>
      <c r="I51" s="113">
        <v>88</v>
      </c>
      <c r="J51" s="113">
        <v>174</v>
      </c>
      <c r="K51" s="113">
        <v>72</v>
      </c>
      <c r="L51" s="113">
        <v>75</v>
      </c>
      <c r="M51" s="113">
        <v>57</v>
      </c>
      <c r="N51" s="113">
        <v>84</v>
      </c>
      <c r="O51" s="115">
        <v>550</v>
      </c>
      <c r="P51" s="113">
        <v>46</v>
      </c>
      <c r="Q51" s="113">
        <v>3548</v>
      </c>
      <c r="R51" s="114">
        <v>80.7</v>
      </c>
      <c r="S51" s="113">
        <v>4398</v>
      </c>
      <c r="T51" s="31" t="s">
        <v>22</v>
      </c>
      <c r="U51" s="13"/>
    </row>
    <row r="52" spans="1:21" ht="18" customHeight="1">
      <c r="A52" s="31" t="s">
        <v>219</v>
      </c>
      <c r="B52" s="113">
        <v>19782</v>
      </c>
      <c r="C52" s="113">
        <v>3986</v>
      </c>
      <c r="D52" s="114">
        <v>20.100000000000001</v>
      </c>
      <c r="E52" s="113">
        <v>1931</v>
      </c>
      <c r="F52" s="114">
        <v>9.8000000000000007</v>
      </c>
      <c r="G52" s="113">
        <v>283</v>
      </c>
      <c r="H52" s="114">
        <v>7.1</v>
      </c>
      <c r="I52" s="113">
        <v>133</v>
      </c>
      <c r="J52" s="113">
        <v>168</v>
      </c>
      <c r="K52" s="113">
        <v>78</v>
      </c>
      <c r="L52" s="113">
        <v>60</v>
      </c>
      <c r="M52" s="113">
        <v>61</v>
      </c>
      <c r="N52" s="113">
        <v>85</v>
      </c>
      <c r="O52" s="115">
        <v>585</v>
      </c>
      <c r="P52" s="113">
        <v>55</v>
      </c>
      <c r="Q52" s="113">
        <v>3825</v>
      </c>
      <c r="R52" s="114">
        <v>74.7</v>
      </c>
      <c r="S52" s="113">
        <v>5118</v>
      </c>
      <c r="T52" s="31" t="s">
        <v>23</v>
      </c>
      <c r="U52" s="13"/>
    </row>
    <row r="53" spans="1:21" ht="18" customHeight="1">
      <c r="A53" s="31" t="s">
        <v>220</v>
      </c>
      <c r="B53" s="113">
        <v>19568</v>
      </c>
      <c r="C53" s="113">
        <v>3517</v>
      </c>
      <c r="D53" s="114">
        <v>18</v>
      </c>
      <c r="E53" s="113">
        <v>1534</v>
      </c>
      <c r="F53" s="114">
        <v>7.8</v>
      </c>
      <c r="G53" s="113">
        <v>216</v>
      </c>
      <c r="H53" s="114">
        <v>6.1</v>
      </c>
      <c r="I53" s="113">
        <v>45</v>
      </c>
      <c r="J53" s="113">
        <v>185</v>
      </c>
      <c r="K53" s="113">
        <v>99</v>
      </c>
      <c r="L53" s="113">
        <v>76</v>
      </c>
      <c r="M53" s="113">
        <v>55</v>
      </c>
      <c r="N53" s="113">
        <v>84</v>
      </c>
      <c r="O53" s="115">
        <v>544</v>
      </c>
      <c r="P53" s="113">
        <v>41</v>
      </c>
      <c r="Q53" s="113">
        <v>3350</v>
      </c>
      <c r="R53" s="114">
        <v>68.3</v>
      </c>
      <c r="S53" s="113">
        <v>4907</v>
      </c>
      <c r="T53" s="31" t="s">
        <v>221</v>
      </c>
      <c r="U53" s="13"/>
    </row>
    <row r="54" spans="1:21" ht="18" customHeight="1">
      <c r="A54" s="34" t="s">
        <v>222</v>
      </c>
      <c r="B54" s="124">
        <v>5202</v>
      </c>
      <c r="C54" s="124">
        <v>1483</v>
      </c>
      <c r="D54" s="126">
        <v>28.5</v>
      </c>
      <c r="E54" s="124">
        <v>762</v>
      </c>
      <c r="F54" s="126">
        <v>14.6</v>
      </c>
      <c r="G54" s="124">
        <v>161</v>
      </c>
      <c r="H54" s="126">
        <v>10.9</v>
      </c>
      <c r="I54" s="124">
        <v>18</v>
      </c>
      <c r="J54" s="124">
        <v>39</v>
      </c>
      <c r="K54" s="124">
        <v>28</v>
      </c>
      <c r="L54" s="124">
        <v>23</v>
      </c>
      <c r="M54" s="124">
        <v>23</v>
      </c>
      <c r="N54" s="124">
        <v>36</v>
      </c>
      <c r="O54" s="127">
        <v>167</v>
      </c>
      <c r="P54" s="124">
        <v>22</v>
      </c>
      <c r="Q54" s="124">
        <v>1213</v>
      </c>
      <c r="R54" s="126">
        <v>68</v>
      </c>
      <c r="S54" s="124">
        <v>1783</v>
      </c>
      <c r="T54" s="34" t="s">
        <v>223</v>
      </c>
      <c r="U54" s="13"/>
    </row>
    <row r="55" spans="1:21" ht="18" customHeight="1">
      <c r="A55" s="29" t="s">
        <v>224</v>
      </c>
      <c r="B55" s="121">
        <v>578373</v>
      </c>
      <c r="C55" s="121">
        <v>103147</v>
      </c>
      <c r="D55" s="122">
        <v>17.8</v>
      </c>
      <c r="E55" s="121">
        <v>43922</v>
      </c>
      <c r="F55" s="122">
        <v>7.6</v>
      </c>
      <c r="G55" s="121">
        <v>11488</v>
      </c>
      <c r="H55" s="122">
        <v>11.1</v>
      </c>
      <c r="I55" s="121">
        <v>2702</v>
      </c>
      <c r="J55" s="121">
        <v>5335</v>
      </c>
      <c r="K55" s="121">
        <v>2532</v>
      </c>
      <c r="L55" s="121">
        <v>2114</v>
      </c>
      <c r="M55" s="121">
        <v>2000</v>
      </c>
      <c r="N55" s="121">
        <v>1753</v>
      </c>
      <c r="O55" s="121">
        <v>16436</v>
      </c>
      <c r="P55" s="121">
        <v>805</v>
      </c>
      <c r="Q55" s="121">
        <v>62559</v>
      </c>
      <c r="R55" s="122">
        <v>45.2</v>
      </c>
      <c r="S55" s="121">
        <v>138367</v>
      </c>
      <c r="T55" s="28" t="s">
        <v>81</v>
      </c>
      <c r="U55" s="13"/>
    </row>
    <row r="56" spans="1:21" ht="18" customHeight="1">
      <c r="A56" s="36" t="s">
        <v>225</v>
      </c>
      <c r="B56" s="128">
        <v>33137</v>
      </c>
      <c r="C56" s="128">
        <v>7833</v>
      </c>
      <c r="D56" s="129">
        <v>23.6</v>
      </c>
      <c r="E56" s="128">
        <v>3620</v>
      </c>
      <c r="F56" s="129">
        <v>10.9</v>
      </c>
      <c r="G56" s="128">
        <v>1142</v>
      </c>
      <c r="H56" s="129">
        <v>14.6</v>
      </c>
      <c r="I56" s="128">
        <v>156</v>
      </c>
      <c r="J56" s="128">
        <v>262</v>
      </c>
      <c r="K56" s="128">
        <v>142</v>
      </c>
      <c r="L56" s="128">
        <v>169</v>
      </c>
      <c r="M56" s="128">
        <v>120</v>
      </c>
      <c r="N56" s="128">
        <v>107</v>
      </c>
      <c r="O56" s="130">
        <v>956</v>
      </c>
      <c r="P56" s="128">
        <v>35</v>
      </c>
      <c r="Q56" s="128">
        <v>2059</v>
      </c>
      <c r="R56" s="129">
        <v>20.100000000000001</v>
      </c>
      <c r="S56" s="128">
        <v>10233</v>
      </c>
      <c r="T56" s="36" t="s">
        <v>9</v>
      </c>
      <c r="U56" s="13"/>
    </row>
    <row r="57" spans="1:21" ht="18" customHeight="1">
      <c r="A57" s="31" t="s">
        <v>226</v>
      </c>
      <c r="B57" s="113">
        <v>40282</v>
      </c>
      <c r="C57" s="113">
        <v>7894</v>
      </c>
      <c r="D57" s="114">
        <v>19.600000000000001</v>
      </c>
      <c r="E57" s="113">
        <v>3623</v>
      </c>
      <c r="F57" s="114">
        <v>9</v>
      </c>
      <c r="G57" s="113">
        <v>555</v>
      </c>
      <c r="H57" s="114">
        <v>7</v>
      </c>
      <c r="I57" s="113">
        <v>174</v>
      </c>
      <c r="J57" s="113">
        <v>273</v>
      </c>
      <c r="K57" s="113">
        <v>170</v>
      </c>
      <c r="L57" s="113">
        <v>141</v>
      </c>
      <c r="M57" s="113">
        <v>132</v>
      </c>
      <c r="N57" s="113">
        <v>94</v>
      </c>
      <c r="O57" s="115">
        <v>984</v>
      </c>
      <c r="P57" s="113">
        <v>99</v>
      </c>
      <c r="Q57" s="113">
        <v>7734</v>
      </c>
      <c r="R57" s="114">
        <v>74.3</v>
      </c>
      <c r="S57" s="113">
        <v>10403</v>
      </c>
      <c r="T57" s="31" t="s">
        <v>227</v>
      </c>
      <c r="U57" s="13"/>
    </row>
    <row r="58" spans="1:21" ht="18" customHeight="1">
      <c r="A58" s="31" t="s">
        <v>228</v>
      </c>
      <c r="B58" s="113">
        <v>51891</v>
      </c>
      <c r="C58" s="113">
        <v>10858</v>
      </c>
      <c r="D58" s="114">
        <v>20.9</v>
      </c>
      <c r="E58" s="113">
        <v>4816</v>
      </c>
      <c r="F58" s="114">
        <v>9.3000000000000007</v>
      </c>
      <c r="G58" s="113">
        <v>917</v>
      </c>
      <c r="H58" s="114">
        <v>8.4</v>
      </c>
      <c r="I58" s="113">
        <v>282</v>
      </c>
      <c r="J58" s="113">
        <v>412</v>
      </c>
      <c r="K58" s="113">
        <v>186</v>
      </c>
      <c r="L58" s="113">
        <v>191</v>
      </c>
      <c r="M58" s="113">
        <v>167</v>
      </c>
      <c r="N58" s="113">
        <v>159</v>
      </c>
      <c r="O58" s="115">
        <v>1397</v>
      </c>
      <c r="P58" s="113">
        <v>69</v>
      </c>
      <c r="Q58" s="113">
        <v>4186</v>
      </c>
      <c r="R58" s="114">
        <v>29.5</v>
      </c>
      <c r="S58" s="113">
        <v>14174</v>
      </c>
      <c r="T58" s="31" t="s">
        <v>11</v>
      </c>
      <c r="U58" s="13"/>
    </row>
    <row r="59" spans="1:21" ht="18" customHeight="1">
      <c r="A59" s="31" t="s">
        <v>229</v>
      </c>
      <c r="B59" s="113">
        <v>17105</v>
      </c>
      <c r="C59" s="113">
        <v>3615</v>
      </c>
      <c r="D59" s="114">
        <v>21.1</v>
      </c>
      <c r="E59" s="113">
        <v>1789</v>
      </c>
      <c r="F59" s="114">
        <v>10.5</v>
      </c>
      <c r="G59" s="113">
        <v>450</v>
      </c>
      <c r="H59" s="114">
        <v>12.4</v>
      </c>
      <c r="I59" s="113">
        <v>58</v>
      </c>
      <c r="J59" s="113">
        <v>168</v>
      </c>
      <c r="K59" s="113">
        <v>94</v>
      </c>
      <c r="L59" s="113">
        <v>73</v>
      </c>
      <c r="M59" s="113">
        <v>70</v>
      </c>
      <c r="N59" s="113">
        <v>33</v>
      </c>
      <c r="O59" s="115">
        <v>496</v>
      </c>
      <c r="P59" s="113">
        <v>51</v>
      </c>
      <c r="Q59" s="113">
        <v>4130</v>
      </c>
      <c r="R59" s="114">
        <v>90</v>
      </c>
      <c r="S59" s="113">
        <v>4590</v>
      </c>
      <c r="T59" s="31" t="s">
        <v>230</v>
      </c>
      <c r="U59" s="13"/>
    </row>
    <row r="60" spans="1:21" ht="18" customHeight="1">
      <c r="A60" s="31" t="s">
        <v>231</v>
      </c>
      <c r="B60" s="113">
        <v>12853</v>
      </c>
      <c r="C60" s="113">
        <v>2222</v>
      </c>
      <c r="D60" s="114">
        <v>17.3</v>
      </c>
      <c r="E60" s="113">
        <v>1017</v>
      </c>
      <c r="F60" s="114">
        <v>7.9</v>
      </c>
      <c r="G60" s="113">
        <v>161</v>
      </c>
      <c r="H60" s="114">
        <v>7.2</v>
      </c>
      <c r="I60" s="113">
        <v>14</v>
      </c>
      <c r="J60" s="113">
        <v>75</v>
      </c>
      <c r="K60" s="113">
        <v>53</v>
      </c>
      <c r="L60" s="113">
        <v>51</v>
      </c>
      <c r="M60" s="113">
        <v>55</v>
      </c>
      <c r="N60" s="113">
        <v>31</v>
      </c>
      <c r="O60" s="115">
        <v>279</v>
      </c>
      <c r="P60" s="113">
        <v>28</v>
      </c>
      <c r="Q60" s="113">
        <v>1807</v>
      </c>
      <c r="R60" s="114">
        <v>60.4</v>
      </c>
      <c r="S60" s="113">
        <v>2992</v>
      </c>
      <c r="T60" s="31" t="s">
        <v>232</v>
      </c>
      <c r="U60" s="13"/>
    </row>
    <row r="61" spans="1:21" ht="18" customHeight="1">
      <c r="A61" s="31" t="s">
        <v>233</v>
      </c>
      <c r="B61" s="113">
        <v>11975</v>
      </c>
      <c r="C61" s="113">
        <v>2541</v>
      </c>
      <c r="D61" s="114">
        <v>21.2</v>
      </c>
      <c r="E61" s="113">
        <v>1172</v>
      </c>
      <c r="F61" s="114">
        <v>9.8000000000000007</v>
      </c>
      <c r="G61" s="113">
        <v>149</v>
      </c>
      <c r="H61" s="114">
        <v>5.9</v>
      </c>
      <c r="I61" s="113">
        <v>35</v>
      </c>
      <c r="J61" s="113">
        <v>115</v>
      </c>
      <c r="K61" s="113">
        <v>88</v>
      </c>
      <c r="L61" s="113">
        <v>50</v>
      </c>
      <c r="M61" s="113">
        <v>54</v>
      </c>
      <c r="N61" s="113">
        <v>49</v>
      </c>
      <c r="O61" s="115">
        <v>391</v>
      </c>
      <c r="P61" s="113">
        <v>25</v>
      </c>
      <c r="Q61" s="113">
        <v>1771</v>
      </c>
      <c r="R61" s="114">
        <v>52.8</v>
      </c>
      <c r="S61" s="113">
        <v>3352</v>
      </c>
      <c r="T61" s="31" t="s">
        <v>234</v>
      </c>
      <c r="U61" s="13"/>
    </row>
    <row r="62" spans="1:21" ht="18" customHeight="1">
      <c r="A62" s="31" t="s">
        <v>235</v>
      </c>
      <c r="B62" s="113">
        <v>32600</v>
      </c>
      <c r="C62" s="113">
        <v>4836</v>
      </c>
      <c r="D62" s="114">
        <v>14.8</v>
      </c>
      <c r="E62" s="113">
        <v>2001</v>
      </c>
      <c r="F62" s="114">
        <v>6.1</v>
      </c>
      <c r="G62" s="113">
        <v>361</v>
      </c>
      <c r="H62" s="114">
        <v>7.5</v>
      </c>
      <c r="I62" s="113">
        <v>148</v>
      </c>
      <c r="J62" s="113">
        <v>191</v>
      </c>
      <c r="K62" s="113">
        <v>84</v>
      </c>
      <c r="L62" s="113">
        <v>79</v>
      </c>
      <c r="M62" s="113">
        <v>74</v>
      </c>
      <c r="N62" s="113">
        <v>86</v>
      </c>
      <c r="O62" s="115">
        <v>662</v>
      </c>
      <c r="P62" s="113">
        <v>48</v>
      </c>
      <c r="Q62" s="113">
        <v>4202</v>
      </c>
      <c r="R62" s="114">
        <v>61.1</v>
      </c>
      <c r="S62" s="113">
        <v>6875</v>
      </c>
      <c r="T62" s="31" t="s">
        <v>24</v>
      </c>
      <c r="U62" s="13"/>
    </row>
    <row r="63" spans="1:21" ht="18" customHeight="1">
      <c r="A63" s="31" t="s">
        <v>236</v>
      </c>
      <c r="B63" s="113">
        <v>18002</v>
      </c>
      <c r="C63" s="113">
        <v>4263</v>
      </c>
      <c r="D63" s="114">
        <v>23.7</v>
      </c>
      <c r="E63" s="113">
        <v>2021</v>
      </c>
      <c r="F63" s="114">
        <v>11.2</v>
      </c>
      <c r="G63" s="113">
        <v>324</v>
      </c>
      <c r="H63" s="114">
        <v>7.6</v>
      </c>
      <c r="I63" s="113">
        <v>112</v>
      </c>
      <c r="J63" s="113">
        <v>157</v>
      </c>
      <c r="K63" s="113">
        <v>101</v>
      </c>
      <c r="L63" s="113">
        <v>90</v>
      </c>
      <c r="M63" s="113">
        <v>82</v>
      </c>
      <c r="N63" s="113">
        <v>75</v>
      </c>
      <c r="O63" s="115">
        <v>617</v>
      </c>
      <c r="P63" s="113">
        <v>41</v>
      </c>
      <c r="Q63" s="113">
        <v>2917</v>
      </c>
      <c r="R63" s="114">
        <v>54</v>
      </c>
      <c r="S63" s="113">
        <v>5399</v>
      </c>
      <c r="T63" s="31" t="s">
        <v>25</v>
      </c>
      <c r="U63" s="13"/>
    </row>
    <row r="64" spans="1:21" ht="18" customHeight="1">
      <c r="A64" s="31" t="s">
        <v>237</v>
      </c>
      <c r="B64" s="113">
        <v>8431</v>
      </c>
      <c r="C64" s="113">
        <v>2563</v>
      </c>
      <c r="D64" s="114">
        <v>30.4</v>
      </c>
      <c r="E64" s="113">
        <v>1363</v>
      </c>
      <c r="F64" s="114">
        <v>16.2</v>
      </c>
      <c r="G64" s="113">
        <v>338</v>
      </c>
      <c r="H64" s="114">
        <v>13.2</v>
      </c>
      <c r="I64" s="113">
        <v>25</v>
      </c>
      <c r="J64" s="113">
        <v>86</v>
      </c>
      <c r="K64" s="113">
        <v>39</v>
      </c>
      <c r="L64" s="113">
        <v>41</v>
      </c>
      <c r="M64" s="113">
        <v>48</v>
      </c>
      <c r="N64" s="113">
        <v>64</v>
      </c>
      <c r="O64" s="115">
        <v>303</v>
      </c>
      <c r="P64" s="113">
        <v>34</v>
      </c>
      <c r="Q64" s="113">
        <v>2140</v>
      </c>
      <c r="R64" s="114">
        <v>70.5</v>
      </c>
      <c r="S64" s="113">
        <v>3037</v>
      </c>
      <c r="T64" s="31" t="s">
        <v>26</v>
      </c>
      <c r="U64" s="13"/>
    </row>
    <row r="65" spans="1:21" ht="18" customHeight="1">
      <c r="A65" s="31" t="s">
        <v>238</v>
      </c>
      <c r="B65" s="113">
        <v>5355</v>
      </c>
      <c r="C65" s="113">
        <v>1716</v>
      </c>
      <c r="D65" s="114">
        <v>32</v>
      </c>
      <c r="E65" s="113">
        <v>878</v>
      </c>
      <c r="F65" s="114">
        <v>16.399999999999999</v>
      </c>
      <c r="G65" s="113">
        <v>214</v>
      </c>
      <c r="H65" s="114">
        <v>12.5</v>
      </c>
      <c r="I65" s="113">
        <v>40</v>
      </c>
      <c r="J65" s="113">
        <v>113</v>
      </c>
      <c r="K65" s="113">
        <v>38</v>
      </c>
      <c r="L65" s="113">
        <v>30</v>
      </c>
      <c r="M65" s="113">
        <v>24</v>
      </c>
      <c r="N65" s="113">
        <v>27</v>
      </c>
      <c r="O65" s="115">
        <v>272</v>
      </c>
      <c r="P65" s="113">
        <v>27</v>
      </c>
      <c r="Q65" s="113">
        <v>1602</v>
      </c>
      <c r="R65" s="114">
        <v>78.400000000000006</v>
      </c>
      <c r="S65" s="113">
        <v>2043</v>
      </c>
      <c r="T65" s="31" t="s">
        <v>239</v>
      </c>
      <c r="U65" s="13"/>
    </row>
    <row r="66" spans="1:21" ht="18" customHeight="1">
      <c r="A66" s="31" t="s">
        <v>240</v>
      </c>
      <c r="B66" s="113">
        <v>4431</v>
      </c>
      <c r="C66" s="113">
        <v>1273</v>
      </c>
      <c r="D66" s="114">
        <v>28.7</v>
      </c>
      <c r="E66" s="113">
        <v>649</v>
      </c>
      <c r="F66" s="114">
        <v>14.6</v>
      </c>
      <c r="G66" s="113">
        <v>200</v>
      </c>
      <c r="H66" s="114">
        <v>15.7</v>
      </c>
      <c r="I66" s="113">
        <v>21</v>
      </c>
      <c r="J66" s="113">
        <v>65</v>
      </c>
      <c r="K66" s="113">
        <v>26</v>
      </c>
      <c r="L66" s="113">
        <v>27</v>
      </c>
      <c r="M66" s="113">
        <v>28</v>
      </c>
      <c r="N66" s="113">
        <v>26</v>
      </c>
      <c r="O66" s="115">
        <v>193</v>
      </c>
      <c r="P66" s="113">
        <v>14</v>
      </c>
      <c r="Q66" s="113">
        <v>1057</v>
      </c>
      <c r="R66" s="114">
        <v>68.400000000000006</v>
      </c>
      <c r="S66" s="113">
        <v>1546</v>
      </c>
      <c r="T66" s="31" t="s">
        <v>241</v>
      </c>
      <c r="U66" s="13"/>
    </row>
    <row r="67" spans="1:21" ht="18" customHeight="1">
      <c r="A67" s="31" t="s">
        <v>242</v>
      </c>
      <c r="B67" s="113">
        <v>3292</v>
      </c>
      <c r="C67" s="113">
        <v>1035</v>
      </c>
      <c r="D67" s="114">
        <v>31.4</v>
      </c>
      <c r="E67" s="113">
        <v>520</v>
      </c>
      <c r="F67" s="114">
        <v>15.8</v>
      </c>
      <c r="G67" s="113">
        <v>105</v>
      </c>
      <c r="H67" s="114">
        <v>10.1</v>
      </c>
      <c r="I67" s="113">
        <v>26</v>
      </c>
      <c r="J67" s="113">
        <v>42</v>
      </c>
      <c r="K67" s="113">
        <v>18</v>
      </c>
      <c r="L67" s="113">
        <v>22</v>
      </c>
      <c r="M67" s="113">
        <v>28</v>
      </c>
      <c r="N67" s="113">
        <v>16</v>
      </c>
      <c r="O67" s="115">
        <v>152</v>
      </c>
      <c r="P67" s="113">
        <v>12</v>
      </c>
      <c r="Q67" s="113">
        <v>1006</v>
      </c>
      <c r="R67" s="114">
        <v>80.2</v>
      </c>
      <c r="S67" s="113">
        <v>1255</v>
      </c>
      <c r="T67" s="31" t="s">
        <v>243</v>
      </c>
      <c r="U67" s="13"/>
    </row>
    <row r="68" spans="1:21" ht="18" customHeight="1">
      <c r="A68" s="31" t="s">
        <v>244</v>
      </c>
      <c r="B68" s="113">
        <v>25506</v>
      </c>
      <c r="C68" s="113">
        <v>5741</v>
      </c>
      <c r="D68" s="114">
        <v>22.5</v>
      </c>
      <c r="E68" s="113">
        <v>2794</v>
      </c>
      <c r="F68" s="114">
        <v>11</v>
      </c>
      <c r="G68" s="113">
        <v>540</v>
      </c>
      <c r="H68" s="114">
        <v>9.4</v>
      </c>
      <c r="I68" s="113">
        <v>58</v>
      </c>
      <c r="J68" s="113">
        <v>225</v>
      </c>
      <c r="K68" s="113">
        <v>144</v>
      </c>
      <c r="L68" s="113">
        <v>122</v>
      </c>
      <c r="M68" s="113">
        <v>118</v>
      </c>
      <c r="N68" s="113">
        <v>118</v>
      </c>
      <c r="O68" s="115">
        <v>785</v>
      </c>
      <c r="P68" s="113">
        <v>54</v>
      </c>
      <c r="Q68" s="113">
        <v>5215</v>
      </c>
      <c r="R68" s="114">
        <v>72.3</v>
      </c>
      <c r="S68" s="113">
        <v>7209</v>
      </c>
      <c r="T68" s="31" t="s">
        <v>245</v>
      </c>
      <c r="U68" s="13"/>
    </row>
    <row r="69" spans="1:21" ht="18" customHeight="1">
      <c r="A69" s="31" t="s">
        <v>246</v>
      </c>
      <c r="B69" s="113">
        <v>5817</v>
      </c>
      <c r="C69" s="113">
        <v>1254</v>
      </c>
      <c r="D69" s="114">
        <v>21.6</v>
      </c>
      <c r="E69" s="113">
        <v>585</v>
      </c>
      <c r="F69" s="114">
        <v>10.1</v>
      </c>
      <c r="G69" s="113">
        <v>98</v>
      </c>
      <c r="H69" s="114">
        <v>7.8</v>
      </c>
      <c r="I69" s="113">
        <v>34</v>
      </c>
      <c r="J69" s="113">
        <v>65</v>
      </c>
      <c r="K69" s="113">
        <v>27</v>
      </c>
      <c r="L69" s="113">
        <v>24</v>
      </c>
      <c r="M69" s="113">
        <v>38</v>
      </c>
      <c r="N69" s="113">
        <v>31</v>
      </c>
      <c r="O69" s="115">
        <v>219</v>
      </c>
      <c r="P69" s="113">
        <v>14</v>
      </c>
      <c r="Q69" s="113">
        <v>1137</v>
      </c>
      <c r="R69" s="114">
        <v>72.900000000000006</v>
      </c>
      <c r="S69" s="113">
        <v>1560</v>
      </c>
      <c r="T69" s="31" t="s">
        <v>247</v>
      </c>
      <c r="U69" s="13"/>
    </row>
    <row r="70" spans="1:21" ht="18" customHeight="1">
      <c r="A70" s="31" t="s">
        <v>248</v>
      </c>
      <c r="B70" s="113">
        <v>10211</v>
      </c>
      <c r="C70" s="113">
        <v>2849</v>
      </c>
      <c r="D70" s="114">
        <v>27.9</v>
      </c>
      <c r="E70" s="113">
        <v>1351</v>
      </c>
      <c r="F70" s="114">
        <v>13.2</v>
      </c>
      <c r="G70" s="113">
        <v>190</v>
      </c>
      <c r="H70" s="114">
        <v>6.7</v>
      </c>
      <c r="I70" s="113">
        <v>47</v>
      </c>
      <c r="J70" s="113">
        <v>125</v>
      </c>
      <c r="K70" s="113">
        <v>79</v>
      </c>
      <c r="L70" s="113">
        <v>54</v>
      </c>
      <c r="M70" s="113">
        <v>60</v>
      </c>
      <c r="N70" s="113">
        <v>54</v>
      </c>
      <c r="O70" s="115">
        <v>419</v>
      </c>
      <c r="P70" s="113">
        <v>34</v>
      </c>
      <c r="Q70" s="113">
        <v>2889</v>
      </c>
      <c r="R70" s="114">
        <v>83.9</v>
      </c>
      <c r="S70" s="113">
        <v>3442</v>
      </c>
      <c r="T70" s="31" t="s">
        <v>249</v>
      </c>
      <c r="U70" s="13"/>
    </row>
    <row r="71" spans="1:21" ht="18" customHeight="1">
      <c r="A71" s="31" t="s">
        <v>250</v>
      </c>
      <c r="B71" s="113">
        <v>4680</v>
      </c>
      <c r="C71" s="113">
        <v>1395</v>
      </c>
      <c r="D71" s="114">
        <v>29.8</v>
      </c>
      <c r="E71" s="113">
        <v>669</v>
      </c>
      <c r="F71" s="114">
        <v>14.3</v>
      </c>
      <c r="G71" s="113">
        <v>88</v>
      </c>
      <c r="H71" s="114">
        <v>6.3</v>
      </c>
      <c r="I71" s="113">
        <v>41</v>
      </c>
      <c r="J71" s="113">
        <v>73</v>
      </c>
      <c r="K71" s="113">
        <v>36</v>
      </c>
      <c r="L71" s="113">
        <v>26</v>
      </c>
      <c r="M71" s="113">
        <v>21</v>
      </c>
      <c r="N71" s="113">
        <v>15</v>
      </c>
      <c r="O71" s="115">
        <v>212</v>
      </c>
      <c r="P71" s="113">
        <v>17</v>
      </c>
      <c r="Q71" s="113">
        <v>1375</v>
      </c>
      <c r="R71" s="114">
        <v>79.7</v>
      </c>
      <c r="S71" s="113">
        <v>1725</v>
      </c>
      <c r="T71" s="31" t="s">
        <v>251</v>
      </c>
      <c r="U71" s="13"/>
    </row>
    <row r="72" spans="1:21" ht="18" customHeight="1">
      <c r="A72" s="32" t="s">
        <v>252</v>
      </c>
      <c r="B72" s="116">
        <v>3861</v>
      </c>
      <c r="C72" s="116">
        <v>1238</v>
      </c>
      <c r="D72" s="117">
        <v>32.1</v>
      </c>
      <c r="E72" s="116">
        <v>625</v>
      </c>
      <c r="F72" s="117">
        <v>16.2</v>
      </c>
      <c r="G72" s="116">
        <v>136</v>
      </c>
      <c r="H72" s="117">
        <v>11</v>
      </c>
      <c r="I72" s="116">
        <v>18</v>
      </c>
      <c r="J72" s="116">
        <v>66</v>
      </c>
      <c r="K72" s="116">
        <v>43</v>
      </c>
      <c r="L72" s="116">
        <v>25</v>
      </c>
      <c r="M72" s="116">
        <v>22</v>
      </c>
      <c r="N72" s="116">
        <v>26</v>
      </c>
      <c r="O72" s="120">
        <v>200</v>
      </c>
      <c r="P72" s="116">
        <v>13</v>
      </c>
      <c r="Q72" s="116">
        <v>912</v>
      </c>
      <c r="R72" s="117">
        <v>62.8</v>
      </c>
      <c r="S72" s="116">
        <v>1453</v>
      </c>
      <c r="T72" s="32" t="s">
        <v>253</v>
      </c>
      <c r="U72" s="13"/>
    </row>
    <row r="73" spans="1:21" ht="18" customHeight="1">
      <c r="A73" s="29" t="s">
        <v>254</v>
      </c>
      <c r="B73" s="121">
        <v>289429</v>
      </c>
      <c r="C73" s="121">
        <v>63126</v>
      </c>
      <c r="D73" s="117">
        <v>21.8</v>
      </c>
      <c r="E73" s="121">
        <v>29493</v>
      </c>
      <c r="F73" s="117">
        <v>10.199999999999999</v>
      </c>
      <c r="G73" s="121">
        <v>5968</v>
      </c>
      <c r="H73" s="117">
        <v>9.5</v>
      </c>
      <c r="I73" s="121">
        <v>1289</v>
      </c>
      <c r="J73" s="121">
        <v>2513</v>
      </c>
      <c r="K73" s="121">
        <v>1368</v>
      </c>
      <c r="L73" s="121">
        <v>1215</v>
      </c>
      <c r="M73" s="121">
        <v>1141</v>
      </c>
      <c r="N73" s="121">
        <v>1011</v>
      </c>
      <c r="O73" s="120">
        <v>8537</v>
      </c>
      <c r="P73" s="120">
        <v>615</v>
      </c>
      <c r="Q73" s="120">
        <v>46139</v>
      </c>
      <c r="R73" s="117">
        <v>56.8</v>
      </c>
      <c r="S73" s="121">
        <v>81288</v>
      </c>
      <c r="T73" s="29" t="s">
        <v>84</v>
      </c>
      <c r="U73" s="13"/>
    </row>
    <row r="74" spans="1:21" ht="18" customHeight="1">
      <c r="A74" s="33" t="s">
        <v>141</v>
      </c>
      <c r="B74" s="110">
        <v>46622</v>
      </c>
      <c r="C74" s="110">
        <v>10423</v>
      </c>
      <c r="D74" s="111">
        <v>22.4</v>
      </c>
      <c r="E74" s="110">
        <v>4766</v>
      </c>
      <c r="F74" s="111">
        <v>10.199999999999999</v>
      </c>
      <c r="G74" s="110">
        <v>685</v>
      </c>
      <c r="H74" s="111">
        <v>6.6</v>
      </c>
      <c r="I74" s="110">
        <v>143</v>
      </c>
      <c r="J74" s="110">
        <v>413</v>
      </c>
      <c r="K74" s="110">
        <v>205</v>
      </c>
      <c r="L74" s="110">
        <v>181</v>
      </c>
      <c r="M74" s="110">
        <v>183</v>
      </c>
      <c r="N74" s="110">
        <v>214</v>
      </c>
      <c r="O74" s="112">
        <v>1339</v>
      </c>
      <c r="P74" s="110">
        <v>90</v>
      </c>
      <c r="Q74" s="110">
        <v>4910</v>
      </c>
      <c r="R74" s="111">
        <v>37.4</v>
      </c>
      <c r="S74" s="110">
        <v>13111</v>
      </c>
      <c r="T74" s="33" t="s">
        <v>141</v>
      </c>
      <c r="U74" s="13"/>
    </row>
    <row r="75" spans="1:21" ht="18" customHeight="1">
      <c r="A75" s="31" t="s">
        <v>256</v>
      </c>
      <c r="B75" s="113">
        <v>4156</v>
      </c>
      <c r="C75" s="113">
        <v>1198</v>
      </c>
      <c r="D75" s="114">
        <v>28.8</v>
      </c>
      <c r="E75" s="113">
        <v>537</v>
      </c>
      <c r="F75" s="114">
        <v>12.9</v>
      </c>
      <c r="G75" s="113">
        <v>154</v>
      </c>
      <c r="H75" s="114">
        <v>12.9</v>
      </c>
      <c r="I75" s="113">
        <v>21</v>
      </c>
      <c r="J75" s="113">
        <v>55</v>
      </c>
      <c r="K75" s="113">
        <v>21</v>
      </c>
      <c r="L75" s="113">
        <v>22</v>
      </c>
      <c r="M75" s="113">
        <v>22</v>
      </c>
      <c r="N75" s="113">
        <v>22</v>
      </c>
      <c r="O75" s="115">
        <v>163</v>
      </c>
      <c r="P75" s="113">
        <v>11</v>
      </c>
      <c r="Q75" s="113">
        <v>583</v>
      </c>
      <c r="R75" s="114">
        <v>38.4</v>
      </c>
      <c r="S75" s="113">
        <v>1517</v>
      </c>
      <c r="T75" s="31" t="s">
        <v>256</v>
      </c>
      <c r="U75" s="13"/>
    </row>
    <row r="76" spans="1:21" ht="18" customHeight="1">
      <c r="A76" s="31" t="s">
        <v>257</v>
      </c>
      <c r="B76" s="113">
        <v>5668</v>
      </c>
      <c r="C76" s="113">
        <v>1684</v>
      </c>
      <c r="D76" s="114">
        <v>29.7</v>
      </c>
      <c r="E76" s="113">
        <v>895</v>
      </c>
      <c r="F76" s="114">
        <v>15.8</v>
      </c>
      <c r="G76" s="113">
        <v>127</v>
      </c>
      <c r="H76" s="114">
        <v>7.5</v>
      </c>
      <c r="I76" s="113">
        <v>41</v>
      </c>
      <c r="J76" s="113">
        <v>66</v>
      </c>
      <c r="K76" s="113">
        <v>37</v>
      </c>
      <c r="L76" s="113">
        <v>26</v>
      </c>
      <c r="M76" s="113">
        <v>31</v>
      </c>
      <c r="N76" s="113">
        <v>44</v>
      </c>
      <c r="O76" s="115">
        <v>245</v>
      </c>
      <c r="P76" s="113">
        <v>26</v>
      </c>
      <c r="Q76" s="113">
        <v>1309</v>
      </c>
      <c r="R76" s="114">
        <v>64.599999999999994</v>
      </c>
      <c r="S76" s="113">
        <v>2027</v>
      </c>
      <c r="T76" s="31" t="s">
        <v>257</v>
      </c>
      <c r="U76" s="13"/>
    </row>
    <row r="77" spans="1:21" ht="18" customHeight="1">
      <c r="A77" s="31" t="s">
        <v>258</v>
      </c>
      <c r="B77" s="113">
        <v>13476</v>
      </c>
      <c r="C77" s="113">
        <v>3378</v>
      </c>
      <c r="D77" s="114">
        <v>25.1</v>
      </c>
      <c r="E77" s="113">
        <v>1562</v>
      </c>
      <c r="F77" s="114">
        <v>11.6</v>
      </c>
      <c r="G77" s="113">
        <v>331</v>
      </c>
      <c r="H77" s="114">
        <v>9.8000000000000007</v>
      </c>
      <c r="I77" s="113">
        <v>57</v>
      </c>
      <c r="J77" s="113">
        <v>118</v>
      </c>
      <c r="K77" s="113">
        <v>63</v>
      </c>
      <c r="L77" s="113">
        <v>63</v>
      </c>
      <c r="M77" s="113">
        <v>56</v>
      </c>
      <c r="N77" s="113">
        <v>61</v>
      </c>
      <c r="O77" s="115">
        <v>418</v>
      </c>
      <c r="P77" s="113">
        <v>46</v>
      </c>
      <c r="Q77" s="113">
        <v>2622</v>
      </c>
      <c r="R77" s="114">
        <v>60.8</v>
      </c>
      <c r="S77" s="113">
        <v>4313</v>
      </c>
      <c r="T77" s="31" t="s">
        <v>258</v>
      </c>
      <c r="U77" s="13"/>
    </row>
    <row r="78" spans="1:21" ht="18" customHeight="1">
      <c r="A78" s="31" t="s">
        <v>259</v>
      </c>
      <c r="B78" s="113">
        <v>18087</v>
      </c>
      <c r="C78" s="113">
        <v>4972</v>
      </c>
      <c r="D78" s="114">
        <v>27.5</v>
      </c>
      <c r="E78" s="113">
        <v>2585</v>
      </c>
      <c r="F78" s="114">
        <v>14.3</v>
      </c>
      <c r="G78" s="113">
        <v>357</v>
      </c>
      <c r="H78" s="114">
        <v>7.2</v>
      </c>
      <c r="I78" s="113">
        <v>90</v>
      </c>
      <c r="J78" s="113">
        <v>149</v>
      </c>
      <c r="K78" s="113">
        <v>99</v>
      </c>
      <c r="L78" s="113">
        <v>72</v>
      </c>
      <c r="M78" s="113">
        <v>124</v>
      </c>
      <c r="N78" s="113">
        <v>90</v>
      </c>
      <c r="O78" s="115">
        <v>624</v>
      </c>
      <c r="P78" s="113">
        <v>66</v>
      </c>
      <c r="Q78" s="113">
        <v>3649</v>
      </c>
      <c r="R78" s="114">
        <v>60.9</v>
      </c>
      <c r="S78" s="113">
        <v>5996</v>
      </c>
      <c r="T78" s="31" t="s">
        <v>259</v>
      </c>
      <c r="U78" s="13"/>
    </row>
    <row r="79" spans="1:21" ht="18" customHeight="1">
      <c r="A79" s="31" t="s">
        <v>260</v>
      </c>
      <c r="B79" s="113">
        <v>11029</v>
      </c>
      <c r="C79" s="113">
        <v>2829</v>
      </c>
      <c r="D79" s="114">
        <v>25.7</v>
      </c>
      <c r="E79" s="113">
        <v>1519</v>
      </c>
      <c r="F79" s="114">
        <v>13.8</v>
      </c>
      <c r="G79" s="113">
        <v>222</v>
      </c>
      <c r="H79" s="114">
        <v>7.8</v>
      </c>
      <c r="I79" s="113">
        <v>82</v>
      </c>
      <c r="J79" s="113">
        <v>126</v>
      </c>
      <c r="K79" s="113">
        <v>63</v>
      </c>
      <c r="L79" s="113">
        <v>51</v>
      </c>
      <c r="M79" s="113">
        <v>55</v>
      </c>
      <c r="N79" s="113">
        <v>66</v>
      </c>
      <c r="O79" s="115">
        <v>443</v>
      </c>
      <c r="P79" s="113">
        <v>31</v>
      </c>
      <c r="Q79" s="113">
        <v>1672</v>
      </c>
      <c r="R79" s="114">
        <v>48.4</v>
      </c>
      <c r="S79" s="113">
        <v>3453</v>
      </c>
      <c r="T79" s="31" t="s">
        <v>260</v>
      </c>
      <c r="U79" s="13"/>
    </row>
    <row r="80" spans="1:21" ht="18" customHeight="1">
      <c r="A80" s="31" t="s">
        <v>261</v>
      </c>
      <c r="B80" s="113">
        <v>5516</v>
      </c>
      <c r="C80" s="113">
        <v>1904</v>
      </c>
      <c r="D80" s="114">
        <v>34.5</v>
      </c>
      <c r="E80" s="113">
        <v>1029</v>
      </c>
      <c r="F80" s="114">
        <v>18.7</v>
      </c>
      <c r="G80" s="113">
        <v>168</v>
      </c>
      <c r="H80" s="114">
        <v>8.8000000000000007</v>
      </c>
      <c r="I80" s="113">
        <v>44</v>
      </c>
      <c r="J80" s="113">
        <v>105</v>
      </c>
      <c r="K80" s="113">
        <v>46</v>
      </c>
      <c r="L80" s="113">
        <v>35</v>
      </c>
      <c r="M80" s="113">
        <v>36</v>
      </c>
      <c r="N80" s="113">
        <v>41</v>
      </c>
      <c r="O80" s="115">
        <v>307</v>
      </c>
      <c r="P80" s="113">
        <v>34</v>
      </c>
      <c r="Q80" s="113">
        <v>1438</v>
      </c>
      <c r="R80" s="114">
        <v>63.6</v>
      </c>
      <c r="S80" s="113">
        <v>2260</v>
      </c>
      <c r="T80" s="31" t="s">
        <v>261</v>
      </c>
      <c r="U80" s="13"/>
    </row>
    <row r="81" spans="1:21" ht="18" customHeight="1">
      <c r="A81" s="31" t="s">
        <v>262</v>
      </c>
      <c r="B81" s="113">
        <v>6351</v>
      </c>
      <c r="C81" s="113">
        <v>2220</v>
      </c>
      <c r="D81" s="114">
        <v>35</v>
      </c>
      <c r="E81" s="113">
        <v>1104</v>
      </c>
      <c r="F81" s="114">
        <v>17.399999999999999</v>
      </c>
      <c r="G81" s="113">
        <v>211</v>
      </c>
      <c r="H81" s="114">
        <v>9.5</v>
      </c>
      <c r="I81" s="113">
        <v>56</v>
      </c>
      <c r="J81" s="113">
        <v>100</v>
      </c>
      <c r="K81" s="113">
        <v>45</v>
      </c>
      <c r="L81" s="113">
        <v>37</v>
      </c>
      <c r="M81" s="113">
        <v>39</v>
      </c>
      <c r="N81" s="113">
        <v>50</v>
      </c>
      <c r="O81" s="115">
        <v>327</v>
      </c>
      <c r="P81" s="113">
        <v>36</v>
      </c>
      <c r="Q81" s="113">
        <v>1775</v>
      </c>
      <c r="R81" s="114">
        <v>67.900000000000006</v>
      </c>
      <c r="S81" s="113">
        <v>2615</v>
      </c>
      <c r="T81" s="31" t="s">
        <v>262</v>
      </c>
      <c r="U81" s="13"/>
    </row>
    <row r="82" spans="1:21" ht="18" customHeight="1">
      <c r="A82" s="31" t="s">
        <v>263</v>
      </c>
      <c r="B82" s="113">
        <v>10784</v>
      </c>
      <c r="C82" s="113">
        <v>3005</v>
      </c>
      <c r="D82" s="114">
        <v>27.9</v>
      </c>
      <c r="E82" s="113">
        <v>1512</v>
      </c>
      <c r="F82" s="114">
        <v>14</v>
      </c>
      <c r="G82" s="113">
        <v>305</v>
      </c>
      <c r="H82" s="114">
        <v>10.1</v>
      </c>
      <c r="I82" s="113">
        <v>43</v>
      </c>
      <c r="J82" s="113">
        <v>106</v>
      </c>
      <c r="K82" s="113">
        <v>50</v>
      </c>
      <c r="L82" s="113">
        <v>59</v>
      </c>
      <c r="M82" s="113">
        <v>51</v>
      </c>
      <c r="N82" s="113">
        <v>72</v>
      </c>
      <c r="O82" s="115">
        <v>381</v>
      </c>
      <c r="P82" s="113">
        <v>38</v>
      </c>
      <c r="Q82" s="113">
        <v>1876</v>
      </c>
      <c r="R82" s="114">
        <v>51.1</v>
      </c>
      <c r="S82" s="113">
        <v>3669</v>
      </c>
      <c r="T82" s="31" t="s">
        <v>263</v>
      </c>
      <c r="U82" s="13"/>
    </row>
    <row r="83" spans="1:21" ht="18" customHeight="1">
      <c r="A83" s="34" t="s">
        <v>264</v>
      </c>
      <c r="B83" s="124">
        <v>2493</v>
      </c>
      <c r="C83" s="124">
        <v>1015</v>
      </c>
      <c r="D83" s="126">
        <v>40.700000000000003</v>
      </c>
      <c r="E83" s="124">
        <v>552</v>
      </c>
      <c r="F83" s="126">
        <v>22.1</v>
      </c>
      <c r="G83" s="124">
        <v>145</v>
      </c>
      <c r="H83" s="126">
        <v>14.3</v>
      </c>
      <c r="I83" s="124">
        <v>29</v>
      </c>
      <c r="J83" s="124">
        <v>49</v>
      </c>
      <c r="K83" s="124">
        <v>20</v>
      </c>
      <c r="L83" s="124">
        <v>31</v>
      </c>
      <c r="M83" s="124">
        <v>20</v>
      </c>
      <c r="N83" s="124">
        <v>30</v>
      </c>
      <c r="O83" s="127">
        <v>179</v>
      </c>
      <c r="P83" s="124">
        <v>12</v>
      </c>
      <c r="Q83" s="124">
        <v>660</v>
      </c>
      <c r="R83" s="126">
        <v>55.6</v>
      </c>
      <c r="S83" s="124">
        <v>1186</v>
      </c>
      <c r="T83" s="34" t="s">
        <v>264</v>
      </c>
      <c r="U83" s="13"/>
    </row>
    <row r="84" spans="1:21" ht="18" customHeight="1">
      <c r="A84" s="31" t="s">
        <v>265</v>
      </c>
      <c r="B84" s="113">
        <v>7084</v>
      </c>
      <c r="C84" s="113">
        <v>2211</v>
      </c>
      <c r="D84" s="114">
        <v>31.2</v>
      </c>
      <c r="E84" s="113">
        <v>1101</v>
      </c>
      <c r="F84" s="114">
        <v>15.5</v>
      </c>
      <c r="G84" s="113">
        <v>258</v>
      </c>
      <c r="H84" s="114">
        <v>11.7</v>
      </c>
      <c r="I84" s="113">
        <v>50</v>
      </c>
      <c r="J84" s="113">
        <v>84</v>
      </c>
      <c r="K84" s="113">
        <v>30</v>
      </c>
      <c r="L84" s="113">
        <v>30</v>
      </c>
      <c r="M84" s="113">
        <v>23</v>
      </c>
      <c r="N84" s="113">
        <v>30</v>
      </c>
      <c r="O84" s="115">
        <v>247</v>
      </c>
      <c r="P84" s="113">
        <v>37</v>
      </c>
      <c r="Q84" s="113">
        <v>1838</v>
      </c>
      <c r="R84" s="114">
        <v>69</v>
      </c>
      <c r="S84" s="113">
        <v>2662</v>
      </c>
      <c r="T84" s="31" t="s">
        <v>265</v>
      </c>
      <c r="U84" s="13"/>
    </row>
    <row r="85" spans="1:21" ht="18" customHeight="1">
      <c r="A85" s="31" t="s">
        <v>333</v>
      </c>
      <c r="B85" s="113">
        <v>11671</v>
      </c>
      <c r="C85" s="113">
        <v>3241</v>
      </c>
      <c r="D85" s="114">
        <v>27.8</v>
      </c>
      <c r="E85" s="113">
        <v>1695</v>
      </c>
      <c r="F85" s="114">
        <v>14.5</v>
      </c>
      <c r="G85" s="113">
        <v>510</v>
      </c>
      <c r="H85" s="114">
        <v>15.7</v>
      </c>
      <c r="I85" s="113">
        <v>116</v>
      </c>
      <c r="J85" s="113">
        <v>199</v>
      </c>
      <c r="K85" s="113">
        <v>80</v>
      </c>
      <c r="L85" s="113">
        <v>68</v>
      </c>
      <c r="M85" s="113">
        <v>88</v>
      </c>
      <c r="N85" s="113">
        <v>103</v>
      </c>
      <c r="O85" s="115">
        <v>654</v>
      </c>
      <c r="P85" s="113">
        <v>58</v>
      </c>
      <c r="Q85" s="113">
        <v>2068</v>
      </c>
      <c r="R85" s="114">
        <v>52.5</v>
      </c>
      <c r="S85" s="113">
        <v>3937</v>
      </c>
      <c r="T85" s="31" t="s">
        <v>333</v>
      </c>
      <c r="U85" s="13"/>
    </row>
    <row r="86" spans="1:21" ht="18" customHeight="1">
      <c r="A86" s="31" t="s">
        <v>334</v>
      </c>
      <c r="B86" s="113">
        <v>8567</v>
      </c>
      <c r="C86" s="113">
        <v>2580</v>
      </c>
      <c r="D86" s="114">
        <v>30.1</v>
      </c>
      <c r="E86" s="113">
        <v>1354</v>
      </c>
      <c r="F86" s="114">
        <v>15.8</v>
      </c>
      <c r="G86" s="113">
        <v>209</v>
      </c>
      <c r="H86" s="114">
        <v>8.1</v>
      </c>
      <c r="I86" s="113">
        <v>124</v>
      </c>
      <c r="J86" s="113">
        <v>166</v>
      </c>
      <c r="K86" s="113">
        <v>69</v>
      </c>
      <c r="L86" s="113">
        <v>52</v>
      </c>
      <c r="M86" s="113">
        <v>51</v>
      </c>
      <c r="N86" s="113">
        <v>88</v>
      </c>
      <c r="O86" s="115">
        <v>550</v>
      </c>
      <c r="P86" s="113">
        <v>38</v>
      </c>
      <c r="Q86" s="113">
        <v>1991</v>
      </c>
      <c r="R86" s="114">
        <v>64.400000000000006</v>
      </c>
      <c r="S86" s="113">
        <v>3091</v>
      </c>
      <c r="T86" s="31" t="s">
        <v>335</v>
      </c>
      <c r="U86" s="13"/>
    </row>
    <row r="87" spans="1:21" ht="18" customHeight="1">
      <c r="A87" s="31" t="s">
        <v>336</v>
      </c>
      <c r="B87" s="113">
        <v>4552</v>
      </c>
      <c r="C87" s="113">
        <v>1674</v>
      </c>
      <c r="D87" s="114">
        <v>36.799999999999997</v>
      </c>
      <c r="E87" s="113">
        <v>954</v>
      </c>
      <c r="F87" s="114">
        <v>21</v>
      </c>
      <c r="G87" s="113">
        <v>256</v>
      </c>
      <c r="H87" s="114">
        <v>15.3</v>
      </c>
      <c r="I87" s="113">
        <v>58</v>
      </c>
      <c r="J87" s="113">
        <v>100</v>
      </c>
      <c r="K87" s="113">
        <v>50</v>
      </c>
      <c r="L87" s="113">
        <v>32</v>
      </c>
      <c r="M87" s="113">
        <v>36</v>
      </c>
      <c r="N87" s="113">
        <v>39</v>
      </c>
      <c r="O87" s="115">
        <v>315</v>
      </c>
      <c r="P87" s="113">
        <v>23</v>
      </c>
      <c r="Q87" s="113">
        <v>1063</v>
      </c>
      <c r="R87" s="114">
        <v>54.2</v>
      </c>
      <c r="S87" s="113">
        <v>1961</v>
      </c>
      <c r="T87" s="31" t="s">
        <v>336</v>
      </c>
      <c r="U87" s="13"/>
    </row>
    <row r="88" spans="1:21" ht="18" customHeight="1">
      <c r="A88" s="31" t="s">
        <v>337</v>
      </c>
      <c r="B88" s="113">
        <v>4421</v>
      </c>
      <c r="C88" s="113">
        <v>1396</v>
      </c>
      <c r="D88" s="114">
        <v>31.6</v>
      </c>
      <c r="E88" s="113">
        <v>746</v>
      </c>
      <c r="F88" s="114">
        <v>16.899999999999999</v>
      </c>
      <c r="G88" s="113">
        <v>146</v>
      </c>
      <c r="H88" s="114">
        <v>10.5</v>
      </c>
      <c r="I88" s="113">
        <v>23</v>
      </c>
      <c r="J88" s="113">
        <v>87</v>
      </c>
      <c r="K88" s="113">
        <v>33</v>
      </c>
      <c r="L88" s="113">
        <v>44</v>
      </c>
      <c r="M88" s="113">
        <v>28</v>
      </c>
      <c r="N88" s="113">
        <v>39</v>
      </c>
      <c r="O88" s="115">
        <v>254</v>
      </c>
      <c r="P88" s="113">
        <v>28</v>
      </c>
      <c r="Q88" s="113">
        <v>1080</v>
      </c>
      <c r="R88" s="114">
        <v>64.7</v>
      </c>
      <c r="S88" s="113">
        <v>1668</v>
      </c>
      <c r="T88" s="31" t="s">
        <v>337</v>
      </c>
      <c r="U88" s="13"/>
    </row>
    <row r="89" spans="1:21" ht="18" customHeight="1">
      <c r="A89" s="31" t="s">
        <v>266</v>
      </c>
      <c r="B89" s="113">
        <v>4860</v>
      </c>
      <c r="C89" s="113">
        <v>1503</v>
      </c>
      <c r="D89" s="114">
        <v>30.9</v>
      </c>
      <c r="E89" s="113">
        <v>797</v>
      </c>
      <c r="F89" s="114">
        <v>16.399999999999999</v>
      </c>
      <c r="G89" s="113">
        <v>322</v>
      </c>
      <c r="H89" s="114">
        <v>21.4</v>
      </c>
      <c r="I89" s="113">
        <v>24</v>
      </c>
      <c r="J89" s="113">
        <v>116</v>
      </c>
      <c r="K89" s="113">
        <v>41</v>
      </c>
      <c r="L89" s="113">
        <v>31</v>
      </c>
      <c r="M89" s="113">
        <v>43</v>
      </c>
      <c r="N89" s="113">
        <v>48</v>
      </c>
      <c r="O89" s="115">
        <v>303</v>
      </c>
      <c r="P89" s="113">
        <v>19</v>
      </c>
      <c r="Q89" s="113">
        <v>1014</v>
      </c>
      <c r="R89" s="114">
        <v>56.4</v>
      </c>
      <c r="S89" s="113">
        <v>1799</v>
      </c>
      <c r="T89" s="31" t="s">
        <v>266</v>
      </c>
      <c r="U89" s="13"/>
    </row>
    <row r="90" spans="1:21" ht="18" customHeight="1">
      <c r="A90" s="31" t="s">
        <v>267</v>
      </c>
      <c r="B90" s="113">
        <v>17094</v>
      </c>
      <c r="C90" s="113">
        <v>4198</v>
      </c>
      <c r="D90" s="114">
        <v>24.6</v>
      </c>
      <c r="E90" s="113">
        <v>2198</v>
      </c>
      <c r="F90" s="114">
        <v>12.9</v>
      </c>
      <c r="G90" s="113">
        <v>395</v>
      </c>
      <c r="H90" s="114">
        <v>9.4</v>
      </c>
      <c r="I90" s="113">
        <v>88</v>
      </c>
      <c r="J90" s="113">
        <v>222</v>
      </c>
      <c r="K90" s="113">
        <v>110</v>
      </c>
      <c r="L90" s="113">
        <v>68</v>
      </c>
      <c r="M90" s="113">
        <v>63</v>
      </c>
      <c r="N90" s="113">
        <v>124</v>
      </c>
      <c r="O90" s="115">
        <v>675</v>
      </c>
      <c r="P90" s="113">
        <v>55</v>
      </c>
      <c r="Q90" s="113">
        <v>2394</v>
      </c>
      <c r="R90" s="114">
        <v>46.1</v>
      </c>
      <c r="S90" s="113">
        <v>5194</v>
      </c>
      <c r="T90" s="31" t="s">
        <v>267</v>
      </c>
      <c r="U90" s="13"/>
    </row>
    <row r="91" spans="1:21" ht="18" customHeight="1">
      <c r="A91" s="31" t="s">
        <v>268</v>
      </c>
      <c r="B91" s="113">
        <v>6320</v>
      </c>
      <c r="C91" s="113">
        <v>1853</v>
      </c>
      <c r="D91" s="114">
        <v>29.3</v>
      </c>
      <c r="E91" s="113">
        <v>970</v>
      </c>
      <c r="F91" s="114">
        <v>15.3</v>
      </c>
      <c r="G91" s="113">
        <v>241</v>
      </c>
      <c r="H91" s="114">
        <v>13</v>
      </c>
      <c r="I91" s="113">
        <v>42</v>
      </c>
      <c r="J91" s="113">
        <v>117</v>
      </c>
      <c r="K91" s="113">
        <v>35</v>
      </c>
      <c r="L91" s="113">
        <v>36</v>
      </c>
      <c r="M91" s="113">
        <v>27</v>
      </c>
      <c r="N91" s="113">
        <v>51</v>
      </c>
      <c r="O91" s="115">
        <v>308</v>
      </c>
      <c r="P91" s="113">
        <v>33</v>
      </c>
      <c r="Q91" s="113">
        <v>1619</v>
      </c>
      <c r="R91" s="114">
        <v>72</v>
      </c>
      <c r="S91" s="113">
        <v>2249</v>
      </c>
      <c r="T91" s="31" t="s">
        <v>268</v>
      </c>
      <c r="U91" s="13"/>
    </row>
    <row r="92" spans="1:21" ht="18" customHeight="1">
      <c r="A92" s="32" t="s">
        <v>269</v>
      </c>
      <c r="B92" s="116">
        <v>7460</v>
      </c>
      <c r="C92" s="116">
        <v>2153</v>
      </c>
      <c r="D92" s="117">
        <v>28.9</v>
      </c>
      <c r="E92" s="116">
        <v>1118</v>
      </c>
      <c r="F92" s="117">
        <v>15</v>
      </c>
      <c r="G92" s="116">
        <v>261</v>
      </c>
      <c r="H92" s="117">
        <v>12.1</v>
      </c>
      <c r="I92" s="116">
        <v>44</v>
      </c>
      <c r="J92" s="116">
        <v>93</v>
      </c>
      <c r="K92" s="116">
        <v>44</v>
      </c>
      <c r="L92" s="116">
        <v>41</v>
      </c>
      <c r="M92" s="116">
        <v>39</v>
      </c>
      <c r="N92" s="116">
        <v>66</v>
      </c>
      <c r="O92" s="120">
        <v>327</v>
      </c>
      <c r="P92" s="116">
        <v>29</v>
      </c>
      <c r="Q92" s="116">
        <v>1494</v>
      </c>
      <c r="R92" s="117">
        <v>57.8</v>
      </c>
      <c r="S92" s="116">
        <v>2586</v>
      </c>
      <c r="T92" s="32" t="s">
        <v>269</v>
      </c>
      <c r="U92" s="13"/>
    </row>
    <row r="93" spans="1:21" ht="18" customHeight="1">
      <c r="A93" s="29" t="s">
        <v>270</v>
      </c>
      <c r="B93" s="121">
        <v>196211</v>
      </c>
      <c r="C93" s="121">
        <v>53437</v>
      </c>
      <c r="D93" s="122">
        <v>27.2</v>
      </c>
      <c r="E93" s="121">
        <v>26994</v>
      </c>
      <c r="F93" s="122">
        <v>13.8</v>
      </c>
      <c r="G93" s="121">
        <v>5303</v>
      </c>
      <c r="H93" s="122">
        <v>9.9</v>
      </c>
      <c r="I93" s="121">
        <v>1175</v>
      </c>
      <c r="J93" s="121">
        <v>2471</v>
      </c>
      <c r="K93" s="121">
        <v>1141</v>
      </c>
      <c r="L93" s="121">
        <v>979</v>
      </c>
      <c r="M93" s="121">
        <v>1015</v>
      </c>
      <c r="N93" s="121">
        <v>1278</v>
      </c>
      <c r="O93" s="123">
        <v>8059</v>
      </c>
      <c r="P93" s="121">
        <v>710</v>
      </c>
      <c r="Q93" s="121">
        <v>35055</v>
      </c>
      <c r="R93" s="122">
        <v>53.7</v>
      </c>
      <c r="S93" s="121">
        <v>65294</v>
      </c>
      <c r="T93" s="29" t="s">
        <v>89</v>
      </c>
      <c r="U93" s="13"/>
    </row>
    <row r="94" spans="1:21" ht="18" customHeight="1">
      <c r="A94" s="33" t="s">
        <v>271</v>
      </c>
      <c r="B94" s="110">
        <v>46170</v>
      </c>
      <c r="C94" s="110">
        <v>11937</v>
      </c>
      <c r="D94" s="111">
        <v>25.9</v>
      </c>
      <c r="E94" s="110">
        <v>5940</v>
      </c>
      <c r="F94" s="111">
        <v>12.9</v>
      </c>
      <c r="G94" s="110">
        <v>1791</v>
      </c>
      <c r="H94" s="111">
        <v>15</v>
      </c>
      <c r="I94" s="110">
        <v>395</v>
      </c>
      <c r="J94" s="110">
        <v>532</v>
      </c>
      <c r="K94" s="110">
        <v>258</v>
      </c>
      <c r="L94" s="110">
        <v>177</v>
      </c>
      <c r="M94" s="110">
        <v>219</v>
      </c>
      <c r="N94" s="110">
        <v>159</v>
      </c>
      <c r="O94" s="112">
        <v>1740</v>
      </c>
      <c r="P94" s="110">
        <v>118</v>
      </c>
      <c r="Q94" s="110">
        <v>7879</v>
      </c>
      <c r="R94" s="111">
        <v>54</v>
      </c>
      <c r="S94" s="110">
        <v>14587</v>
      </c>
      <c r="T94" s="33" t="s">
        <v>145</v>
      </c>
      <c r="U94" s="13"/>
    </row>
    <row r="95" spans="1:21" ht="18" customHeight="1">
      <c r="A95" s="31" t="s">
        <v>338</v>
      </c>
      <c r="B95" s="113">
        <v>10097</v>
      </c>
      <c r="C95" s="113">
        <v>1982</v>
      </c>
      <c r="D95" s="114">
        <v>19.600000000000001</v>
      </c>
      <c r="E95" s="113">
        <v>945</v>
      </c>
      <c r="F95" s="114">
        <v>9.4</v>
      </c>
      <c r="G95" s="113">
        <v>255</v>
      </c>
      <c r="H95" s="114">
        <v>12.9</v>
      </c>
      <c r="I95" s="113">
        <v>26</v>
      </c>
      <c r="J95" s="113">
        <v>52</v>
      </c>
      <c r="K95" s="113">
        <v>39</v>
      </c>
      <c r="L95" s="113">
        <v>35</v>
      </c>
      <c r="M95" s="113">
        <v>41</v>
      </c>
      <c r="N95" s="113">
        <v>12</v>
      </c>
      <c r="O95" s="115">
        <v>205</v>
      </c>
      <c r="P95" s="113">
        <v>13</v>
      </c>
      <c r="Q95" s="113">
        <v>504</v>
      </c>
      <c r="R95" s="114">
        <v>20.2</v>
      </c>
      <c r="S95" s="113">
        <v>2496</v>
      </c>
      <c r="T95" s="31" t="s">
        <v>338</v>
      </c>
      <c r="U95" s="13"/>
    </row>
    <row r="96" spans="1:21" ht="18" customHeight="1">
      <c r="A96" s="31" t="s">
        <v>339</v>
      </c>
      <c r="B96" s="113">
        <v>19045</v>
      </c>
      <c r="C96" s="113">
        <v>4603</v>
      </c>
      <c r="D96" s="114">
        <v>24.2</v>
      </c>
      <c r="E96" s="113">
        <v>2304</v>
      </c>
      <c r="F96" s="114">
        <v>12.1</v>
      </c>
      <c r="G96" s="113">
        <v>488</v>
      </c>
      <c r="H96" s="114">
        <v>10.6</v>
      </c>
      <c r="I96" s="113">
        <v>68</v>
      </c>
      <c r="J96" s="113">
        <v>119</v>
      </c>
      <c r="K96" s="113">
        <v>94</v>
      </c>
      <c r="L96" s="113">
        <v>110</v>
      </c>
      <c r="M96" s="113">
        <v>84</v>
      </c>
      <c r="N96" s="113">
        <v>69</v>
      </c>
      <c r="O96" s="115">
        <v>544</v>
      </c>
      <c r="P96" s="113">
        <v>52</v>
      </c>
      <c r="Q96" s="113">
        <v>1927</v>
      </c>
      <c r="R96" s="114">
        <v>33.5</v>
      </c>
      <c r="S96" s="113">
        <v>5756</v>
      </c>
      <c r="T96" s="31" t="s">
        <v>339</v>
      </c>
      <c r="U96" s="13"/>
    </row>
    <row r="97" spans="1:21" ht="18" customHeight="1">
      <c r="A97" s="31" t="s">
        <v>340</v>
      </c>
      <c r="B97" s="113">
        <v>7131</v>
      </c>
      <c r="C97" s="113">
        <v>2055</v>
      </c>
      <c r="D97" s="114">
        <v>28.8</v>
      </c>
      <c r="E97" s="113">
        <v>1111</v>
      </c>
      <c r="F97" s="114">
        <v>15.6</v>
      </c>
      <c r="G97" s="113">
        <v>242</v>
      </c>
      <c r="H97" s="114">
        <v>11.8</v>
      </c>
      <c r="I97" s="113">
        <v>44</v>
      </c>
      <c r="J97" s="113">
        <v>83</v>
      </c>
      <c r="K97" s="113">
        <v>48</v>
      </c>
      <c r="L97" s="113">
        <v>47</v>
      </c>
      <c r="M97" s="113">
        <v>35</v>
      </c>
      <c r="N97" s="113">
        <v>21</v>
      </c>
      <c r="O97" s="115">
        <v>278</v>
      </c>
      <c r="P97" s="113">
        <v>15</v>
      </c>
      <c r="Q97" s="113">
        <v>547</v>
      </c>
      <c r="R97" s="114">
        <v>21.9</v>
      </c>
      <c r="S97" s="113">
        <v>2494</v>
      </c>
      <c r="T97" s="31" t="s">
        <v>340</v>
      </c>
      <c r="U97" s="13"/>
    </row>
    <row r="98" spans="1:21" ht="18" customHeight="1">
      <c r="A98" s="31" t="s">
        <v>341</v>
      </c>
      <c r="B98" s="113">
        <v>12082</v>
      </c>
      <c r="C98" s="113">
        <v>3489</v>
      </c>
      <c r="D98" s="114">
        <v>28.9</v>
      </c>
      <c r="E98" s="113">
        <v>1808</v>
      </c>
      <c r="F98" s="114">
        <v>15</v>
      </c>
      <c r="G98" s="113">
        <v>376</v>
      </c>
      <c r="H98" s="114">
        <v>10.8</v>
      </c>
      <c r="I98" s="113">
        <v>89</v>
      </c>
      <c r="J98" s="113">
        <v>131</v>
      </c>
      <c r="K98" s="113">
        <v>75</v>
      </c>
      <c r="L98" s="113">
        <v>66</v>
      </c>
      <c r="M98" s="113">
        <v>59</v>
      </c>
      <c r="N98" s="113">
        <v>58</v>
      </c>
      <c r="O98" s="115">
        <v>478</v>
      </c>
      <c r="P98" s="113">
        <v>38</v>
      </c>
      <c r="Q98" s="113">
        <v>2042</v>
      </c>
      <c r="R98" s="114">
        <v>48.4</v>
      </c>
      <c r="S98" s="113">
        <v>4222</v>
      </c>
      <c r="T98" s="31" t="s">
        <v>341</v>
      </c>
      <c r="U98" s="13"/>
    </row>
    <row r="99" spans="1:21" ht="18" customHeight="1">
      <c r="A99" s="31" t="s">
        <v>342</v>
      </c>
      <c r="B99" s="113">
        <v>13247</v>
      </c>
      <c r="C99" s="113">
        <v>3576</v>
      </c>
      <c r="D99" s="114">
        <v>27</v>
      </c>
      <c r="E99" s="113">
        <v>1817</v>
      </c>
      <c r="F99" s="114">
        <v>13.7</v>
      </c>
      <c r="G99" s="113">
        <v>296</v>
      </c>
      <c r="H99" s="114">
        <v>8.3000000000000007</v>
      </c>
      <c r="I99" s="113">
        <v>65</v>
      </c>
      <c r="J99" s="113">
        <v>135</v>
      </c>
      <c r="K99" s="113">
        <v>72</v>
      </c>
      <c r="L99" s="113">
        <v>78</v>
      </c>
      <c r="M99" s="113">
        <v>61</v>
      </c>
      <c r="N99" s="113">
        <v>50</v>
      </c>
      <c r="O99" s="115">
        <v>461</v>
      </c>
      <c r="P99" s="113">
        <v>50</v>
      </c>
      <c r="Q99" s="113">
        <v>2408</v>
      </c>
      <c r="R99" s="114">
        <v>54.5</v>
      </c>
      <c r="S99" s="113">
        <v>4420</v>
      </c>
      <c r="T99" s="31" t="s">
        <v>342</v>
      </c>
      <c r="U99" s="13"/>
    </row>
    <row r="100" spans="1:21" ht="18" customHeight="1">
      <c r="A100" s="32" t="s">
        <v>343</v>
      </c>
      <c r="B100" s="116">
        <v>10072</v>
      </c>
      <c r="C100" s="116">
        <v>2718</v>
      </c>
      <c r="D100" s="117">
        <v>27</v>
      </c>
      <c r="E100" s="116">
        <v>1357</v>
      </c>
      <c r="F100" s="117">
        <v>13.5</v>
      </c>
      <c r="G100" s="116">
        <v>178</v>
      </c>
      <c r="H100" s="117">
        <v>6.5</v>
      </c>
      <c r="I100" s="116">
        <v>53</v>
      </c>
      <c r="J100" s="116">
        <v>87</v>
      </c>
      <c r="K100" s="116">
        <v>52</v>
      </c>
      <c r="L100" s="116">
        <v>41</v>
      </c>
      <c r="M100" s="116">
        <v>54</v>
      </c>
      <c r="N100" s="116">
        <v>43</v>
      </c>
      <c r="O100" s="120">
        <v>330</v>
      </c>
      <c r="P100" s="116">
        <v>35</v>
      </c>
      <c r="Q100" s="116">
        <v>1635</v>
      </c>
      <c r="R100" s="117">
        <v>48.9</v>
      </c>
      <c r="S100" s="116">
        <v>3343</v>
      </c>
      <c r="T100" s="32" t="s">
        <v>343</v>
      </c>
      <c r="U100" s="13"/>
    </row>
    <row r="101" spans="1:21" ht="18" customHeight="1">
      <c r="A101" s="29" t="s">
        <v>273</v>
      </c>
      <c r="B101" s="121">
        <v>117844</v>
      </c>
      <c r="C101" s="121">
        <v>30360</v>
      </c>
      <c r="D101" s="122">
        <v>25.8</v>
      </c>
      <c r="E101" s="121">
        <v>15282</v>
      </c>
      <c r="F101" s="122">
        <v>13</v>
      </c>
      <c r="G101" s="121">
        <v>3626</v>
      </c>
      <c r="H101" s="122">
        <v>11.9</v>
      </c>
      <c r="I101" s="121">
        <v>740</v>
      </c>
      <c r="J101" s="121">
        <v>1139</v>
      </c>
      <c r="K101" s="121">
        <v>638</v>
      </c>
      <c r="L101" s="121">
        <v>554</v>
      </c>
      <c r="M101" s="121">
        <v>553</v>
      </c>
      <c r="N101" s="121">
        <v>412</v>
      </c>
      <c r="O101" s="123">
        <v>4036</v>
      </c>
      <c r="P101" s="121">
        <v>321</v>
      </c>
      <c r="Q101" s="121">
        <v>16942</v>
      </c>
      <c r="R101" s="122">
        <v>45.4</v>
      </c>
      <c r="S101" s="121">
        <v>37318</v>
      </c>
      <c r="T101" s="29" t="s">
        <v>91</v>
      </c>
      <c r="U101" s="13"/>
    </row>
    <row r="102" spans="1:21" ht="18" customHeight="1">
      <c r="A102" s="33" t="s">
        <v>147</v>
      </c>
      <c r="B102" s="110">
        <v>40048</v>
      </c>
      <c r="C102" s="110">
        <v>9987</v>
      </c>
      <c r="D102" s="111">
        <v>24.9</v>
      </c>
      <c r="E102" s="110">
        <v>4947</v>
      </c>
      <c r="F102" s="111">
        <v>12.4</v>
      </c>
      <c r="G102" s="110">
        <v>1413</v>
      </c>
      <c r="H102" s="111">
        <v>14.1</v>
      </c>
      <c r="I102" s="110">
        <v>213</v>
      </c>
      <c r="J102" s="110">
        <v>479</v>
      </c>
      <c r="K102" s="110">
        <v>227</v>
      </c>
      <c r="L102" s="110">
        <v>209</v>
      </c>
      <c r="M102" s="110">
        <v>214</v>
      </c>
      <c r="N102" s="110">
        <v>186</v>
      </c>
      <c r="O102" s="112">
        <v>1528</v>
      </c>
      <c r="P102" s="110">
        <v>97</v>
      </c>
      <c r="Q102" s="110">
        <v>6235</v>
      </c>
      <c r="R102" s="111">
        <v>50.2</v>
      </c>
      <c r="S102" s="110">
        <v>12425</v>
      </c>
      <c r="T102" s="33" t="s">
        <v>147</v>
      </c>
      <c r="U102" s="13"/>
    </row>
    <row r="103" spans="1:21" ht="18" customHeight="1">
      <c r="A103" s="31" t="s">
        <v>276</v>
      </c>
      <c r="B103" s="113">
        <v>16363</v>
      </c>
      <c r="C103" s="113">
        <v>4364</v>
      </c>
      <c r="D103" s="114">
        <v>26.7</v>
      </c>
      <c r="E103" s="113">
        <v>2237</v>
      </c>
      <c r="F103" s="114">
        <v>13.7</v>
      </c>
      <c r="G103" s="113">
        <v>612</v>
      </c>
      <c r="H103" s="114">
        <v>14</v>
      </c>
      <c r="I103" s="113">
        <v>77</v>
      </c>
      <c r="J103" s="113">
        <v>198</v>
      </c>
      <c r="K103" s="113">
        <v>104</v>
      </c>
      <c r="L103" s="113">
        <v>95</v>
      </c>
      <c r="M103" s="113">
        <v>82</v>
      </c>
      <c r="N103" s="113">
        <v>72</v>
      </c>
      <c r="O103" s="115">
        <v>628</v>
      </c>
      <c r="P103" s="113">
        <v>53</v>
      </c>
      <c r="Q103" s="113">
        <v>3054</v>
      </c>
      <c r="R103" s="114">
        <v>57.1</v>
      </c>
      <c r="S103" s="113">
        <v>5350</v>
      </c>
      <c r="T103" s="31" t="s">
        <v>276</v>
      </c>
      <c r="U103" s="13"/>
    </row>
    <row r="104" spans="1:21" ht="18" customHeight="1">
      <c r="A104" s="31" t="s">
        <v>277</v>
      </c>
      <c r="B104" s="113">
        <v>6557</v>
      </c>
      <c r="C104" s="113">
        <v>1913</v>
      </c>
      <c r="D104" s="114">
        <v>29.2</v>
      </c>
      <c r="E104" s="113">
        <v>926</v>
      </c>
      <c r="F104" s="114">
        <v>14.1</v>
      </c>
      <c r="G104" s="113">
        <v>342</v>
      </c>
      <c r="H104" s="114">
        <v>17.899999999999999</v>
      </c>
      <c r="I104" s="113">
        <v>66</v>
      </c>
      <c r="J104" s="113">
        <v>85</v>
      </c>
      <c r="K104" s="113">
        <v>52</v>
      </c>
      <c r="L104" s="113">
        <v>50</v>
      </c>
      <c r="M104" s="113">
        <v>35</v>
      </c>
      <c r="N104" s="113">
        <v>35</v>
      </c>
      <c r="O104" s="115">
        <v>323</v>
      </c>
      <c r="P104" s="113">
        <v>11</v>
      </c>
      <c r="Q104" s="113">
        <v>590</v>
      </c>
      <c r="R104" s="114">
        <v>24.5</v>
      </c>
      <c r="S104" s="113">
        <v>2406</v>
      </c>
      <c r="T104" s="31" t="s">
        <v>277</v>
      </c>
      <c r="U104" s="13"/>
    </row>
    <row r="105" spans="1:21" ht="18" customHeight="1">
      <c r="A105" s="31" t="s">
        <v>278</v>
      </c>
      <c r="B105" s="113">
        <v>9874</v>
      </c>
      <c r="C105" s="113">
        <v>3253</v>
      </c>
      <c r="D105" s="114">
        <v>32.9</v>
      </c>
      <c r="E105" s="113">
        <v>1701</v>
      </c>
      <c r="F105" s="114">
        <v>17.2</v>
      </c>
      <c r="G105" s="113">
        <v>413</v>
      </c>
      <c r="H105" s="114">
        <v>12.7</v>
      </c>
      <c r="I105" s="113">
        <v>56</v>
      </c>
      <c r="J105" s="113">
        <v>142</v>
      </c>
      <c r="K105" s="113">
        <v>58</v>
      </c>
      <c r="L105" s="113">
        <v>47</v>
      </c>
      <c r="M105" s="113">
        <v>43</v>
      </c>
      <c r="N105" s="113">
        <v>38</v>
      </c>
      <c r="O105" s="115">
        <v>384</v>
      </c>
      <c r="P105" s="113">
        <v>36</v>
      </c>
      <c r="Q105" s="113">
        <v>2032</v>
      </c>
      <c r="R105" s="114">
        <v>51.7</v>
      </c>
      <c r="S105" s="113">
        <v>3927</v>
      </c>
      <c r="T105" s="31" t="s">
        <v>278</v>
      </c>
      <c r="U105" s="13"/>
    </row>
    <row r="106" spans="1:21" ht="18" customHeight="1">
      <c r="A106" s="31" t="s">
        <v>279</v>
      </c>
      <c r="B106" s="113">
        <v>8887</v>
      </c>
      <c r="C106" s="113">
        <v>2905</v>
      </c>
      <c r="D106" s="114">
        <v>32.700000000000003</v>
      </c>
      <c r="E106" s="113">
        <v>1493</v>
      </c>
      <c r="F106" s="114">
        <v>16.8</v>
      </c>
      <c r="G106" s="113">
        <v>311</v>
      </c>
      <c r="H106" s="114">
        <v>10.7</v>
      </c>
      <c r="I106" s="113">
        <v>81</v>
      </c>
      <c r="J106" s="113">
        <v>160</v>
      </c>
      <c r="K106" s="113">
        <v>58</v>
      </c>
      <c r="L106" s="113">
        <v>57</v>
      </c>
      <c r="M106" s="113">
        <v>50</v>
      </c>
      <c r="N106" s="113">
        <v>44</v>
      </c>
      <c r="O106" s="115">
        <v>450</v>
      </c>
      <c r="P106" s="113">
        <v>40</v>
      </c>
      <c r="Q106" s="113">
        <v>2306</v>
      </c>
      <c r="R106" s="114">
        <v>66.400000000000006</v>
      </c>
      <c r="S106" s="113">
        <v>3471</v>
      </c>
      <c r="T106" s="31" t="s">
        <v>279</v>
      </c>
      <c r="U106" s="13"/>
    </row>
    <row r="107" spans="1:21" ht="18" customHeight="1">
      <c r="A107" s="31" t="s">
        <v>280</v>
      </c>
      <c r="B107" s="113">
        <v>11200</v>
      </c>
      <c r="C107" s="113">
        <v>3176</v>
      </c>
      <c r="D107" s="114">
        <v>28.4</v>
      </c>
      <c r="E107" s="113">
        <v>1640</v>
      </c>
      <c r="F107" s="114">
        <v>14.6</v>
      </c>
      <c r="G107" s="113">
        <v>507</v>
      </c>
      <c r="H107" s="114">
        <v>16</v>
      </c>
      <c r="I107" s="113">
        <v>63</v>
      </c>
      <c r="J107" s="113">
        <v>131</v>
      </c>
      <c r="K107" s="113">
        <v>71</v>
      </c>
      <c r="L107" s="113">
        <v>58</v>
      </c>
      <c r="M107" s="113">
        <v>52</v>
      </c>
      <c r="N107" s="113">
        <v>56</v>
      </c>
      <c r="O107" s="115">
        <v>431</v>
      </c>
      <c r="P107" s="113">
        <v>37</v>
      </c>
      <c r="Q107" s="113">
        <v>2210</v>
      </c>
      <c r="R107" s="114">
        <v>58.2</v>
      </c>
      <c r="S107" s="113">
        <v>3798</v>
      </c>
      <c r="T107" s="31" t="s">
        <v>280</v>
      </c>
      <c r="U107" s="13"/>
    </row>
    <row r="108" spans="1:21" ht="18" customHeight="1">
      <c r="A108" s="31" t="s">
        <v>281</v>
      </c>
      <c r="B108" s="113">
        <v>8747</v>
      </c>
      <c r="C108" s="113">
        <v>2265</v>
      </c>
      <c r="D108" s="114">
        <v>25.9</v>
      </c>
      <c r="E108" s="113">
        <v>1155</v>
      </c>
      <c r="F108" s="114">
        <v>13.2</v>
      </c>
      <c r="G108" s="113">
        <v>332</v>
      </c>
      <c r="H108" s="114">
        <v>14.7</v>
      </c>
      <c r="I108" s="113">
        <v>60</v>
      </c>
      <c r="J108" s="113">
        <v>130</v>
      </c>
      <c r="K108" s="113">
        <v>57</v>
      </c>
      <c r="L108" s="113">
        <v>47</v>
      </c>
      <c r="M108" s="113">
        <v>32</v>
      </c>
      <c r="N108" s="113">
        <v>35</v>
      </c>
      <c r="O108" s="115">
        <v>361</v>
      </c>
      <c r="P108" s="113">
        <v>20</v>
      </c>
      <c r="Q108" s="113">
        <v>1198</v>
      </c>
      <c r="R108" s="114">
        <v>43.2</v>
      </c>
      <c r="S108" s="113">
        <v>2771</v>
      </c>
      <c r="T108" s="31" t="s">
        <v>281</v>
      </c>
      <c r="U108" s="13"/>
    </row>
    <row r="109" spans="1:21" ht="18" customHeight="1">
      <c r="A109" s="31" t="s">
        <v>344</v>
      </c>
      <c r="B109" s="113">
        <v>6210</v>
      </c>
      <c r="C109" s="113">
        <v>1345</v>
      </c>
      <c r="D109" s="114">
        <v>21.7</v>
      </c>
      <c r="E109" s="113">
        <v>700</v>
      </c>
      <c r="F109" s="114">
        <v>11.3</v>
      </c>
      <c r="G109" s="113">
        <v>107</v>
      </c>
      <c r="H109" s="114">
        <v>8</v>
      </c>
      <c r="I109" s="113">
        <v>35</v>
      </c>
      <c r="J109" s="113">
        <v>73</v>
      </c>
      <c r="K109" s="113">
        <v>28</v>
      </c>
      <c r="L109" s="113">
        <v>27</v>
      </c>
      <c r="M109" s="113">
        <v>19</v>
      </c>
      <c r="N109" s="113">
        <v>16</v>
      </c>
      <c r="O109" s="115">
        <v>198</v>
      </c>
      <c r="P109" s="113">
        <v>14</v>
      </c>
      <c r="Q109" s="113">
        <v>966</v>
      </c>
      <c r="R109" s="114">
        <v>57.7</v>
      </c>
      <c r="S109" s="113">
        <v>1673</v>
      </c>
      <c r="T109" s="31" t="s">
        <v>344</v>
      </c>
      <c r="U109" s="13"/>
    </row>
    <row r="110" spans="1:21" ht="18" customHeight="1">
      <c r="A110" s="31" t="s">
        <v>345</v>
      </c>
      <c r="B110" s="113">
        <v>11966</v>
      </c>
      <c r="C110" s="113">
        <v>3186</v>
      </c>
      <c r="D110" s="114">
        <v>26.6</v>
      </c>
      <c r="E110" s="113">
        <v>1556</v>
      </c>
      <c r="F110" s="114">
        <v>13</v>
      </c>
      <c r="G110" s="113">
        <v>280</v>
      </c>
      <c r="H110" s="114">
        <v>8.8000000000000007</v>
      </c>
      <c r="I110" s="113">
        <v>39</v>
      </c>
      <c r="J110" s="113">
        <v>133</v>
      </c>
      <c r="K110" s="113">
        <v>91</v>
      </c>
      <c r="L110" s="113">
        <v>52</v>
      </c>
      <c r="M110" s="113">
        <v>52</v>
      </c>
      <c r="N110" s="113">
        <v>62</v>
      </c>
      <c r="O110" s="115">
        <v>429</v>
      </c>
      <c r="P110" s="113">
        <v>53</v>
      </c>
      <c r="Q110" s="113">
        <v>2993</v>
      </c>
      <c r="R110" s="114">
        <v>76.400000000000006</v>
      </c>
      <c r="S110" s="113">
        <v>3919</v>
      </c>
      <c r="T110" s="31" t="s">
        <v>345</v>
      </c>
      <c r="U110" s="13"/>
    </row>
    <row r="111" spans="1:21" ht="18" customHeight="1">
      <c r="A111" s="31" t="s">
        <v>346</v>
      </c>
      <c r="B111" s="113">
        <v>16499</v>
      </c>
      <c r="C111" s="113">
        <v>3940</v>
      </c>
      <c r="D111" s="114">
        <v>23.9</v>
      </c>
      <c r="E111" s="113">
        <v>1957</v>
      </c>
      <c r="F111" s="114">
        <v>11.9</v>
      </c>
      <c r="G111" s="113">
        <v>283</v>
      </c>
      <c r="H111" s="114">
        <v>7.2</v>
      </c>
      <c r="I111" s="113">
        <v>70</v>
      </c>
      <c r="J111" s="113">
        <v>155</v>
      </c>
      <c r="K111" s="113">
        <v>71</v>
      </c>
      <c r="L111" s="113">
        <v>62</v>
      </c>
      <c r="M111" s="113">
        <v>83</v>
      </c>
      <c r="N111" s="113">
        <v>66</v>
      </c>
      <c r="O111" s="115">
        <v>507</v>
      </c>
      <c r="P111" s="113">
        <v>55</v>
      </c>
      <c r="Q111" s="113">
        <v>3480</v>
      </c>
      <c r="R111" s="114">
        <v>72.5</v>
      </c>
      <c r="S111" s="113">
        <v>4801</v>
      </c>
      <c r="T111" s="31" t="s">
        <v>346</v>
      </c>
      <c r="U111" s="13"/>
    </row>
    <row r="112" spans="1:21" ht="18" customHeight="1">
      <c r="A112" s="32" t="s">
        <v>347</v>
      </c>
      <c r="B112" s="116">
        <v>18848</v>
      </c>
      <c r="C112" s="116">
        <v>5342</v>
      </c>
      <c r="D112" s="117">
        <v>28.3</v>
      </c>
      <c r="E112" s="116">
        <v>2562</v>
      </c>
      <c r="F112" s="117">
        <v>13.6</v>
      </c>
      <c r="G112" s="116">
        <v>655</v>
      </c>
      <c r="H112" s="117">
        <v>12.3</v>
      </c>
      <c r="I112" s="116">
        <v>106</v>
      </c>
      <c r="J112" s="116">
        <v>290</v>
      </c>
      <c r="K112" s="116">
        <v>137</v>
      </c>
      <c r="L112" s="116">
        <v>84</v>
      </c>
      <c r="M112" s="116">
        <v>104</v>
      </c>
      <c r="N112" s="116">
        <v>86</v>
      </c>
      <c r="O112" s="120">
        <v>807</v>
      </c>
      <c r="P112" s="116">
        <v>79</v>
      </c>
      <c r="Q112" s="116">
        <v>4727</v>
      </c>
      <c r="R112" s="117">
        <v>72</v>
      </c>
      <c r="S112" s="116">
        <v>6568</v>
      </c>
      <c r="T112" s="32" t="s">
        <v>347</v>
      </c>
      <c r="U112" s="13"/>
    </row>
    <row r="113" spans="1:21" ht="18" customHeight="1">
      <c r="A113" s="29" t="s">
        <v>282</v>
      </c>
      <c r="B113" s="121">
        <v>155199</v>
      </c>
      <c r="C113" s="121">
        <v>41676</v>
      </c>
      <c r="D113" s="122">
        <v>26.9</v>
      </c>
      <c r="E113" s="121">
        <v>20874</v>
      </c>
      <c r="F113" s="122">
        <v>13.4</v>
      </c>
      <c r="G113" s="121">
        <v>5255</v>
      </c>
      <c r="H113" s="122">
        <v>12.6</v>
      </c>
      <c r="I113" s="121">
        <v>866</v>
      </c>
      <c r="J113" s="121">
        <v>1976</v>
      </c>
      <c r="K113" s="121">
        <v>954</v>
      </c>
      <c r="L113" s="121">
        <v>788</v>
      </c>
      <c r="M113" s="121">
        <v>766</v>
      </c>
      <c r="N113" s="121">
        <v>696</v>
      </c>
      <c r="O113" s="123">
        <v>6046</v>
      </c>
      <c r="P113" s="121">
        <v>495</v>
      </c>
      <c r="Q113" s="121">
        <v>29791</v>
      </c>
      <c r="R113" s="122">
        <v>58.3</v>
      </c>
      <c r="S113" s="121">
        <v>51109</v>
      </c>
      <c r="T113" s="29" t="s">
        <v>94</v>
      </c>
      <c r="U113" s="13"/>
    </row>
    <row r="114" spans="1:21" ht="21" customHeight="1">
      <c r="A114" s="35" t="s">
        <v>283</v>
      </c>
      <c r="B114" s="143">
        <v>5590201</v>
      </c>
      <c r="C114" s="143">
        <v>1046924</v>
      </c>
      <c r="D114" s="144">
        <v>18.7</v>
      </c>
      <c r="E114" s="143">
        <v>447185</v>
      </c>
      <c r="F114" s="144">
        <v>8</v>
      </c>
      <c r="G114" s="143">
        <v>162206</v>
      </c>
      <c r="H114" s="144">
        <v>15.5</v>
      </c>
      <c r="I114" s="143">
        <v>27591</v>
      </c>
      <c r="J114" s="143">
        <v>54589</v>
      </c>
      <c r="K114" s="143">
        <v>25062</v>
      </c>
      <c r="L114" s="143">
        <v>19436</v>
      </c>
      <c r="M114" s="143">
        <v>18782</v>
      </c>
      <c r="N114" s="143">
        <v>17410</v>
      </c>
      <c r="O114" s="143">
        <v>162870</v>
      </c>
      <c r="P114" s="143">
        <v>5973</v>
      </c>
      <c r="Q114" s="143">
        <v>403236</v>
      </c>
      <c r="R114" s="144">
        <v>29.2</v>
      </c>
      <c r="S114" s="143">
        <v>1382678</v>
      </c>
      <c r="T114" s="35" t="s">
        <v>95</v>
      </c>
      <c r="U114" s="13"/>
    </row>
    <row r="115" spans="1:21" ht="21" customHeight="1">
      <c r="A115" s="35" t="s">
        <v>284</v>
      </c>
      <c r="B115" s="143">
        <v>4073177</v>
      </c>
      <c r="C115" s="143">
        <v>760680</v>
      </c>
      <c r="D115" s="144">
        <v>18.7</v>
      </c>
      <c r="E115" s="143">
        <v>328251</v>
      </c>
      <c r="F115" s="144">
        <v>8.1</v>
      </c>
      <c r="G115" s="143">
        <v>110706</v>
      </c>
      <c r="H115" s="144">
        <v>14.6</v>
      </c>
      <c r="I115" s="143">
        <v>19237</v>
      </c>
      <c r="J115" s="143">
        <v>36435</v>
      </c>
      <c r="K115" s="143">
        <v>17802</v>
      </c>
      <c r="L115" s="143">
        <v>14302</v>
      </c>
      <c r="M115" s="143">
        <v>13780</v>
      </c>
      <c r="N115" s="143">
        <v>12822</v>
      </c>
      <c r="O115" s="145">
        <v>114378</v>
      </c>
      <c r="P115" s="143">
        <v>5392</v>
      </c>
      <c r="Q115" s="143">
        <v>352475</v>
      </c>
      <c r="R115" s="144">
        <v>34.9</v>
      </c>
      <c r="S115" s="143">
        <v>1009023</v>
      </c>
      <c r="T115" s="35" t="s">
        <v>96</v>
      </c>
      <c r="U115" s="13"/>
    </row>
    <row r="116" spans="1:21" ht="21" customHeight="1">
      <c r="A116" s="27" t="s">
        <v>33</v>
      </c>
      <c r="B116" s="143">
        <v>3592254</v>
      </c>
      <c r="C116" s="143">
        <v>677642</v>
      </c>
      <c r="D116" s="144">
        <v>18.899999999999999</v>
      </c>
      <c r="E116" s="143">
        <v>293701</v>
      </c>
      <c r="F116" s="144">
        <v>8.1999999999999993</v>
      </c>
      <c r="G116" s="143">
        <v>100920</v>
      </c>
      <c r="H116" s="144">
        <v>14.9</v>
      </c>
      <c r="I116" s="143">
        <v>16965</v>
      </c>
      <c r="J116" s="143">
        <v>32088</v>
      </c>
      <c r="K116" s="143">
        <v>15697</v>
      </c>
      <c r="L116" s="143">
        <v>12562</v>
      </c>
      <c r="M116" s="143">
        <v>12127</v>
      </c>
      <c r="N116" s="143">
        <v>11499</v>
      </c>
      <c r="O116" s="145">
        <v>100938</v>
      </c>
      <c r="P116" s="143">
        <v>4826</v>
      </c>
      <c r="Q116" s="143">
        <v>308050</v>
      </c>
      <c r="R116" s="144">
        <v>34.4</v>
      </c>
      <c r="S116" s="143">
        <v>896760</v>
      </c>
      <c r="T116" s="35" t="s">
        <v>33</v>
      </c>
      <c r="U116" s="13"/>
    </row>
    <row r="117" spans="1:21" ht="13.7" customHeight="1">
      <c r="A117" s="11"/>
    </row>
    <row r="118" spans="1:21" ht="13.7" customHeight="1">
      <c r="A118" s="24" t="s">
        <v>348</v>
      </c>
    </row>
    <row r="119" spans="1:21" ht="13.7" customHeight="1">
      <c r="A119" s="24" t="s">
        <v>349</v>
      </c>
    </row>
    <row r="120" spans="1:21" ht="13.7" customHeight="1">
      <c r="A120" s="24" t="s">
        <v>350</v>
      </c>
    </row>
    <row r="121" spans="1:21" ht="13.7" customHeight="1">
      <c r="A121" s="24" t="s">
        <v>351</v>
      </c>
    </row>
    <row r="122" spans="1:21" ht="13.7" customHeight="1">
      <c r="A122" s="24" t="s">
        <v>352</v>
      </c>
    </row>
    <row r="123" spans="1:21" ht="13.7" customHeight="1">
      <c r="A123" s="24" t="s">
        <v>353</v>
      </c>
    </row>
    <row r="124" spans="1:21" ht="13.7" customHeight="1">
      <c r="A124" s="24" t="s">
        <v>354</v>
      </c>
    </row>
    <row r="125" spans="1:21" ht="13.7" customHeight="1">
      <c r="A125" s="24" t="s">
        <v>355</v>
      </c>
    </row>
    <row r="126" spans="1:21" ht="13.7" customHeight="1">
      <c r="A126" s="24" t="s">
        <v>356</v>
      </c>
    </row>
    <row r="127" spans="1:21" ht="13.7" customHeight="1">
      <c r="A127" s="24" t="s">
        <v>357</v>
      </c>
    </row>
    <row r="128" spans="1:21" ht="13.7" customHeight="1">
      <c r="A128" s="24" t="s">
        <v>358</v>
      </c>
    </row>
    <row r="129" spans="1:1" ht="13.7" customHeight="1">
      <c r="A129" s="24" t="s">
        <v>359</v>
      </c>
    </row>
    <row r="130" spans="1:1" ht="13.7" customHeight="1">
      <c r="A130" s="24" t="s">
        <v>360</v>
      </c>
    </row>
    <row r="131" spans="1:1" ht="13.7" customHeight="1">
      <c r="A131" s="24" t="s">
        <v>361</v>
      </c>
    </row>
  </sheetData>
  <mergeCells count="6">
    <mergeCell ref="H4:H5"/>
    <mergeCell ref="R4:R5"/>
    <mergeCell ref="C3:F3"/>
    <mergeCell ref="A4:A5"/>
    <mergeCell ref="D4:D5"/>
    <mergeCell ref="F4:F5"/>
  </mergeCells>
  <phoneticPr fontId="2"/>
  <pageMargins left="0.51181102362204722" right="0.39370078740157483" top="0.31496062992125984" bottom="0.31496062992125984" header="0" footer="0"/>
  <pageSetup paperSize="9" scale="65" pageOrder="overThenDown" orientation="portrait" blackAndWhite="1" horizontalDpi="4294967293" verticalDpi="300" r:id="rId1"/>
  <headerFooter alignWithMargins="0"/>
  <rowBreaks count="1" manualBreakCount="1">
    <brk id="73" max="19" man="1"/>
  </rowBreaks>
  <colBreaks count="1" manualBreakCount="1">
    <brk id="8" min="6" max="130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6"/>
  <dimension ref="A1:U121"/>
  <sheetViews>
    <sheetView zoomScaleNormal="100" workbookViewId="0">
      <pane xSplit="2" ySplit="7" topLeftCell="C8" activePane="bottomRight" state="frozen"/>
      <selection activeCell="B24" sqref="B24"/>
      <selection pane="topRight" activeCell="B24" sqref="B24"/>
      <selection pane="bottomLeft" activeCell="B24" sqref="B24"/>
      <selection pane="bottomRight" activeCell="B2" sqref="B2"/>
    </sheetView>
  </sheetViews>
  <sheetFormatPr defaultColWidth="9" defaultRowHeight="13.5"/>
  <cols>
    <col min="1" max="1" width="13.625" style="5" hidden="1" customWidth="1"/>
    <col min="2" max="2" width="26.125" style="4" customWidth="1"/>
    <col min="3" max="3" width="21.625" style="5" customWidth="1"/>
    <col min="4" max="4" width="17.125" style="5" customWidth="1"/>
    <col min="5" max="5" width="10.625" style="5" customWidth="1"/>
    <col min="6" max="6" width="17.125" style="5" customWidth="1"/>
    <col min="7" max="7" width="10.625" style="5" customWidth="1"/>
    <col min="8" max="8" width="17.125" style="5" customWidth="1"/>
    <col min="9" max="9" width="10.625" style="5" customWidth="1"/>
    <col min="10" max="16" width="9.125" style="5" customWidth="1"/>
    <col min="17" max="18" width="10.625" style="5" customWidth="1"/>
    <col min="19" max="19" width="6.875" style="5" customWidth="1"/>
    <col min="20" max="20" width="12.125" style="5" customWidth="1"/>
    <col min="21" max="16384" width="9" style="5"/>
  </cols>
  <sheetData>
    <row r="1" spans="1:21" ht="20.45" hidden="1" customHeight="1">
      <c r="C1" s="7"/>
      <c r="D1" s="7"/>
      <c r="E1" s="6"/>
    </row>
    <row r="2" spans="1:21" ht="17.25">
      <c r="B2" s="93" t="s">
        <v>377</v>
      </c>
      <c r="C2" s="7"/>
      <c r="D2" s="7"/>
      <c r="E2" s="7"/>
    </row>
    <row r="3" spans="1:21" ht="17.25">
      <c r="B3" s="25" t="s">
        <v>34</v>
      </c>
    </row>
    <row r="4" spans="1:21" s="10" customFormat="1" ht="15.75" customHeight="1">
      <c r="B4" s="21"/>
      <c r="C4" s="95"/>
      <c r="D4" s="1214" t="s">
        <v>110</v>
      </c>
      <c r="E4" s="1337"/>
      <c r="F4" s="1337"/>
      <c r="G4" s="1338"/>
      <c r="H4" s="98" t="s">
        <v>111</v>
      </c>
      <c r="I4" s="19"/>
      <c r="J4" s="17" t="s">
        <v>362</v>
      </c>
      <c r="K4" s="18"/>
      <c r="L4" s="18"/>
      <c r="M4" s="18"/>
      <c r="N4" s="18"/>
      <c r="O4" s="18"/>
      <c r="P4" s="19"/>
      <c r="Q4" s="20" t="s">
        <v>27</v>
      </c>
      <c r="R4" s="18"/>
      <c r="S4" s="19"/>
      <c r="T4" s="26" t="s">
        <v>113</v>
      </c>
      <c r="U4" s="12"/>
    </row>
    <row r="5" spans="1:21" s="10" customFormat="1" ht="15" customHeight="1">
      <c r="B5" s="48" t="s">
        <v>35</v>
      </c>
      <c r="C5" s="90" t="s">
        <v>114</v>
      </c>
      <c r="D5" s="89" t="s">
        <v>115</v>
      </c>
      <c r="E5" s="146" t="s">
        <v>116</v>
      </c>
      <c r="F5" s="89" t="s">
        <v>117</v>
      </c>
      <c r="G5" s="146" t="s">
        <v>116</v>
      </c>
      <c r="H5" s="146" t="s">
        <v>115</v>
      </c>
      <c r="I5" s="146" t="s">
        <v>116</v>
      </c>
      <c r="J5" s="8"/>
      <c r="K5" s="8"/>
      <c r="L5" s="8"/>
      <c r="M5" s="8"/>
      <c r="N5" s="8"/>
      <c r="O5" s="8"/>
      <c r="P5" s="8"/>
      <c r="Q5" s="147" t="s">
        <v>28</v>
      </c>
      <c r="R5" s="147" t="s">
        <v>1</v>
      </c>
      <c r="S5" s="147" t="s">
        <v>29</v>
      </c>
      <c r="T5" s="16" t="s">
        <v>118</v>
      </c>
      <c r="U5" s="12"/>
    </row>
    <row r="6" spans="1:21" s="10" customFormat="1" ht="15" customHeight="1">
      <c r="B6" s="213"/>
      <c r="C6" s="149"/>
      <c r="D6" s="90" t="s">
        <v>119</v>
      </c>
      <c r="E6" s="150"/>
      <c r="F6" s="90" t="s">
        <v>119</v>
      </c>
      <c r="G6" s="150"/>
      <c r="H6" s="150" t="s">
        <v>119</v>
      </c>
      <c r="I6" s="150"/>
      <c r="J6" s="23" t="s">
        <v>363</v>
      </c>
      <c r="K6" s="23" t="s">
        <v>121</v>
      </c>
      <c r="L6" s="23" t="s">
        <v>122</v>
      </c>
      <c r="M6" s="23" t="s">
        <v>123</v>
      </c>
      <c r="N6" s="23" t="s">
        <v>124</v>
      </c>
      <c r="O6" s="23" t="s">
        <v>125</v>
      </c>
      <c r="P6" s="23" t="s">
        <v>126</v>
      </c>
      <c r="Q6" s="23" t="s">
        <v>378</v>
      </c>
      <c r="R6" s="23" t="s">
        <v>378</v>
      </c>
      <c r="S6" s="47"/>
      <c r="T6" s="16" t="s">
        <v>379</v>
      </c>
      <c r="U6" s="12"/>
    </row>
    <row r="7" spans="1:21" s="10" customFormat="1" ht="15" customHeight="1">
      <c r="B7" s="22"/>
      <c r="C7" s="214" t="s">
        <v>30</v>
      </c>
      <c r="D7" s="214" t="s">
        <v>30</v>
      </c>
      <c r="E7" s="215" t="s">
        <v>31</v>
      </c>
      <c r="F7" s="214" t="s">
        <v>30</v>
      </c>
      <c r="G7" s="215" t="s">
        <v>31</v>
      </c>
      <c r="H7" s="215" t="s">
        <v>30</v>
      </c>
      <c r="I7" s="215" t="s">
        <v>31</v>
      </c>
      <c r="J7" s="9"/>
      <c r="K7" s="9"/>
      <c r="L7" s="9"/>
      <c r="M7" s="9"/>
      <c r="N7" s="9"/>
      <c r="O7" s="9"/>
      <c r="P7" s="9"/>
      <c r="Q7" s="216" t="s">
        <v>32</v>
      </c>
      <c r="R7" s="216" t="s">
        <v>30</v>
      </c>
      <c r="S7" s="216" t="s">
        <v>31</v>
      </c>
      <c r="T7" s="217" t="s">
        <v>30</v>
      </c>
      <c r="U7" s="12"/>
    </row>
    <row r="8" spans="1:21" ht="19.5" customHeight="1">
      <c r="A8" s="218">
        <v>1</v>
      </c>
      <c r="B8" s="28" t="s">
        <v>0</v>
      </c>
      <c r="C8" s="219">
        <v>1511536</v>
      </c>
      <c r="D8" s="219">
        <v>278577</v>
      </c>
      <c r="E8" s="122">
        <v>18.399999999999999</v>
      </c>
      <c r="F8" s="219">
        <v>111907</v>
      </c>
      <c r="G8" s="122">
        <v>7.4</v>
      </c>
      <c r="H8" s="219">
        <v>47110</v>
      </c>
      <c r="I8" s="122">
        <v>16.899999999999999</v>
      </c>
      <c r="J8" s="219">
        <v>7078</v>
      </c>
      <c r="K8" s="219">
        <v>15666</v>
      </c>
      <c r="L8" s="219">
        <v>7048</v>
      </c>
      <c r="M8" s="219">
        <v>4563</v>
      </c>
      <c r="N8" s="219">
        <v>4396</v>
      </c>
      <c r="O8" s="219">
        <v>4132</v>
      </c>
      <c r="P8" s="123">
        <v>42883</v>
      </c>
      <c r="Q8" s="219">
        <v>582</v>
      </c>
      <c r="R8" s="219">
        <v>51266</v>
      </c>
      <c r="S8" s="122">
        <v>14.2</v>
      </c>
      <c r="T8" s="219">
        <v>361928</v>
      </c>
      <c r="U8" s="13"/>
    </row>
    <row r="9" spans="1:21" ht="19.5" customHeight="1">
      <c r="A9" s="218"/>
      <c r="B9" s="29" t="s">
        <v>129</v>
      </c>
      <c r="C9" s="121">
        <v>1511536</v>
      </c>
      <c r="D9" s="121">
        <v>278577</v>
      </c>
      <c r="E9" s="122">
        <v>18.399999999999999</v>
      </c>
      <c r="F9" s="121">
        <v>111907</v>
      </c>
      <c r="G9" s="122">
        <v>7.4</v>
      </c>
      <c r="H9" s="121">
        <v>47110</v>
      </c>
      <c r="I9" s="122">
        <v>16.899999999999999</v>
      </c>
      <c r="J9" s="121">
        <v>7078</v>
      </c>
      <c r="K9" s="121">
        <v>15666</v>
      </c>
      <c r="L9" s="121">
        <v>7048</v>
      </c>
      <c r="M9" s="121">
        <v>4563</v>
      </c>
      <c r="N9" s="121">
        <v>4396</v>
      </c>
      <c r="O9" s="121">
        <v>4132</v>
      </c>
      <c r="P9" s="123">
        <v>42883</v>
      </c>
      <c r="Q9" s="121">
        <v>582</v>
      </c>
      <c r="R9" s="121">
        <v>51266</v>
      </c>
      <c r="S9" s="122">
        <v>14.2</v>
      </c>
      <c r="T9" s="121">
        <v>361928</v>
      </c>
      <c r="U9" s="13"/>
    </row>
    <row r="10" spans="1:21" ht="19.5" customHeight="1">
      <c r="A10" s="218">
        <v>3</v>
      </c>
      <c r="B10" s="30" t="s">
        <v>130</v>
      </c>
      <c r="C10" s="110">
        <v>463224</v>
      </c>
      <c r="D10" s="110">
        <v>81490</v>
      </c>
      <c r="E10" s="111">
        <v>17.600000000000001</v>
      </c>
      <c r="F10" s="110">
        <v>31275</v>
      </c>
      <c r="G10" s="111">
        <v>6.8</v>
      </c>
      <c r="H10" s="110">
        <v>17427</v>
      </c>
      <c r="I10" s="111">
        <v>21.4</v>
      </c>
      <c r="J10" s="110">
        <v>1355</v>
      </c>
      <c r="K10" s="110">
        <v>4211</v>
      </c>
      <c r="L10" s="110">
        <v>2683</v>
      </c>
      <c r="M10" s="110">
        <v>1674</v>
      </c>
      <c r="N10" s="110">
        <v>1572</v>
      </c>
      <c r="O10" s="110">
        <v>1273</v>
      </c>
      <c r="P10" s="112">
        <v>12768</v>
      </c>
      <c r="Q10" s="110">
        <v>401</v>
      </c>
      <c r="R10" s="110">
        <v>27757</v>
      </c>
      <c r="S10" s="111">
        <v>24.5</v>
      </c>
      <c r="T10" s="110">
        <v>113438</v>
      </c>
      <c r="U10" s="13"/>
    </row>
    <row r="11" spans="1:21" ht="19.5" customHeight="1">
      <c r="A11" s="218">
        <v>5</v>
      </c>
      <c r="B11" s="31" t="s">
        <v>131</v>
      </c>
      <c r="C11" s="113">
        <v>452411</v>
      </c>
      <c r="D11" s="113">
        <v>70453</v>
      </c>
      <c r="E11" s="114">
        <v>15.6</v>
      </c>
      <c r="F11" s="113">
        <v>28262</v>
      </c>
      <c r="G11" s="114">
        <v>6.2</v>
      </c>
      <c r="H11" s="113">
        <v>17578</v>
      </c>
      <c r="I11" s="114">
        <v>24.9</v>
      </c>
      <c r="J11" s="113">
        <v>1981</v>
      </c>
      <c r="K11" s="113">
        <v>2474</v>
      </c>
      <c r="L11" s="113">
        <v>1543</v>
      </c>
      <c r="M11" s="113">
        <v>977</v>
      </c>
      <c r="N11" s="113">
        <v>938</v>
      </c>
      <c r="O11" s="113">
        <v>1007</v>
      </c>
      <c r="P11" s="115">
        <v>8920</v>
      </c>
      <c r="Q11" s="113">
        <v>334</v>
      </c>
      <c r="R11" s="113">
        <v>21432</v>
      </c>
      <c r="S11" s="114">
        <v>23</v>
      </c>
      <c r="T11" s="113">
        <v>93384</v>
      </c>
      <c r="U11" s="13"/>
    </row>
    <row r="12" spans="1:21" ht="19.5" customHeight="1">
      <c r="A12" s="218">
        <v>7</v>
      </c>
      <c r="B12" s="31" t="s">
        <v>132</v>
      </c>
      <c r="C12" s="124">
        <v>88383</v>
      </c>
      <c r="D12" s="124">
        <v>17308</v>
      </c>
      <c r="E12" s="125">
        <v>19.600000000000001</v>
      </c>
      <c r="F12" s="124">
        <v>7275</v>
      </c>
      <c r="G12" s="125">
        <v>8.1999999999999993</v>
      </c>
      <c r="H12" s="124">
        <v>4566</v>
      </c>
      <c r="I12" s="126">
        <v>26.4</v>
      </c>
      <c r="J12" s="124">
        <v>433</v>
      </c>
      <c r="K12" s="124">
        <v>687</v>
      </c>
      <c r="L12" s="124">
        <v>433</v>
      </c>
      <c r="M12" s="124">
        <v>264</v>
      </c>
      <c r="N12" s="124">
        <v>296</v>
      </c>
      <c r="O12" s="124">
        <v>252</v>
      </c>
      <c r="P12" s="127">
        <v>2365</v>
      </c>
      <c r="Q12" s="124">
        <v>51</v>
      </c>
      <c r="R12" s="124">
        <v>3610</v>
      </c>
      <c r="S12" s="126">
        <v>16.2</v>
      </c>
      <c r="T12" s="124">
        <v>22342</v>
      </c>
      <c r="U12" s="13"/>
    </row>
    <row r="13" spans="1:21" ht="19.5" customHeight="1">
      <c r="A13" s="218"/>
      <c r="B13" s="29" t="s">
        <v>72</v>
      </c>
      <c r="C13" s="121">
        <v>1004018</v>
      </c>
      <c r="D13" s="121">
        <v>169251</v>
      </c>
      <c r="E13" s="117">
        <v>16.899999999999999</v>
      </c>
      <c r="F13" s="121">
        <v>66812</v>
      </c>
      <c r="G13" s="117">
        <v>6.7</v>
      </c>
      <c r="H13" s="121">
        <v>39571</v>
      </c>
      <c r="I13" s="122">
        <v>23.4</v>
      </c>
      <c r="J13" s="121">
        <v>3769</v>
      </c>
      <c r="K13" s="121">
        <v>7372</v>
      </c>
      <c r="L13" s="121">
        <v>4659</v>
      </c>
      <c r="M13" s="121">
        <v>2915</v>
      </c>
      <c r="N13" s="121">
        <v>2806</v>
      </c>
      <c r="O13" s="121">
        <v>2532</v>
      </c>
      <c r="P13" s="121">
        <v>24053</v>
      </c>
      <c r="Q13" s="121">
        <v>786</v>
      </c>
      <c r="R13" s="121">
        <v>52799</v>
      </c>
      <c r="S13" s="122">
        <v>23</v>
      </c>
      <c r="T13" s="121">
        <v>229164</v>
      </c>
      <c r="U13" s="13"/>
    </row>
    <row r="14" spans="1:21" ht="19.5" customHeight="1">
      <c r="A14" s="218">
        <v>8</v>
      </c>
      <c r="B14" s="31" t="s">
        <v>133</v>
      </c>
      <c r="C14" s="128">
        <v>192115</v>
      </c>
      <c r="D14" s="128">
        <v>28430</v>
      </c>
      <c r="E14" s="129">
        <v>14.8</v>
      </c>
      <c r="F14" s="128">
        <v>10689</v>
      </c>
      <c r="G14" s="129">
        <v>5.6</v>
      </c>
      <c r="H14" s="128">
        <v>2663</v>
      </c>
      <c r="I14" s="129">
        <v>9.4</v>
      </c>
      <c r="J14" s="128">
        <v>444</v>
      </c>
      <c r="K14" s="128">
        <v>1406</v>
      </c>
      <c r="L14" s="128">
        <v>946</v>
      </c>
      <c r="M14" s="128">
        <v>549</v>
      </c>
      <c r="N14" s="128">
        <v>501</v>
      </c>
      <c r="O14" s="128">
        <v>401</v>
      </c>
      <c r="P14" s="130">
        <v>4247</v>
      </c>
      <c r="Q14" s="128">
        <v>172</v>
      </c>
      <c r="R14" s="128">
        <v>10250</v>
      </c>
      <c r="S14" s="129">
        <v>25.9</v>
      </c>
      <c r="T14" s="128">
        <v>39538</v>
      </c>
      <c r="U14" s="13"/>
    </row>
    <row r="15" spans="1:21" ht="19.5" customHeight="1">
      <c r="A15" s="218">
        <v>15</v>
      </c>
      <c r="B15" s="31" t="s">
        <v>134</v>
      </c>
      <c r="C15" s="113">
        <v>217278</v>
      </c>
      <c r="D15" s="113">
        <v>36039</v>
      </c>
      <c r="E15" s="114">
        <v>16.600000000000001</v>
      </c>
      <c r="F15" s="113">
        <v>14340</v>
      </c>
      <c r="G15" s="114">
        <v>6.6</v>
      </c>
      <c r="H15" s="113">
        <v>4107</v>
      </c>
      <c r="I15" s="114">
        <v>11.4</v>
      </c>
      <c r="J15" s="113">
        <v>845</v>
      </c>
      <c r="K15" s="113">
        <v>1772</v>
      </c>
      <c r="L15" s="113">
        <v>917</v>
      </c>
      <c r="M15" s="113">
        <v>493</v>
      </c>
      <c r="N15" s="113">
        <v>623</v>
      </c>
      <c r="O15" s="113">
        <v>501</v>
      </c>
      <c r="P15" s="115">
        <v>5151</v>
      </c>
      <c r="Q15" s="113">
        <v>113</v>
      </c>
      <c r="R15" s="113">
        <v>7288</v>
      </c>
      <c r="S15" s="114">
        <v>14.7</v>
      </c>
      <c r="T15" s="113">
        <v>49506</v>
      </c>
      <c r="U15" s="13"/>
    </row>
    <row r="16" spans="1:21" ht="19.5" customHeight="1">
      <c r="A16" s="218">
        <v>18</v>
      </c>
      <c r="B16" s="31" t="s">
        <v>135</v>
      </c>
      <c r="C16" s="113">
        <v>156484</v>
      </c>
      <c r="D16" s="113">
        <v>28701</v>
      </c>
      <c r="E16" s="114">
        <v>18.3</v>
      </c>
      <c r="F16" s="113">
        <v>10461</v>
      </c>
      <c r="G16" s="114">
        <v>6.7</v>
      </c>
      <c r="H16" s="113">
        <v>1313</v>
      </c>
      <c r="I16" s="114">
        <v>4.5999999999999996</v>
      </c>
      <c r="J16" s="113">
        <v>514</v>
      </c>
      <c r="K16" s="113">
        <v>1445</v>
      </c>
      <c r="L16" s="113">
        <v>620</v>
      </c>
      <c r="M16" s="113">
        <v>389</v>
      </c>
      <c r="N16" s="113">
        <v>443</v>
      </c>
      <c r="O16" s="113">
        <v>368</v>
      </c>
      <c r="P16" s="115">
        <v>3779</v>
      </c>
      <c r="Q16" s="113">
        <v>75</v>
      </c>
      <c r="R16" s="113">
        <v>4690</v>
      </c>
      <c r="S16" s="114">
        <v>11.7</v>
      </c>
      <c r="T16" s="113">
        <v>39977</v>
      </c>
      <c r="U16" s="13"/>
    </row>
    <row r="17" spans="1:21" ht="19.5" customHeight="1">
      <c r="A17" s="218">
        <v>20</v>
      </c>
      <c r="B17" s="31" t="s">
        <v>136</v>
      </c>
      <c r="C17" s="113">
        <v>113579</v>
      </c>
      <c r="D17" s="113">
        <v>13705</v>
      </c>
      <c r="E17" s="114">
        <v>12.1</v>
      </c>
      <c r="F17" s="113">
        <v>5449</v>
      </c>
      <c r="G17" s="114">
        <v>4.8</v>
      </c>
      <c r="H17" s="113">
        <v>1088</v>
      </c>
      <c r="I17" s="114">
        <v>7.9</v>
      </c>
      <c r="J17" s="113">
        <v>376</v>
      </c>
      <c r="K17" s="113">
        <v>443</v>
      </c>
      <c r="L17" s="113">
        <v>260</v>
      </c>
      <c r="M17" s="113">
        <v>195</v>
      </c>
      <c r="N17" s="113">
        <v>242</v>
      </c>
      <c r="O17" s="113">
        <v>173</v>
      </c>
      <c r="P17" s="115">
        <v>1689</v>
      </c>
      <c r="Q17" s="113">
        <v>94</v>
      </c>
      <c r="R17" s="113">
        <v>6153</v>
      </c>
      <c r="S17" s="114">
        <v>34.6</v>
      </c>
      <c r="T17" s="113">
        <v>17763</v>
      </c>
      <c r="U17" s="13"/>
    </row>
    <row r="18" spans="1:21" ht="19.5" customHeight="1">
      <c r="A18" s="218">
        <v>23</v>
      </c>
      <c r="B18" s="32" t="s">
        <v>137</v>
      </c>
      <c r="C18" s="116">
        <v>29172</v>
      </c>
      <c r="D18" s="116">
        <v>4152</v>
      </c>
      <c r="E18" s="117">
        <v>14.2</v>
      </c>
      <c r="F18" s="116">
        <v>1755</v>
      </c>
      <c r="G18" s="117">
        <v>6</v>
      </c>
      <c r="H18" s="116">
        <v>184</v>
      </c>
      <c r="I18" s="117">
        <v>4.4000000000000004</v>
      </c>
      <c r="J18" s="116">
        <v>71</v>
      </c>
      <c r="K18" s="116">
        <v>212</v>
      </c>
      <c r="L18" s="116">
        <v>97</v>
      </c>
      <c r="M18" s="116">
        <v>73</v>
      </c>
      <c r="N18" s="116">
        <v>79</v>
      </c>
      <c r="O18" s="116">
        <v>61</v>
      </c>
      <c r="P18" s="120">
        <v>593</v>
      </c>
      <c r="Q18" s="116">
        <v>28</v>
      </c>
      <c r="R18" s="116">
        <v>2131</v>
      </c>
      <c r="S18" s="117">
        <v>37</v>
      </c>
      <c r="T18" s="116">
        <v>5763</v>
      </c>
      <c r="U18" s="13"/>
    </row>
    <row r="19" spans="1:21" ht="19.5" customHeight="1">
      <c r="A19" s="218"/>
      <c r="B19" s="29" t="s">
        <v>74</v>
      </c>
      <c r="C19" s="131">
        <v>708628</v>
      </c>
      <c r="D19" s="121">
        <v>111027</v>
      </c>
      <c r="E19" s="122">
        <v>15.7</v>
      </c>
      <c r="F19" s="121">
        <v>42694</v>
      </c>
      <c r="G19" s="122">
        <v>6</v>
      </c>
      <c r="H19" s="121">
        <v>9355</v>
      </c>
      <c r="I19" s="122">
        <v>8.4</v>
      </c>
      <c r="J19" s="121">
        <v>2250</v>
      </c>
      <c r="K19" s="121">
        <v>5278</v>
      </c>
      <c r="L19" s="121">
        <v>2840</v>
      </c>
      <c r="M19" s="121">
        <v>1699</v>
      </c>
      <c r="N19" s="121">
        <v>1888</v>
      </c>
      <c r="O19" s="121">
        <v>1504</v>
      </c>
      <c r="P19" s="121">
        <v>15459</v>
      </c>
      <c r="Q19" s="121">
        <v>482</v>
      </c>
      <c r="R19" s="121">
        <v>30512</v>
      </c>
      <c r="S19" s="122">
        <v>20</v>
      </c>
      <c r="T19" s="121">
        <v>152547</v>
      </c>
      <c r="U19" s="13"/>
    </row>
    <row r="20" spans="1:21" ht="19.5" customHeight="1">
      <c r="A20" s="218">
        <v>4</v>
      </c>
      <c r="B20" s="33" t="s">
        <v>138</v>
      </c>
      <c r="C20" s="110">
        <v>292319</v>
      </c>
      <c r="D20" s="110">
        <v>46811</v>
      </c>
      <c r="E20" s="111">
        <v>16</v>
      </c>
      <c r="F20" s="110">
        <v>18340</v>
      </c>
      <c r="G20" s="111">
        <v>6.3</v>
      </c>
      <c r="H20" s="110">
        <v>5826</v>
      </c>
      <c r="I20" s="111">
        <v>12.4</v>
      </c>
      <c r="J20" s="110">
        <v>1163</v>
      </c>
      <c r="K20" s="110">
        <v>1923</v>
      </c>
      <c r="L20" s="110">
        <v>950</v>
      </c>
      <c r="M20" s="110">
        <v>583</v>
      </c>
      <c r="N20" s="110">
        <v>645</v>
      </c>
      <c r="O20" s="110">
        <v>632</v>
      </c>
      <c r="P20" s="112">
        <v>5896</v>
      </c>
      <c r="Q20" s="110">
        <v>227</v>
      </c>
      <c r="R20" s="110">
        <v>13717</v>
      </c>
      <c r="S20" s="111">
        <v>21.5</v>
      </c>
      <c r="T20" s="110">
        <v>63661</v>
      </c>
      <c r="U20" s="13"/>
    </row>
    <row r="21" spans="1:21" ht="19.5" customHeight="1">
      <c r="A21" s="218">
        <v>11</v>
      </c>
      <c r="B21" s="31" t="s">
        <v>139</v>
      </c>
      <c r="C21" s="113">
        <v>266562</v>
      </c>
      <c r="D21" s="113">
        <v>39756</v>
      </c>
      <c r="E21" s="114">
        <v>14.9</v>
      </c>
      <c r="F21" s="113">
        <v>15378</v>
      </c>
      <c r="G21" s="114">
        <v>5.8</v>
      </c>
      <c r="H21" s="113">
        <v>4026</v>
      </c>
      <c r="I21" s="114">
        <v>10.1</v>
      </c>
      <c r="J21" s="113">
        <v>1018</v>
      </c>
      <c r="K21" s="113">
        <v>1633</v>
      </c>
      <c r="L21" s="113">
        <v>976</v>
      </c>
      <c r="M21" s="113">
        <v>647</v>
      </c>
      <c r="N21" s="113">
        <v>695</v>
      </c>
      <c r="O21" s="113">
        <v>703</v>
      </c>
      <c r="P21" s="115">
        <v>5672</v>
      </c>
      <c r="Q21" s="113">
        <v>202</v>
      </c>
      <c r="R21" s="113">
        <v>12780</v>
      </c>
      <c r="S21" s="114">
        <v>23.2</v>
      </c>
      <c r="T21" s="113">
        <v>54990</v>
      </c>
      <c r="U21" s="13"/>
    </row>
    <row r="22" spans="1:21" ht="19.5" customHeight="1">
      <c r="A22" s="218">
        <v>14</v>
      </c>
      <c r="B22" s="31" t="s">
        <v>15</v>
      </c>
      <c r="C22" s="113">
        <v>95743</v>
      </c>
      <c r="D22" s="113">
        <v>15471</v>
      </c>
      <c r="E22" s="114">
        <v>16.2</v>
      </c>
      <c r="F22" s="113">
        <v>6229</v>
      </c>
      <c r="G22" s="114">
        <v>6.5</v>
      </c>
      <c r="H22" s="113">
        <v>1969</v>
      </c>
      <c r="I22" s="114">
        <v>12.7</v>
      </c>
      <c r="J22" s="113">
        <v>526</v>
      </c>
      <c r="K22" s="113">
        <v>582</v>
      </c>
      <c r="L22" s="113">
        <v>394</v>
      </c>
      <c r="M22" s="113">
        <v>253</v>
      </c>
      <c r="N22" s="113">
        <v>238</v>
      </c>
      <c r="O22" s="113">
        <v>199</v>
      </c>
      <c r="P22" s="115">
        <v>2192</v>
      </c>
      <c r="Q22" s="113">
        <v>116</v>
      </c>
      <c r="R22" s="113">
        <v>6508</v>
      </c>
      <c r="S22" s="114">
        <v>31.2</v>
      </c>
      <c r="T22" s="113">
        <v>20831</v>
      </c>
      <c r="U22" s="13"/>
    </row>
    <row r="23" spans="1:21" ht="19.5" customHeight="1">
      <c r="A23" s="218">
        <v>16</v>
      </c>
      <c r="B23" s="31" t="s">
        <v>20</v>
      </c>
      <c r="C23" s="113">
        <v>32218</v>
      </c>
      <c r="D23" s="113">
        <v>5243</v>
      </c>
      <c r="E23" s="114">
        <v>16.3</v>
      </c>
      <c r="F23" s="113">
        <v>2245</v>
      </c>
      <c r="G23" s="114">
        <v>7</v>
      </c>
      <c r="H23" s="113">
        <v>425</v>
      </c>
      <c r="I23" s="114">
        <v>8.1</v>
      </c>
      <c r="J23" s="113">
        <v>118</v>
      </c>
      <c r="K23" s="113">
        <v>261</v>
      </c>
      <c r="L23" s="113">
        <v>152</v>
      </c>
      <c r="M23" s="113">
        <v>70</v>
      </c>
      <c r="N23" s="113">
        <v>90</v>
      </c>
      <c r="O23" s="113">
        <v>100</v>
      </c>
      <c r="P23" s="115">
        <v>791</v>
      </c>
      <c r="Q23" s="113">
        <v>53</v>
      </c>
      <c r="R23" s="113">
        <v>3179</v>
      </c>
      <c r="S23" s="114">
        <v>44.1</v>
      </c>
      <c r="T23" s="113">
        <v>7203</v>
      </c>
      <c r="U23" s="13"/>
    </row>
    <row r="24" spans="1:21" ht="19.5" customHeight="1">
      <c r="A24" s="218">
        <v>17</v>
      </c>
      <c r="B24" s="34" t="s">
        <v>21</v>
      </c>
      <c r="C24" s="124">
        <v>33662</v>
      </c>
      <c r="D24" s="124">
        <v>5066</v>
      </c>
      <c r="E24" s="126">
        <v>15</v>
      </c>
      <c r="F24" s="124">
        <v>1780</v>
      </c>
      <c r="G24" s="126">
        <v>5.3</v>
      </c>
      <c r="H24" s="124">
        <v>515</v>
      </c>
      <c r="I24" s="126">
        <v>10.199999999999999</v>
      </c>
      <c r="J24" s="124">
        <v>133</v>
      </c>
      <c r="K24" s="124">
        <v>222</v>
      </c>
      <c r="L24" s="124">
        <v>102</v>
      </c>
      <c r="M24" s="124">
        <v>71</v>
      </c>
      <c r="N24" s="124">
        <v>73</v>
      </c>
      <c r="O24" s="124">
        <v>69</v>
      </c>
      <c r="P24" s="127">
        <v>670</v>
      </c>
      <c r="Q24" s="124">
        <v>23</v>
      </c>
      <c r="R24" s="124">
        <v>1792</v>
      </c>
      <c r="S24" s="126">
        <v>25.4</v>
      </c>
      <c r="T24" s="124">
        <v>7061</v>
      </c>
      <c r="U24" s="13"/>
    </row>
    <row r="25" spans="1:21" ht="19.5" customHeight="1">
      <c r="A25" s="218"/>
      <c r="B25" s="29" t="s">
        <v>76</v>
      </c>
      <c r="C25" s="121">
        <v>720504</v>
      </c>
      <c r="D25" s="121">
        <v>112347</v>
      </c>
      <c r="E25" s="122">
        <v>15.6</v>
      </c>
      <c r="F25" s="121">
        <v>43972</v>
      </c>
      <c r="G25" s="122">
        <v>6.1</v>
      </c>
      <c r="H25" s="121">
        <v>12761</v>
      </c>
      <c r="I25" s="122">
        <v>11.4</v>
      </c>
      <c r="J25" s="121">
        <v>2958</v>
      </c>
      <c r="K25" s="121">
        <v>4621</v>
      </c>
      <c r="L25" s="121">
        <v>2574</v>
      </c>
      <c r="M25" s="121">
        <v>1624</v>
      </c>
      <c r="N25" s="121">
        <v>1741</v>
      </c>
      <c r="O25" s="121">
        <v>1703</v>
      </c>
      <c r="P25" s="121">
        <v>15221</v>
      </c>
      <c r="Q25" s="121">
        <v>621</v>
      </c>
      <c r="R25" s="121">
        <v>37976</v>
      </c>
      <c r="S25" s="122">
        <v>24.7</v>
      </c>
      <c r="T25" s="121">
        <v>153746</v>
      </c>
      <c r="U25" s="13"/>
    </row>
    <row r="26" spans="1:21" ht="19.5" customHeight="1">
      <c r="A26" s="218">
        <v>19</v>
      </c>
      <c r="B26" s="36" t="s">
        <v>12</v>
      </c>
      <c r="C26" s="128">
        <v>37364</v>
      </c>
      <c r="D26" s="128">
        <v>8294</v>
      </c>
      <c r="E26" s="129">
        <v>22.2</v>
      </c>
      <c r="F26" s="128">
        <v>3542</v>
      </c>
      <c r="G26" s="129">
        <v>9.5</v>
      </c>
      <c r="H26" s="128">
        <v>1280</v>
      </c>
      <c r="I26" s="129">
        <v>15.4</v>
      </c>
      <c r="J26" s="128">
        <v>96</v>
      </c>
      <c r="K26" s="128">
        <v>394</v>
      </c>
      <c r="L26" s="128">
        <v>197</v>
      </c>
      <c r="M26" s="128">
        <v>115</v>
      </c>
      <c r="N26" s="128">
        <v>142</v>
      </c>
      <c r="O26" s="128">
        <v>115</v>
      </c>
      <c r="P26" s="130">
        <v>1059</v>
      </c>
      <c r="Q26" s="128">
        <v>57</v>
      </c>
      <c r="R26" s="128">
        <v>4479</v>
      </c>
      <c r="S26" s="129">
        <v>41.9</v>
      </c>
      <c r="T26" s="128">
        <v>10692</v>
      </c>
      <c r="U26" s="13"/>
    </row>
    <row r="27" spans="1:21" ht="19.5" customHeight="1">
      <c r="A27" s="218">
        <v>21</v>
      </c>
      <c r="B27" s="31" t="s">
        <v>14</v>
      </c>
      <c r="C27" s="113">
        <v>75614</v>
      </c>
      <c r="D27" s="113">
        <v>14118</v>
      </c>
      <c r="E27" s="114">
        <v>18.7</v>
      </c>
      <c r="F27" s="113">
        <v>5881</v>
      </c>
      <c r="G27" s="114">
        <v>7.8</v>
      </c>
      <c r="H27" s="113">
        <v>1007</v>
      </c>
      <c r="I27" s="114">
        <v>7.1</v>
      </c>
      <c r="J27" s="113">
        <v>214</v>
      </c>
      <c r="K27" s="113">
        <v>482</v>
      </c>
      <c r="L27" s="113">
        <v>426</v>
      </c>
      <c r="M27" s="113">
        <v>309</v>
      </c>
      <c r="N27" s="113">
        <v>309</v>
      </c>
      <c r="O27" s="113">
        <v>240</v>
      </c>
      <c r="P27" s="115">
        <v>1980</v>
      </c>
      <c r="Q27" s="113">
        <v>99</v>
      </c>
      <c r="R27" s="113">
        <v>6752</v>
      </c>
      <c r="S27" s="114">
        <v>35.200000000000003</v>
      </c>
      <c r="T27" s="113">
        <v>19162</v>
      </c>
      <c r="U27" s="13"/>
    </row>
    <row r="28" spans="1:21" ht="19.5" customHeight="1">
      <c r="A28" s="218">
        <v>24</v>
      </c>
      <c r="B28" s="31" t="s">
        <v>16</v>
      </c>
      <c r="C28" s="113">
        <v>49630</v>
      </c>
      <c r="D28" s="113">
        <v>9208</v>
      </c>
      <c r="E28" s="114">
        <v>18.600000000000001</v>
      </c>
      <c r="F28" s="113">
        <v>4050</v>
      </c>
      <c r="G28" s="114">
        <v>8.1999999999999993</v>
      </c>
      <c r="H28" s="113">
        <v>444</v>
      </c>
      <c r="I28" s="114">
        <v>4.8</v>
      </c>
      <c r="J28" s="113">
        <v>65</v>
      </c>
      <c r="K28" s="113">
        <v>364</v>
      </c>
      <c r="L28" s="113">
        <v>245</v>
      </c>
      <c r="M28" s="113">
        <v>161</v>
      </c>
      <c r="N28" s="113">
        <v>184</v>
      </c>
      <c r="O28" s="113">
        <v>134</v>
      </c>
      <c r="P28" s="115">
        <v>1153</v>
      </c>
      <c r="Q28" s="113">
        <v>69</v>
      </c>
      <c r="R28" s="113">
        <v>4756</v>
      </c>
      <c r="S28" s="114">
        <v>40.4</v>
      </c>
      <c r="T28" s="113">
        <v>11764</v>
      </c>
      <c r="U28" s="13"/>
    </row>
    <row r="29" spans="1:21" ht="19.5" customHeight="1">
      <c r="A29" s="218">
        <v>25</v>
      </c>
      <c r="B29" s="31" t="s">
        <v>18</v>
      </c>
      <c r="C29" s="113">
        <v>50638</v>
      </c>
      <c r="D29" s="113">
        <v>10885</v>
      </c>
      <c r="E29" s="114">
        <v>21.5</v>
      </c>
      <c r="F29" s="113">
        <v>5055</v>
      </c>
      <c r="G29" s="114">
        <v>10</v>
      </c>
      <c r="H29" s="113">
        <v>455</v>
      </c>
      <c r="I29" s="114">
        <v>4.2</v>
      </c>
      <c r="J29" s="113">
        <v>125</v>
      </c>
      <c r="K29" s="113">
        <v>367</v>
      </c>
      <c r="L29" s="113">
        <v>245</v>
      </c>
      <c r="M29" s="113">
        <v>179</v>
      </c>
      <c r="N29" s="113">
        <v>222</v>
      </c>
      <c r="O29" s="113">
        <v>163</v>
      </c>
      <c r="P29" s="115">
        <v>1301</v>
      </c>
      <c r="Q29" s="113">
        <v>140</v>
      </c>
      <c r="R29" s="113">
        <v>10825</v>
      </c>
      <c r="S29" s="114">
        <v>79.400000000000006</v>
      </c>
      <c r="T29" s="113">
        <v>13628</v>
      </c>
      <c r="U29" s="13"/>
    </row>
    <row r="30" spans="1:21" ht="19.5" customHeight="1">
      <c r="A30" s="218">
        <v>26</v>
      </c>
      <c r="B30" s="31" t="s">
        <v>203</v>
      </c>
      <c r="C30" s="113">
        <v>9561</v>
      </c>
      <c r="D30" s="113">
        <v>2046</v>
      </c>
      <c r="E30" s="114">
        <v>21.4</v>
      </c>
      <c r="F30" s="113">
        <v>1044</v>
      </c>
      <c r="G30" s="114">
        <v>10.9</v>
      </c>
      <c r="H30" s="113">
        <v>108</v>
      </c>
      <c r="I30" s="114">
        <v>5.3</v>
      </c>
      <c r="J30" s="113">
        <v>35</v>
      </c>
      <c r="K30" s="113">
        <v>86</v>
      </c>
      <c r="L30" s="113">
        <v>43</v>
      </c>
      <c r="M30" s="113">
        <v>19</v>
      </c>
      <c r="N30" s="113">
        <v>34</v>
      </c>
      <c r="O30" s="113">
        <v>33</v>
      </c>
      <c r="P30" s="115">
        <v>250</v>
      </c>
      <c r="Q30" s="113">
        <v>24</v>
      </c>
      <c r="R30" s="113">
        <v>1433</v>
      </c>
      <c r="S30" s="114">
        <v>58.1</v>
      </c>
      <c r="T30" s="113">
        <v>2467</v>
      </c>
      <c r="U30" s="13"/>
    </row>
    <row r="31" spans="1:21" ht="19.5" customHeight="1">
      <c r="A31" s="218">
        <v>27</v>
      </c>
      <c r="B31" s="31" t="s">
        <v>204</v>
      </c>
      <c r="C31" s="113">
        <v>21441</v>
      </c>
      <c r="D31" s="113">
        <v>3953</v>
      </c>
      <c r="E31" s="114">
        <v>18.399999999999999</v>
      </c>
      <c r="F31" s="113">
        <v>1769</v>
      </c>
      <c r="G31" s="114">
        <v>8.3000000000000007</v>
      </c>
      <c r="H31" s="113">
        <v>331</v>
      </c>
      <c r="I31" s="114">
        <v>8.4</v>
      </c>
      <c r="J31" s="113">
        <v>75</v>
      </c>
      <c r="K31" s="113">
        <v>154</v>
      </c>
      <c r="L31" s="113">
        <v>77</v>
      </c>
      <c r="M31" s="113">
        <v>62</v>
      </c>
      <c r="N31" s="113">
        <v>69</v>
      </c>
      <c r="O31" s="113">
        <v>78</v>
      </c>
      <c r="P31" s="115">
        <v>515</v>
      </c>
      <c r="Q31" s="113">
        <v>54</v>
      </c>
      <c r="R31" s="113">
        <v>3099</v>
      </c>
      <c r="S31" s="114">
        <v>62.9</v>
      </c>
      <c r="T31" s="113">
        <v>4929</v>
      </c>
      <c r="U31" s="13"/>
    </row>
    <row r="32" spans="1:21" ht="19.5" customHeight="1">
      <c r="A32" s="218">
        <v>28</v>
      </c>
      <c r="B32" s="31" t="s">
        <v>205</v>
      </c>
      <c r="C32" s="113">
        <v>11838</v>
      </c>
      <c r="D32" s="113">
        <v>2033</v>
      </c>
      <c r="E32" s="114">
        <v>17.2</v>
      </c>
      <c r="F32" s="113">
        <v>892</v>
      </c>
      <c r="G32" s="114">
        <v>7.5</v>
      </c>
      <c r="H32" s="113">
        <v>216</v>
      </c>
      <c r="I32" s="114">
        <v>10.6</v>
      </c>
      <c r="J32" s="113">
        <v>49</v>
      </c>
      <c r="K32" s="113">
        <v>112</v>
      </c>
      <c r="L32" s="113">
        <v>56</v>
      </c>
      <c r="M32" s="113">
        <v>34</v>
      </c>
      <c r="N32" s="113">
        <v>42</v>
      </c>
      <c r="O32" s="113">
        <v>35</v>
      </c>
      <c r="P32" s="115">
        <v>328</v>
      </c>
      <c r="Q32" s="113">
        <v>16</v>
      </c>
      <c r="R32" s="113">
        <v>1274</v>
      </c>
      <c r="S32" s="114">
        <v>49.3</v>
      </c>
      <c r="T32" s="113">
        <v>2583</v>
      </c>
      <c r="U32" s="13"/>
    </row>
    <row r="33" spans="1:21" ht="19.5" customHeight="1">
      <c r="A33" s="218">
        <v>29</v>
      </c>
      <c r="B33" s="31" t="s">
        <v>206</v>
      </c>
      <c r="C33" s="113">
        <v>7285</v>
      </c>
      <c r="D33" s="113">
        <v>1875</v>
      </c>
      <c r="E33" s="114">
        <v>25.7</v>
      </c>
      <c r="F33" s="113">
        <v>881</v>
      </c>
      <c r="G33" s="114">
        <v>12.1</v>
      </c>
      <c r="H33" s="113">
        <v>101</v>
      </c>
      <c r="I33" s="114">
        <v>5.4</v>
      </c>
      <c r="J33" s="113">
        <v>22</v>
      </c>
      <c r="K33" s="113">
        <v>62</v>
      </c>
      <c r="L33" s="113">
        <v>65</v>
      </c>
      <c r="M33" s="113">
        <v>28</v>
      </c>
      <c r="N33" s="113">
        <v>33</v>
      </c>
      <c r="O33" s="113">
        <v>30</v>
      </c>
      <c r="P33" s="115">
        <v>240</v>
      </c>
      <c r="Q33" s="113">
        <v>25</v>
      </c>
      <c r="R33" s="113">
        <v>1900</v>
      </c>
      <c r="S33" s="114">
        <v>84.3</v>
      </c>
      <c r="T33" s="113">
        <v>2253</v>
      </c>
      <c r="U33" s="13"/>
    </row>
    <row r="34" spans="1:21" ht="19.5" customHeight="1">
      <c r="A34" s="218">
        <v>30</v>
      </c>
      <c r="B34" s="31" t="s">
        <v>207</v>
      </c>
      <c r="C34" s="113">
        <v>11640</v>
      </c>
      <c r="D34" s="113">
        <v>2693</v>
      </c>
      <c r="E34" s="114">
        <v>23.1</v>
      </c>
      <c r="F34" s="113">
        <v>1275</v>
      </c>
      <c r="G34" s="114">
        <v>11</v>
      </c>
      <c r="H34" s="113">
        <v>165</v>
      </c>
      <c r="I34" s="114">
        <v>6.1</v>
      </c>
      <c r="J34" s="113">
        <v>37</v>
      </c>
      <c r="K34" s="113">
        <v>124</v>
      </c>
      <c r="L34" s="113">
        <v>64</v>
      </c>
      <c r="M34" s="113">
        <v>39</v>
      </c>
      <c r="N34" s="113">
        <v>43</v>
      </c>
      <c r="O34" s="113">
        <v>48</v>
      </c>
      <c r="P34" s="115">
        <v>355</v>
      </c>
      <c r="Q34" s="113">
        <v>21</v>
      </c>
      <c r="R34" s="113">
        <v>1668</v>
      </c>
      <c r="S34" s="114">
        <v>48.6</v>
      </c>
      <c r="T34" s="113">
        <v>3432</v>
      </c>
      <c r="U34" s="13"/>
    </row>
    <row r="35" spans="1:21" ht="19.5" customHeight="1">
      <c r="A35" s="218">
        <v>31</v>
      </c>
      <c r="B35" s="31" t="s">
        <v>208</v>
      </c>
      <c r="C35" s="113">
        <v>7338</v>
      </c>
      <c r="D35" s="113">
        <v>1882</v>
      </c>
      <c r="E35" s="114">
        <v>25.6</v>
      </c>
      <c r="F35" s="113">
        <v>988</v>
      </c>
      <c r="G35" s="114">
        <v>13.5</v>
      </c>
      <c r="H35" s="113">
        <v>132</v>
      </c>
      <c r="I35" s="114">
        <v>7</v>
      </c>
      <c r="J35" s="113">
        <v>32</v>
      </c>
      <c r="K35" s="113">
        <v>105</v>
      </c>
      <c r="L35" s="113">
        <v>45</v>
      </c>
      <c r="M35" s="113">
        <v>23</v>
      </c>
      <c r="N35" s="113">
        <v>32</v>
      </c>
      <c r="O35" s="113">
        <v>26</v>
      </c>
      <c r="P35" s="115">
        <v>263</v>
      </c>
      <c r="Q35" s="113">
        <v>25</v>
      </c>
      <c r="R35" s="113">
        <v>1738</v>
      </c>
      <c r="S35" s="114">
        <v>74.099999999999994</v>
      </c>
      <c r="T35" s="113">
        <v>2347</v>
      </c>
      <c r="U35" s="13"/>
    </row>
    <row r="36" spans="1:21" ht="19.5" customHeight="1">
      <c r="A36" s="218">
        <v>32</v>
      </c>
      <c r="B36" s="31" t="s">
        <v>209</v>
      </c>
      <c r="C36" s="113">
        <v>6286</v>
      </c>
      <c r="D36" s="113">
        <v>1465</v>
      </c>
      <c r="E36" s="114">
        <v>23.3</v>
      </c>
      <c r="F36" s="113">
        <v>728</v>
      </c>
      <c r="G36" s="114">
        <v>11.6</v>
      </c>
      <c r="H36" s="113">
        <v>67</v>
      </c>
      <c r="I36" s="114">
        <v>4.5999999999999996</v>
      </c>
      <c r="J36" s="113">
        <v>24</v>
      </c>
      <c r="K36" s="113">
        <v>69</v>
      </c>
      <c r="L36" s="113">
        <v>31</v>
      </c>
      <c r="M36" s="113">
        <v>23</v>
      </c>
      <c r="N36" s="113">
        <v>20</v>
      </c>
      <c r="O36" s="113">
        <v>25</v>
      </c>
      <c r="P36" s="115">
        <v>192</v>
      </c>
      <c r="Q36" s="113">
        <v>16</v>
      </c>
      <c r="R36" s="113">
        <v>983</v>
      </c>
      <c r="S36" s="114">
        <v>53.4</v>
      </c>
      <c r="T36" s="113">
        <v>1841</v>
      </c>
      <c r="U36" s="13"/>
    </row>
    <row r="37" spans="1:21" ht="19.5" customHeight="1">
      <c r="A37" s="218">
        <v>33</v>
      </c>
      <c r="B37" s="32" t="s">
        <v>210</v>
      </c>
      <c r="C37" s="116">
        <v>7863</v>
      </c>
      <c r="D37" s="116">
        <v>1827</v>
      </c>
      <c r="E37" s="117">
        <v>23.2</v>
      </c>
      <c r="F37" s="116">
        <v>852</v>
      </c>
      <c r="G37" s="117">
        <v>10.8</v>
      </c>
      <c r="H37" s="116">
        <v>120</v>
      </c>
      <c r="I37" s="117">
        <v>6.6</v>
      </c>
      <c r="J37" s="116">
        <v>27</v>
      </c>
      <c r="K37" s="116">
        <v>80</v>
      </c>
      <c r="L37" s="116">
        <v>46</v>
      </c>
      <c r="M37" s="116">
        <v>41</v>
      </c>
      <c r="N37" s="116">
        <v>34</v>
      </c>
      <c r="O37" s="116">
        <v>36</v>
      </c>
      <c r="P37" s="120">
        <v>264</v>
      </c>
      <c r="Q37" s="116">
        <v>14</v>
      </c>
      <c r="R37" s="116">
        <v>1663</v>
      </c>
      <c r="S37" s="117">
        <v>70.400000000000006</v>
      </c>
      <c r="T37" s="116">
        <v>2362</v>
      </c>
      <c r="U37" s="13"/>
    </row>
    <row r="38" spans="1:21" ht="19.5" customHeight="1">
      <c r="A38" s="218"/>
      <c r="B38" s="29" t="s">
        <v>79</v>
      </c>
      <c r="C38" s="121">
        <v>296498</v>
      </c>
      <c r="D38" s="121">
        <v>60279</v>
      </c>
      <c r="E38" s="122">
        <v>20.3</v>
      </c>
      <c r="F38" s="121">
        <v>26957</v>
      </c>
      <c r="G38" s="122">
        <v>9.1</v>
      </c>
      <c r="H38" s="121">
        <v>4426</v>
      </c>
      <c r="I38" s="122">
        <v>7.3</v>
      </c>
      <c r="J38" s="121">
        <v>801</v>
      </c>
      <c r="K38" s="121">
        <v>2399</v>
      </c>
      <c r="L38" s="121">
        <v>1540</v>
      </c>
      <c r="M38" s="121">
        <v>1033</v>
      </c>
      <c r="N38" s="121">
        <v>1164</v>
      </c>
      <c r="O38" s="121">
        <v>963</v>
      </c>
      <c r="P38" s="121">
        <v>7900</v>
      </c>
      <c r="Q38" s="121">
        <v>560</v>
      </c>
      <c r="R38" s="121">
        <v>40570</v>
      </c>
      <c r="S38" s="122">
        <v>52.4</v>
      </c>
      <c r="T38" s="121">
        <v>77460</v>
      </c>
      <c r="U38" s="13"/>
    </row>
    <row r="39" spans="1:21" ht="19.5" customHeight="1">
      <c r="A39" s="218">
        <v>2</v>
      </c>
      <c r="B39" s="33" t="s">
        <v>140</v>
      </c>
      <c r="C39" s="110">
        <v>480541</v>
      </c>
      <c r="D39" s="110">
        <v>81117</v>
      </c>
      <c r="E39" s="111">
        <v>16.899999999999999</v>
      </c>
      <c r="F39" s="110">
        <v>32822</v>
      </c>
      <c r="G39" s="111">
        <v>6.8</v>
      </c>
      <c r="H39" s="110">
        <v>9728</v>
      </c>
      <c r="I39" s="111">
        <v>12</v>
      </c>
      <c r="J39" s="110">
        <v>1507</v>
      </c>
      <c r="K39" s="110">
        <v>3529</v>
      </c>
      <c r="L39" s="110">
        <v>2071</v>
      </c>
      <c r="M39" s="110">
        <v>1631</v>
      </c>
      <c r="N39" s="110">
        <v>1549</v>
      </c>
      <c r="O39" s="110">
        <v>1308</v>
      </c>
      <c r="P39" s="112">
        <v>11595</v>
      </c>
      <c r="Q39" s="110">
        <v>566</v>
      </c>
      <c r="R39" s="110">
        <v>45306</v>
      </c>
      <c r="S39" s="111">
        <v>41.7</v>
      </c>
      <c r="T39" s="110">
        <v>108663</v>
      </c>
      <c r="U39" s="13"/>
    </row>
    <row r="40" spans="1:21" ht="19.5" customHeight="1">
      <c r="A40" s="218">
        <v>9</v>
      </c>
      <c r="B40" s="31" t="s">
        <v>213</v>
      </c>
      <c r="C40" s="113">
        <v>8888</v>
      </c>
      <c r="D40" s="113">
        <v>1538</v>
      </c>
      <c r="E40" s="114">
        <v>17.3</v>
      </c>
      <c r="F40" s="113">
        <v>612</v>
      </c>
      <c r="G40" s="114">
        <v>6.9</v>
      </c>
      <c r="H40" s="113">
        <v>188</v>
      </c>
      <c r="I40" s="114">
        <v>12.2</v>
      </c>
      <c r="J40" s="113">
        <v>13</v>
      </c>
      <c r="K40" s="113">
        <v>78</v>
      </c>
      <c r="L40" s="113">
        <v>26</v>
      </c>
      <c r="M40" s="113">
        <v>36</v>
      </c>
      <c r="N40" s="113">
        <v>28</v>
      </c>
      <c r="O40" s="113">
        <v>29</v>
      </c>
      <c r="P40" s="115">
        <v>210</v>
      </c>
      <c r="Q40" s="113">
        <v>11</v>
      </c>
      <c r="R40" s="113">
        <v>1072</v>
      </c>
      <c r="S40" s="114">
        <v>53.5</v>
      </c>
      <c r="T40" s="113">
        <v>2003</v>
      </c>
      <c r="U40" s="13"/>
    </row>
    <row r="41" spans="1:21" ht="19.5" customHeight="1">
      <c r="A41" s="218">
        <v>12</v>
      </c>
      <c r="B41" s="31" t="s">
        <v>215</v>
      </c>
      <c r="C41" s="113">
        <v>21540</v>
      </c>
      <c r="D41" s="113">
        <v>3901</v>
      </c>
      <c r="E41" s="114">
        <v>18.100000000000001</v>
      </c>
      <c r="F41" s="113">
        <v>1680</v>
      </c>
      <c r="G41" s="114">
        <v>7.8</v>
      </c>
      <c r="H41" s="113">
        <v>379</v>
      </c>
      <c r="I41" s="114">
        <v>9.6999999999999993</v>
      </c>
      <c r="J41" s="113">
        <v>69</v>
      </c>
      <c r="K41" s="113">
        <v>192</v>
      </c>
      <c r="L41" s="113">
        <v>83</v>
      </c>
      <c r="M41" s="113">
        <v>70</v>
      </c>
      <c r="N41" s="113">
        <v>64</v>
      </c>
      <c r="O41" s="113">
        <v>56</v>
      </c>
      <c r="P41" s="115">
        <v>534</v>
      </c>
      <c r="Q41" s="113">
        <v>44</v>
      </c>
      <c r="R41" s="113">
        <v>3044</v>
      </c>
      <c r="S41" s="114">
        <v>59.3</v>
      </c>
      <c r="T41" s="113">
        <v>5135</v>
      </c>
      <c r="U41" s="13"/>
    </row>
    <row r="42" spans="1:21" ht="19.5" customHeight="1">
      <c r="A42" s="218">
        <v>13</v>
      </c>
      <c r="B42" s="34" t="s">
        <v>217</v>
      </c>
      <c r="C42" s="124">
        <v>8282</v>
      </c>
      <c r="D42" s="124">
        <v>2068</v>
      </c>
      <c r="E42" s="126">
        <v>25</v>
      </c>
      <c r="F42" s="124">
        <v>977</v>
      </c>
      <c r="G42" s="126">
        <v>11.8</v>
      </c>
      <c r="H42" s="124">
        <v>93</v>
      </c>
      <c r="I42" s="126">
        <v>4.5</v>
      </c>
      <c r="J42" s="124">
        <v>49</v>
      </c>
      <c r="K42" s="124">
        <v>90</v>
      </c>
      <c r="L42" s="124">
        <v>53</v>
      </c>
      <c r="M42" s="124">
        <v>35</v>
      </c>
      <c r="N42" s="124">
        <v>31</v>
      </c>
      <c r="O42" s="124">
        <v>41</v>
      </c>
      <c r="P42" s="127">
        <v>299</v>
      </c>
      <c r="Q42" s="124">
        <v>19</v>
      </c>
      <c r="R42" s="124">
        <v>2004</v>
      </c>
      <c r="S42" s="126">
        <v>79.3</v>
      </c>
      <c r="T42" s="124">
        <v>2526</v>
      </c>
      <c r="U42" s="13"/>
    </row>
    <row r="43" spans="1:21" ht="19.5" customHeight="1">
      <c r="A43" s="220">
        <v>34</v>
      </c>
      <c r="B43" s="31" t="s">
        <v>22</v>
      </c>
      <c r="C43" s="113">
        <v>14547</v>
      </c>
      <c r="D43" s="113">
        <v>3450</v>
      </c>
      <c r="E43" s="114">
        <v>23.7</v>
      </c>
      <c r="F43" s="113">
        <v>1624</v>
      </c>
      <c r="G43" s="114">
        <v>11.2</v>
      </c>
      <c r="H43" s="113">
        <v>239</v>
      </c>
      <c r="I43" s="114">
        <v>6.9</v>
      </c>
      <c r="J43" s="113">
        <v>81</v>
      </c>
      <c r="K43" s="113">
        <v>139</v>
      </c>
      <c r="L43" s="113">
        <v>78</v>
      </c>
      <c r="M43" s="113">
        <v>67</v>
      </c>
      <c r="N43" s="113">
        <v>38</v>
      </c>
      <c r="O43" s="113">
        <v>66</v>
      </c>
      <c r="P43" s="115">
        <v>469</v>
      </c>
      <c r="Q43" s="113">
        <v>45</v>
      </c>
      <c r="R43" s="113">
        <v>3535</v>
      </c>
      <c r="S43" s="114">
        <v>82.1</v>
      </c>
      <c r="T43" s="113">
        <v>4304</v>
      </c>
      <c r="U43" s="13"/>
    </row>
    <row r="44" spans="1:21" ht="19.5" customHeight="1">
      <c r="A44" s="218">
        <v>35</v>
      </c>
      <c r="B44" s="31" t="s">
        <v>23</v>
      </c>
      <c r="C44" s="113">
        <v>19804</v>
      </c>
      <c r="D44" s="113">
        <v>3966</v>
      </c>
      <c r="E44" s="114">
        <v>20</v>
      </c>
      <c r="F44" s="113">
        <v>1865</v>
      </c>
      <c r="G44" s="114">
        <v>9.4</v>
      </c>
      <c r="H44" s="113">
        <v>292</v>
      </c>
      <c r="I44" s="114">
        <v>7.4</v>
      </c>
      <c r="J44" s="113">
        <v>112</v>
      </c>
      <c r="K44" s="113">
        <v>150</v>
      </c>
      <c r="L44" s="113">
        <v>96</v>
      </c>
      <c r="M44" s="113">
        <v>47</v>
      </c>
      <c r="N44" s="113">
        <v>65</v>
      </c>
      <c r="O44" s="113">
        <v>76</v>
      </c>
      <c r="P44" s="115">
        <v>546</v>
      </c>
      <c r="Q44" s="113">
        <v>55</v>
      </c>
      <c r="R44" s="113">
        <v>3799</v>
      </c>
      <c r="S44" s="114">
        <v>76.099999999999994</v>
      </c>
      <c r="T44" s="113">
        <v>4989</v>
      </c>
      <c r="U44" s="13"/>
    </row>
    <row r="45" spans="1:21" ht="19.5" customHeight="1">
      <c r="A45" s="218">
        <v>36</v>
      </c>
      <c r="B45" s="31" t="s">
        <v>221</v>
      </c>
      <c r="C45" s="113">
        <v>19644</v>
      </c>
      <c r="D45" s="113">
        <v>3401</v>
      </c>
      <c r="E45" s="114">
        <v>17.3</v>
      </c>
      <c r="F45" s="113">
        <v>1482</v>
      </c>
      <c r="G45" s="114">
        <v>7.5</v>
      </c>
      <c r="H45" s="113">
        <v>218</v>
      </c>
      <c r="I45" s="114">
        <v>6.4</v>
      </c>
      <c r="J45" s="113">
        <v>44</v>
      </c>
      <c r="K45" s="113">
        <v>146</v>
      </c>
      <c r="L45" s="113">
        <v>107</v>
      </c>
      <c r="M45" s="113">
        <v>74</v>
      </c>
      <c r="N45" s="113">
        <v>44</v>
      </c>
      <c r="O45" s="113">
        <v>71</v>
      </c>
      <c r="P45" s="115">
        <v>486</v>
      </c>
      <c r="Q45" s="113">
        <v>41</v>
      </c>
      <c r="R45" s="113">
        <v>3401</v>
      </c>
      <c r="S45" s="114">
        <v>72.7</v>
      </c>
      <c r="T45" s="113">
        <v>4677</v>
      </c>
      <c r="U45" s="13"/>
    </row>
    <row r="46" spans="1:21" ht="19.5" customHeight="1">
      <c r="A46" s="218">
        <v>37</v>
      </c>
      <c r="B46" s="34" t="s">
        <v>223</v>
      </c>
      <c r="C46" s="124">
        <v>5199</v>
      </c>
      <c r="D46" s="124">
        <v>1486</v>
      </c>
      <c r="E46" s="126">
        <v>28.6</v>
      </c>
      <c r="F46" s="124">
        <v>723</v>
      </c>
      <c r="G46" s="126">
        <v>13.9</v>
      </c>
      <c r="H46" s="124">
        <v>125</v>
      </c>
      <c r="I46" s="126">
        <v>8.4</v>
      </c>
      <c r="J46" s="124">
        <v>22</v>
      </c>
      <c r="K46" s="124">
        <v>31</v>
      </c>
      <c r="L46" s="124">
        <v>32</v>
      </c>
      <c r="M46" s="124">
        <v>24</v>
      </c>
      <c r="N46" s="124">
        <v>22</v>
      </c>
      <c r="O46" s="124">
        <v>21</v>
      </c>
      <c r="P46" s="127">
        <v>152</v>
      </c>
      <c r="Q46" s="124">
        <v>22</v>
      </c>
      <c r="R46" s="124">
        <v>1243</v>
      </c>
      <c r="S46" s="126">
        <v>70.7</v>
      </c>
      <c r="T46" s="124">
        <v>1759</v>
      </c>
      <c r="U46" s="13"/>
    </row>
    <row r="47" spans="1:21" ht="19.5" customHeight="1">
      <c r="A47" s="218"/>
      <c r="B47" s="29" t="s">
        <v>81</v>
      </c>
      <c r="C47" s="121">
        <v>578445</v>
      </c>
      <c r="D47" s="121">
        <v>100927</v>
      </c>
      <c r="E47" s="122">
        <v>17.399999999999999</v>
      </c>
      <c r="F47" s="121">
        <v>41785</v>
      </c>
      <c r="G47" s="122">
        <v>7.2</v>
      </c>
      <c r="H47" s="121">
        <v>11262</v>
      </c>
      <c r="I47" s="122">
        <v>11.2</v>
      </c>
      <c r="J47" s="121">
        <v>1897</v>
      </c>
      <c r="K47" s="121">
        <v>4355</v>
      </c>
      <c r="L47" s="121">
        <v>2546</v>
      </c>
      <c r="M47" s="121">
        <v>1984</v>
      </c>
      <c r="N47" s="121">
        <v>1841</v>
      </c>
      <c r="O47" s="121">
        <v>1668</v>
      </c>
      <c r="P47" s="121">
        <v>14291</v>
      </c>
      <c r="Q47" s="121">
        <v>803</v>
      </c>
      <c r="R47" s="121">
        <v>63404</v>
      </c>
      <c r="S47" s="122">
        <v>47.3</v>
      </c>
      <c r="T47" s="121">
        <v>134056</v>
      </c>
      <c r="U47" s="13"/>
    </row>
    <row r="48" spans="1:21" ht="19.5" customHeight="1">
      <c r="A48" s="218">
        <v>38</v>
      </c>
      <c r="B48" s="36" t="s">
        <v>9</v>
      </c>
      <c r="C48" s="128">
        <v>33569</v>
      </c>
      <c r="D48" s="128">
        <v>7737</v>
      </c>
      <c r="E48" s="129">
        <v>23</v>
      </c>
      <c r="F48" s="128">
        <v>3513</v>
      </c>
      <c r="G48" s="129">
        <v>10.5</v>
      </c>
      <c r="H48" s="128">
        <v>1116</v>
      </c>
      <c r="I48" s="129">
        <v>14.4</v>
      </c>
      <c r="J48" s="128">
        <v>107</v>
      </c>
      <c r="K48" s="128">
        <v>224</v>
      </c>
      <c r="L48" s="128">
        <v>140</v>
      </c>
      <c r="M48" s="128">
        <v>129</v>
      </c>
      <c r="N48" s="128">
        <v>117</v>
      </c>
      <c r="O48" s="128">
        <v>101</v>
      </c>
      <c r="P48" s="130">
        <v>818</v>
      </c>
      <c r="Q48" s="128">
        <v>39</v>
      </c>
      <c r="R48" s="128">
        <v>2312</v>
      </c>
      <c r="S48" s="129">
        <v>23</v>
      </c>
      <c r="T48" s="128">
        <v>10040</v>
      </c>
      <c r="U48" s="13"/>
    </row>
    <row r="49" spans="1:21" ht="19.5" customHeight="1">
      <c r="A49" s="218">
        <v>39</v>
      </c>
      <c r="B49" s="31" t="s">
        <v>227</v>
      </c>
      <c r="C49" s="113">
        <v>40358</v>
      </c>
      <c r="D49" s="113">
        <v>7180</v>
      </c>
      <c r="E49" s="114">
        <v>17.8</v>
      </c>
      <c r="F49" s="113">
        <v>3474</v>
      </c>
      <c r="G49" s="114">
        <v>8.6</v>
      </c>
      <c r="H49" s="113">
        <v>543</v>
      </c>
      <c r="I49" s="114">
        <v>7.6</v>
      </c>
      <c r="J49" s="113">
        <v>172</v>
      </c>
      <c r="K49" s="113">
        <v>223</v>
      </c>
      <c r="L49" s="113">
        <v>147</v>
      </c>
      <c r="M49" s="113">
        <v>115</v>
      </c>
      <c r="N49" s="113">
        <v>118</v>
      </c>
      <c r="O49" s="113">
        <v>92</v>
      </c>
      <c r="P49" s="115">
        <v>867</v>
      </c>
      <c r="Q49" s="113">
        <v>97</v>
      </c>
      <c r="R49" s="113">
        <v>7650</v>
      </c>
      <c r="S49" s="114">
        <v>75.3</v>
      </c>
      <c r="T49" s="113">
        <v>10154</v>
      </c>
      <c r="U49" s="13"/>
    </row>
    <row r="50" spans="1:21" ht="19.5" customHeight="1">
      <c r="A50" s="218">
        <v>40</v>
      </c>
      <c r="B50" s="31" t="s">
        <v>11</v>
      </c>
      <c r="C50" s="113">
        <v>52000</v>
      </c>
      <c r="D50" s="113">
        <v>10621</v>
      </c>
      <c r="E50" s="114">
        <v>20.399999999999999</v>
      </c>
      <c r="F50" s="113">
        <v>4566</v>
      </c>
      <c r="G50" s="114">
        <v>8.8000000000000007</v>
      </c>
      <c r="H50" s="113">
        <v>871</v>
      </c>
      <c r="I50" s="114">
        <v>8.1999999999999993</v>
      </c>
      <c r="J50" s="113">
        <v>230</v>
      </c>
      <c r="K50" s="113">
        <v>353</v>
      </c>
      <c r="L50" s="113">
        <v>218</v>
      </c>
      <c r="M50" s="113">
        <v>134</v>
      </c>
      <c r="N50" s="113">
        <v>157</v>
      </c>
      <c r="O50" s="113">
        <v>140</v>
      </c>
      <c r="P50" s="115">
        <v>1232</v>
      </c>
      <c r="Q50" s="113">
        <v>69</v>
      </c>
      <c r="R50" s="113">
        <v>4230</v>
      </c>
      <c r="S50" s="114">
        <v>30.6</v>
      </c>
      <c r="T50" s="113">
        <v>13828</v>
      </c>
      <c r="U50" s="13"/>
    </row>
    <row r="51" spans="1:21" ht="19.5" customHeight="1">
      <c r="A51" s="218">
        <v>41</v>
      </c>
      <c r="B51" s="31" t="s">
        <v>230</v>
      </c>
      <c r="C51" s="113">
        <v>17175</v>
      </c>
      <c r="D51" s="113">
        <v>3580</v>
      </c>
      <c r="E51" s="114">
        <v>20.8</v>
      </c>
      <c r="F51" s="113">
        <v>1693</v>
      </c>
      <c r="G51" s="114">
        <v>9.9</v>
      </c>
      <c r="H51" s="113">
        <v>455</v>
      </c>
      <c r="I51" s="114">
        <v>12.7</v>
      </c>
      <c r="J51" s="113">
        <v>80</v>
      </c>
      <c r="K51" s="113">
        <v>136</v>
      </c>
      <c r="L51" s="113">
        <v>83</v>
      </c>
      <c r="M51" s="113">
        <v>49</v>
      </c>
      <c r="N51" s="113">
        <v>55</v>
      </c>
      <c r="O51" s="113">
        <v>32</v>
      </c>
      <c r="P51" s="115">
        <v>435</v>
      </c>
      <c r="Q51" s="113">
        <v>51</v>
      </c>
      <c r="R51" s="113">
        <v>4055</v>
      </c>
      <c r="S51" s="114">
        <v>89.8</v>
      </c>
      <c r="T51" s="113">
        <v>4514</v>
      </c>
      <c r="U51" s="13"/>
    </row>
    <row r="52" spans="1:21" ht="19.5" customHeight="1">
      <c r="A52" s="218">
        <v>42</v>
      </c>
      <c r="B52" s="31" t="s">
        <v>232</v>
      </c>
      <c r="C52" s="113">
        <v>12896</v>
      </c>
      <c r="D52" s="113">
        <v>2187</v>
      </c>
      <c r="E52" s="114">
        <v>17</v>
      </c>
      <c r="F52" s="113">
        <v>969</v>
      </c>
      <c r="G52" s="114">
        <v>7.5</v>
      </c>
      <c r="H52" s="113">
        <v>163</v>
      </c>
      <c r="I52" s="114">
        <v>7.5</v>
      </c>
      <c r="J52" s="113">
        <v>7</v>
      </c>
      <c r="K52" s="113">
        <v>77</v>
      </c>
      <c r="L52" s="113">
        <v>73</v>
      </c>
      <c r="M52" s="113">
        <v>43</v>
      </c>
      <c r="N52" s="113">
        <v>52</v>
      </c>
      <c r="O52" s="113">
        <v>29</v>
      </c>
      <c r="P52" s="115">
        <v>281</v>
      </c>
      <c r="Q52" s="113">
        <v>28</v>
      </c>
      <c r="R52" s="113">
        <v>1803</v>
      </c>
      <c r="S52" s="114">
        <v>62.7</v>
      </c>
      <c r="T52" s="113">
        <v>2874</v>
      </c>
      <c r="U52" s="13"/>
    </row>
    <row r="53" spans="1:21" ht="19.5" customHeight="1">
      <c r="A53" s="218">
        <v>43</v>
      </c>
      <c r="B53" s="31" t="s">
        <v>234</v>
      </c>
      <c r="C53" s="113">
        <v>12011</v>
      </c>
      <c r="D53" s="113">
        <v>2398</v>
      </c>
      <c r="E53" s="114">
        <v>20</v>
      </c>
      <c r="F53" s="113">
        <v>1029</v>
      </c>
      <c r="G53" s="114">
        <v>8.6</v>
      </c>
      <c r="H53" s="113">
        <v>140</v>
      </c>
      <c r="I53" s="114">
        <v>5.8</v>
      </c>
      <c r="J53" s="113">
        <v>29</v>
      </c>
      <c r="K53" s="113">
        <v>100</v>
      </c>
      <c r="L53" s="113">
        <v>74</v>
      </c>
      <c r="M53" s="113">
        <v>56</v>
      </c>
      <c r="N53" s="113">
        <v>42</v>
      </c>
      <c r="O53" s="113">
        <v>46</v>
      </c>
      <c r="P53" s="115">
        <v>347</v>
      </c>
      <c r="Q53" s="113">
        <v>25</v>
      </c>
      <c r="R53" s="113">
        <v>1786</v>
      </c>
      <c r="S53" s="114">
        <v>55.4</v>
      </c>
      <c r="T53" s="113">
        <v>3226</v>
      </c>
      <c r="U53" s="13"/>
    </row>
    <row r="54" spans="1:21" ht="19.5" customHeight="1">
      <c r="A54" s="218">
        <v>44</v>
      </c>
      <c r="B54" s="31" t="s">
        <v>24</v>
      </c>
      <c r="C54" s="113">
        <v>32494</v>
      </c>
      <c r="D54" s="113">
        <v>4655</v>
      </c>
      <c r="E54" s="114">
        <v>14.3</v>
      </c>
      <c r="F54" s="113">
        <v>1895</v>
      </c>
      <c r="G54" s="114">
        <v>5.8</v>
      </c>
      <c r="H54" s="113">
        <v>343</v>
      </c>
      <c r="I54" s="114">
        <v>7.4</v>
      </c>
      <c r="J54" s="113">
        <v>96</v>
      </c>
      <c r="K54" s="113">
        <v>180</v>
      </c>
      <c r="L54" s="113">
        <v>108</v>
      </c>
      <c r="M54" s="113">
        <v>54</v>
      </c>
      <c r="N54" s="113">
        <v>66</v>
      </c>
      <c r="O54" s="113">
        <v>73</v>
      </c>
      <c r="P54" s="115">
        <v>577</v>
      </c>
      <c r="Q54" s="113">
        <v>48</v>
      </c>
      <c r="R54" s="113">
        <v>4317</v>
      </c>
      <c r="S54" s="114">
        <v>65.8</v>
      </c>
      <c r="T54" s="113">
        <v>6557</v>
      </c>
      <c r="U54" s="13"/>
    </row>
    <row r="55" spans="1:21" ht="19.5" customHeight="1">
      <c r="A55" s="218">
        <v>45</v>
      </c>
      <c r="B55" s="31" t="s">
        <v>25</v>
      </c>
      <c r="C55" s="113">
        <v>18178</v>
      </c>
      <c r="D55" s="113">
        <v>4222</v>
      </c>
      <c r="E55" s="114">
        <v>23.2</v>
      </c>
      <c r="F55" s="113">
        <v>1905</v>
      </c>
      <c r="G55" s="114">
        <v>10.5</v>
      </c>
      <c r="H55" s="113">
        <v>338</v>
      </c>
      <c r="I55" s="114">
        <v>8</v>
      </c>
      <c r="J55" s="113">
        <v>91</v>
      </c>
      <c r="K55" s="113">
        <v>160</v>
      </c>
      <c r="L55" s="113">
        <v>106</v>
      </c>
      <c r="M55" s="113">
        <v>87</v>
      </c>
      <c r="N55" s="113">
        <v>71</v>
      </c>
      <c r="O55" s="113">
        <v>62</v>
      </c>
      <c r="P55" s="115">
        <v>577</v>
      </c>
      <c r="Q55" s="113">
        <v>41</v>
      </c>
      <c r="R55" s="113">
        <v>2917</v>
      </c>
      <c r="S55" s="114">
        <v>55.2</v>
      </c>
      <c r="T55" s="113">
        <v>5286</v>
      </c>
      <c r="U55" s="13"/>
    </row>
    <row r="56" spans="1:21" ht="19.5" customHeight="1">
      <c r="A56" s="218">
        <v>46</v>
      </c>
      <c r="B56" s="31" t="s">
        <v>26</v>
      </c>
      <c r="C56" s="113">
        <v>8545</v>
      </c>
      <c r="D56" s="113">
        <v>2576</v>
      </c>
      <c r="E56" s="114">
        <v>30.1</v>
      </c>
      <c r="F56" s="113">
        <v>1332</v>
      </c>
      <c r="G56" s="114">
        <v>15.6</v>
      </c>
      <c r="H56" s="113">
        <v>326</v>
      </c>
      <c r="I56" s="114">
        <v>12.7</v>
      </c>
      <c r="J56" s="113">
        <v>32</v>
      </c>
      <c r="K56" s="113">
        <v>61</v>
      </c>
      <c r="L56" s="113">
        <v>58</v>
      </c>
      <c r="M56" s="113">
        <v>38</v>
      </c>
      <c r="N56" s="113">
        <v>46</v>
      </c>
      <c r="O56" s="113">
        <v>42</v>
      </c>
      <c r="P56" s="115">
        <v>277</v>
      </c>
      <c r="Q56" s="113">
        <v>34</v>
      </c>
      <c r="R56" s="113">
        <v>2118</v>
      </c>
      <c r="S56" s="114">
        <v>69.900000000000006</v>
      </c>
      <c r="T56" s="113">
        <v>3032</v>
      </c>
      <c r="U56" s="13"/>
    </row>
    <row r="57" spans="1:21" ht="19.5" customHeight="1">
      <c r="A57" s="218">
        <v>47</v>
      </c>
      <c r="B57" s="31" t="s">
        <v>239</v>
      </c>
      <c r="C57" s="113">
        <v>5429</v>
      </c>
      <c r="D57" s="113">
        <v>1687</v>
      </c>
      <c r="E57" s="114">
        <v>31.1</v>
      </c>
      <c r="F57" s="113">
        <v>844</v>
      </c>
      <c r="G57" s="114">
        <v>15.5</v>
      </c>
      <c r="H57" s="113">
        <v>213</v>
      </c>
      <c r="I57" s="114">
        <v>12.6</v>
      </c>
      <c r="J57" s="113">
        <v>42</v>
      </c>
      <c r="K57" s="113">
        <v>102</v>
      </c>
      <c r="L57" s="113">
        <v>38</v>
      </c>
      <c r="M57" s="113">
        <v>24</v>
      </c>
      <c r="N57" s="113">
        <v>27</v>
      </c>
      <c r="O57" s="113">
        <v>21</v>
      </c>
      <c r="P57" s="115">
        <v>254</v>
      </c>
      <c r="Q57" s="113">
        <v>27</v>
      </c>
      <c r="R57" s="113">
        <v>1601</v>
      </c>
      <c r="S57" s="114">
        <v>78.3</v>
      </c>
      <c r="T57" s="113">
        <v>2045</v>
      </c>
      <c r="U57" s="13"/>
    </row>
    <row r="58" spans="1:21" ht="19.5" customHeight="1">
      <c r="A58" s="218">
        <v>48</v>
      </c>
      <c r="B58" s="31" t="s">
        <v>241</v>
      </c>
      <c r="C58" s="113">
        <v>4446</v>
      </c>
      <c r="D58" s="113">
        <v>1258</v>
      </c>
      <c r="E58" s="114">
        <v>28.3</v>
      </c>
      <c r="F58" s="113">
        <v>615</v>
      </c>
      <c r="G58" s="114">
        <v>13.8</v>
      </c>
      <c r="H58" s="113">
        <v>192</v>
      </c>
      <c r="I58" s="114">
        <v>15.3</v>
      </c>
      <c r="J58" s="113">
        <v>25</v>
      </c>
      <c r="K58" s="113">
        <v>51</v>
      </c>
      <c r="L58" s="113">
        <v>33</v>
      </c>
      <c r="M58" s="113">
        <v>25</v>
      </c>
      <c r="N58" s="113">
        <v>24</v>
      </c>
      <c r="O58" s="113">
        <v>23</v>
      </c>
      <c r="P58" s="115">
        <v>181</v>
      </c>
      <c r="Q58" s="113">
        <v>13</v>
      </c>
      <c r="R58" s="113">
        <v>1066</v>
      </c>
      <c r="S58" s="114">
        <v>70.2</v>
      </c>
      <c r="T58" s="113">
        <v>1519</v>
      </c>
      <c r="U58" s="13"/>
    </row>
    <row r="59" spans="1:21" ht="19.5" customHeight="1">
      <c r="A59" s="218">
        <v>49</v>
      </c>
      <c r="B59" s="31" t="s">
        <v>243</v>
      </c>
      <c r="C59" s="113">
        <v>3336</v>
      </c>
      <c r="D59" s="113">
        <v>1039</v>
      </c>
      <c r="E59" s="114">
        <v>31.1</v>
      </c>
      <c r="F59" s="113">
        <v>497</v>
      </c>
      <c r="G59" s="114">
        <v>14.9</v>
      </c>
      <c r="H59" s="113">
        <v>107</v>
      </c>
      <c r="I59" s="114">
        <v>10.3</v>
      </c>
      <c r="J59" s="113">
        <v>18</v>
      </c>
      <c r="K59" s="113">
        <v>49</v>
      </c>
      <c r="L59" s="113">
        <v>20</v>
      </c>
      <c r="M59" s="113">
        <v>25</v>
      </c>
      <c r="N59" s="113">
        <v>20</v>
      </c>
      <c r="O59" s="113">
        <v>19</v>
      </c>
      <c r="P59" s="115">
        <v>151</v>
      </c>
      <c r="Q59" s="113">
        <v>12</v>
      </c>
      <c r="R59" s="113">
        <v>996</v>
      </c>
      <c r="S59" s="114">
        <v>78.900000000000006</v>
      </c>
      <c r="T59" s="113">
        <v>1262</v>
      </c>
      <c r="U59" s="13"/>
    </row>
    <row r="60" spans="1:21" ht="19.5" customHeight="1">
      <c r="A60" s="218">
        <v>50</v>
      </c>
      <c r="B60" s="31" t="s">
        <v>245</v>
      </c>
      <c r="C60" s="113">
        <v>25643</v>
      </c>
      <c r="D60" s="113">
        <v>5687</v>
      </c>
      <c r="E60" s="114">
        <v>22.2</v>
      </c>
      <c r="F60" s="113">
        <v>2677</v>
      </c>
      <c r="G60" s="114">
        <v>10.4</v>
      </c>
      <c r="H60" s="113">
        <v>512</v>
      </c>
      <c r="I60" s="114">
        <v>9</v>
      </c>
      <c r="J60" s="113">
        <v>63</v>
      </c>
      <c r="K60" s="113">
        <v>156</v>
      </c>
      <c r="L60" s="113">
        <v>146</v>
      </c>
      <c r="M60" s="113">
        <v>116</v>
      </c>
      <c r="N60" s="113">
        <v>112</v>
      </c>
      <c r="O60" s="113">
        <v>91</v>
      </c>
      <c r="P60" s="115">
        <v>684</v>
      </c>
      <c r="Q60" s="113">
        <v>54</v>
      </c>
      <c r="R60" s="113">
        <v>5183</v>
      </c>
      <c r="S60" s="114">
        <v>73</v>
      </c>
      <c r="T60" s="113">
        <v>7096</v>
      </c>
      <c r="U60" s="13"/>
    </row>
    <row r="61" spans="1:21" ht="19.5" customHeight="1">
      <c r="A61" s="218">
        <v>51</v>
      </c>
      <c r="B61" s="31" t="s">
        <v>247</v>
      </c>
      <c r="C61" s="113">
        <v>5774</v>
      </c>
      <c r="D61" s="113">
        <v>1222</v>
      </c>
      <c r="E61" s="114">
        <v>21.2</v>
      </c>
      <c r="F61" s="113">
        <v>554</v>
      </c>
      <c r="G61" s="114">
        <v>9.6</v>
      </c>
      <c r="H61" s="113">
        <v>99</v>
      </c>
      <c r="I61" s="114">
        <v>8.1</v>
      </c>
      <c r="J61" s="113">
        <v>28</v>
      </c>
      <c r="K61" s="113">
        <v>55</v>
      </c>
      <c r="L61" s="113">
        <v>32</v>
      </c>
      <c r="M61" s="113">
        <v>24</v>
      </c>
      <c r="N61" s="113">
        <v>28</v>
      </c>
      <c r="O61" s="113">
        <v>37</v>
      </c>
      <c r="P61" s="115">
        <v>204</v>
      </c>
      <c r="Q61" s="113">
        <v>14</v>
      </c>
      <c r="R61" s="113">
        <v>1154</v>
      </c>
      <c r="S61" s="114">
        <v>74.8</v>
      </c>
      <c r="T61" s="113">
        <v>1542</v>
      </c>
      <c r="U61" s="13"/>
    </row>
    <row r="62" spans="1:21" ht="19.5" customHeight="1">
      <c r="A62" s="218">
        <v>52</v>
      </c>
      <c r="B62" s="31" t="s">
        <v>249</v>
      </c>
      <c r="C62" s="113">
        <v>10317</v>
      </c>
      <c r="D62" s="113">
        <v>2841</v>
      </c>
      <c r="E62" s="114">
        <v>27.5</v>
      </c>
      <c r="F62" s="113">
        <v>1285</v>
      </c>
      <c r="G62" s="114">
        <v>12.5</v>
      </c>
      <c r="H62" s="113">
        <v>203</v>
      </c>
      <c r="I62" s="114">
        <v>7.1</v>
      </c>
      <c r="J62" s="113">
        <v>48</v>
      </c>
      <c r="K62" s="113">
        <v>96</v>
      </c>
      <c r="L62" s="113">
        <v>91</v>
      </c>
      <c r="M62" s="113">
        <v>50</v>
      </c>
      <c r="N62" s="113">
        <v>62</v>
      </c>
      <c r="O62" s="113">
        <v>42</v>
      </c>
      <c r="P62" s="115">
        <v>389</v>
      </c>
      <c r="Q62" s="113">
        <v>34</v>
      </c>
      <c r="R62" s="113">
        <v>2883</v>
      </c>
      <c r="S62" s="114">
        <v>84</v>
      </c>
      <c r="T62" s="113">
        <v>3433</v>
      </c>
      <c r="U62" s="13"/>
    </row>
    <row r="63" spans="1:21" ht="19.5" customHeight="1">
      <c r="A63" s="218">
        <v>53</v>
      </c>
      <c r="B63" s="31" t="s">
        <v>251</v>
      </c>
      <c r="C63" s="113">
        <v>4732</v>
      </c>
      <c r="D63" s="113">
        <v>1383</v>
      </c>
      <c r="E63" s="114">
        <v>29.2</v>
      </c>
      <c r="F63" s="113">
        <v>649</v>
      </c>
      <c r="G63" s="114">
        <v>13.7</v>
      </c>
      <c r="H63" s="113">
        <v>89</v>
      </c>
      <c r="I63" s="114">
        <v>6.4</v>
      </c>
      <c r="J63" s="113">
        <v>40</v>
      </c>
      <c r="K63" s="113">
        <v>71</v>
      </c>
      <c r="L63" s="113">
        <v>35</v>
      </c>
      <c r="M63" s="113">
        <v>21</v>
      </c>
      <c r="N63" s="113">
        <v>18</v>
      </c>
      <c r="O63" s="113">
        <v>20</v>
      </c>
      <c r="P63" s="115">
        <v>205</v>
      </c>
      <c r="Q63" s="113">
        <v>17</v>
      </c>
      <c r="R63" s="113">
        <v>1366</v>
      </c>
      <c r="S63" s="114">
        <v>79.599999999999994</v>
      </c>
      <c r="T63" s="113">
        <v>1716</v>
      </c>
      <c r="U63" s="13"/>
    </row>
    <row r="64" spans="1:21" ht="19.5" customHeight="1">
      <c r="A64" s="218">
        <v>54</v>
      </c>
      <c r="B64" s="32" t="s">
        <v>253</v>
      </c>
      <c r="C64" s="116">
        <v>3924</v>
      </c>
      <c r="D64" s="116">
        <v>1235</v>
      </c>
      <c r="E64" s="117">
        <v>31.5</v>
      </c>
      <c r="F64" s="116">
        <v>601</v>
      </c>
      <c r="G64" s="117">
        <v>15.3</v>
      </c>
      <c r="H64" s="116">
        <v>126</v>
      </c>
      <c r="I64" s="117">
        <v>10.199999999999999</v>
      </c>
      <c r="J64" s="116">
        <v>8</v>
      </c>
      <c r="K64" s="116">
        <v>54</v>
      </c>
      <c r="L64" s="116">
        <v>43</v>
      </c>
      <c r="M64" s="116">
        <v>25</v>
      </c>
      <c r="N64" s="116">
        <v>20</v>
      </c>
      <c r="O64" s="116">
        <v>24</v>
      </c>
      <c r="P64" s="120">
        <v>174</v>
      </c>
      <c r="Q64" s="116">
        <v>13</v>
      </c>
      <c r="R64" s="116">
        <v>936</v>
      </c>
      <c r="S64" s="117">
        <v>64.8</v>
      </c>
      <c r="T64" s="116">
        <v>1444</v>
      </c>
      <c r="U64" s="13"/>
    </row>
    <row r="65" spans="1:21" ht="19.5" customHeight="1">
      <c r="A65" s="218"/>
      <c r="B65" s="29" t="s">
        <v>84</v>
      </c>
      <c r="C65" s="121">
        <v>290827</v>
      </c>
      <c r="D65" s="121">
        <v>61508</v>
      </c>
      <c r="E65" s="117">
        <v>21.1</v>
      </c>
      <c r="F65" s="121">
        <v>28098</v>
      </c>
      <c r="G65" s="117">
        <v>9.6999999999999993</v>
      </c>
      <c r="H65" s="121">
        <v>5836</v>
      </c>
      <c r="I65" s="117">
        <v>9.5</v>
      </c>
      <c r="J65" s="121">
        <v>1116</v>
      </c>
      <c r="K65" s="121">
        <v>2148</v>
      </c>
      <c r="L65" s="121">
        <v>1445</v>
      </c>
      <c r="M65" s="121">
        <v>1015</v>
      </c>
      <c r="N65" s="121">
        <v>1035</v>
      </c>
      <c r="O65" s="121">
        <v>894</v>
      </c>
      <c r="P65" s="120">
        <v>7653</v>
      </c>
      <c r="Q65" s="120">
        <v>616</v>
      </c>
      <c r="R65" s="120">
        <v>46373</v>
      </c>
      <c r="S65" s="117">
        <v>58.3</v>
      </c>
      <c r="T65" s="121">
        <v>79568</v>
      </c>
      <c r="U65" s="13"/>
    </row>
    <row r="66" spans="1:21" ht="21" customHeight="1">
      <c r="A66" s="218">
        <v>10</v>
      </c>
      <c r="B66" s="33" t="s">
        <v>141</v>
      </c>
      <c r="C66" s="110">
        <v>47040</v>
      </c>
      <c r="D66" s="110">
        <v>10272</v>
      </c>
      <c r="E66" s="111">
        <v>21.8</v>
      </c>
      <c r="F66" s="110">
        <v>4509</v>
      </c>
      <c r="G66" s="111">
        <v>9.6</v>
      </c>
      <c r="H66" s="110">
        <v>667</v>
      </c>
      <c r="I66" s="111">
        <v>6.5</v>
      </c>
      <c r="J66" s="110">
        <v>160</v>
      </c>
      <c r="K66" s="110">
        <v>318</v>
      </c>
      <c r="L66" s="110">
        <v>203</v>
      </c>
      <c r="M66" s="110">
        <v>159</v>
      </c>
      <c r="N66" s="110">
        <v>173</v>
      </c>
      <c r="O66" s="110">
        <v>176</v>
      </c>
      <c r="P66" s="112">
        <v>1189</v>
      </c>
      <c r="Q66" s="110">
        <v>90</v>
      </c>
      <c r="R66" s="110">
        <v>4945</v>
      </c>
      <c r="S66" s="111">
        <v>38.299999999999997</v>
      </c>
      <c r="T66" s="110">
        <v>12898</v>
      </c>
      <c r="U66" s="13"/>
    </row>
    <row r="67" spans="1:21" ht="21" customHeight="1">
      <c r="A67" s="218">
        <v>55</v>
      </c>
      <c r="B67" s="31" t="s">
        <v>256</v>
      </c>
      <c r="C67" s="113">
        <v>4224</v>
      </c>
      <c r="D67" s="113">
        <v>1182</v>
      </c>
      <c r="E67" s="114">
        <v>28</v>
      </c>
      <c r="F67" s="113">
        <v>535</v>
      </c>
      <c r="G67" s="114">
        <v>12.7</v>
      </c>
      <c r="H67" s="113">
        <v>160</v>
      </c>
      <c r="I67" s="114">
        <v>13.5</v>
      </c>
      <c r="J67" s="113">
        <v>25</v>
      </c>
      <c r="K67" s="113">
        <v>40</v>
      </c>
      <c r="L67" s="113">
        <v>18</v>
      </c>
      <c r="M67" s="113">
        <v>21</v>
      </c>
      <c r="N67" s="113">
        <v>16</v>
      </c>
      <c r="O67" s="113">
        <v>22</v>
      </c>
      <c r="P67" s="115">
        <v>142</v>
      </c>
      <c r="Q67" s="113">
        <v>11</v>
      </c>
      <c r="R67" s="113">
        <v>591</v>
      </c>
      <c r="S67" s="114">
        <v>39.1</v>
      </c>
      <c r="T67" s="113">
        <v>1510</v>
      </c>
      <c r="U67" s="13"/>
    </row>
    <row r="68" spans="1:21" ht="21" customHeight="1">
      <c r="A68" s="218">
        <v>56</v>
      </c>
      <c r="B68" s="31" t="s">
        <v>257</v>
      </c>
      <c r="C68" s="113">
        <v>5650</v>
      </c>
      <c r="D68" s="113">
        <v>1670</v>
      </c>
      <c r="E68" s="114">
        <v>29.6</v>
      </c>
      <c r="F68" s="113">
        <v>854</v>
      </c>
      <c r="G68" s="114">
        <v>15.1</v>
      </c>
      <c r="H68" s="113">
        <v>126</v>
      </c>
      <c r="I68" s="114">
        <v>7.5</v>
      </c>
      <c r="J68" s="113">
        <v>31</v>
      </c>
      <c r="K68" s="113">
        <v>46</v>
      </c>
      <c r="L68" s="113">
        <v>37</v>
      </c>
      <c r="M68" s="113">
        <v>27</v>
      </c>
      <c r="N68" s="113">
        <v>27</v>
      </c>
      <c r="O68" s="113">
        <v>36</v>
      </c>
      <c r="P68" s="115">
        <v>204</v>
      </c>
      <c r="Q68" s="113">
        <v>25</v>
      </c>
      <c r="R68" s="113">
        <v>1316</v>
      </c>
      <c r="S68" s="114">
        <v>65.099999999999994</v>
      </c>
      <c r="T68" s="113">
        <v>2023</v>
      </c>
      <c r="U68" s="13"/>
    </row>
    <row r="69" spans="1:21" ht="21" customHeight="1">
      <c r="A69" s="218">
        <v>57</v>
      </c>
      <c r="B69" s="31" t="s">
        <v>258</v>
      </c>
      <c r="C69" s="113">
        <v>13679</v>
      </c>
      <c r="D69" s="113">
        <v>3367</v>
      </c>
      <c r="E69" s="114">
        <v>24.6</v>
      </c>
      <c r="F69" s="113">
        <v>1501</v>
      </c>
      <c r="G69" s="114">
        <v>11</v>
      </c>
      <c r="H69" s="113">
        <v>188</v>
      </c>
      <c r="I69" s="114">
        <v>5.6</v>
      </c>
      <c r="J69" s="113">
        <v>37</v>
      </c>
      <c r="K69" s="113">
        <v>109</v>
      </c>
      <c r="L69" s="113">
        <v>69</v>
      </c>
      <c r="M69" s="113">
        <v>54</v>
      </c>
      <c r="N69" s="113">
        <v>58</v>
      </c>
      <c r="O69" s="113">
        <v>57</v>
      </c>
      <c r="P69" s="115">
        <v>384</v>
      </c>
      <c r="Q69" s="113">
        <v>46</v>
      </c>
      <c r="R69" s="113">
        <v>2613</v>
      </c>
      <c r="S69" s="114">
        <v>61.2</v>
      </c>
      <c r="T69" s="113">
        <v>4271</v>
      </c>
      <c r="U69" s="13"/>
    </row>
    <row r="70" spans="1:21" ht="21" customHeight="1">
      <c r="A70" s="218">
        <v>58</v>
      </c>
      <c r="B70" s="31" t="s">
        <v>259</v>
      </c>
      <c r="C70" s="113">
        <v>18115</v>
      </c>
      <c r="D70" s="113">
        <v>4949</v>
      </c>
      <c r="E70" s="114">
        <v>27.3</v>
      </c>
      <c r="F70" s="113">
        <v>2482</v>
      </c>
      <c r="G70" s="114">
        <v>13.7</v>
      </c>
      <c r="H70" s="113">
        <v>360</v>
      </c>
      <c r="I70" s="114">
        <v>7.3</v>
      </c>
      <c r="J70" s="113">
        <v>75</v>
      </c>
      <c r="K70" s="113">
        <v>142</v>
      </c>
      <c r="L70" s="113">
        <v>96</v>
      </c>
      <c r="M70" s="113">
        <v>72</v>
      </c>
      <c r="N70" s="113">
        <v>93</v>
      </c>
      <c r="O70" s="113">
        <v>90</v>
      </c>
      <c r="P70" s="115">
        <v>568</v>
      </c>
      <c r="Q70" s="113">
        <v>65</v>
      </c>
      <c r="R70" s="113">
        <v>3575</v>
      </c>
      <c r="S70" s="114">
        <v>59.6</v>
      </c>
      <c r="T70" s="113">
        <v>5995</v>
      </c>
      <c r="U70" s="13"/>
    </row>
    <row r="71" spans="1:21" ht="21" customHeight="1">
      <c r="A71" s="218">
        <v>59</v>
      </c>
      <c r="B71" s="31" t="s">
        <v>260</v>
      </c>
      <c r="C71" s="113">
        <v>11137</v>
      </c>
      <c r="D71" s="113">
        <v>2833</v>
      </c>
      <c r="E71" s="114">
        <v>25.4</v>
      </c>
      <c r="F71" s="113">
        <v>1481</v>
      </c>
      <c r="G71" s="114">
        <v>13.3</v>
      </c>
      <c r="H71" s="113">
        <v>213</v>
      </c>
      <c r="I71" s="114">
        <v>7.5</v>
      </c>
      <c r="J71" s="113">
        <v>56</v>
      </c>
      <c r="K71" s="113">
        <v>142</v>
      </c>
      <c r="L71" s="113">
        <v>62</v>
      </c>
      <c r="M71" s="113">
        <v>40</v>
      </c>
      <c r="N71" s="113">
        <v>65</v>
      </c>
      <c r="O71" s="113">
        <v>60</v>
      </c>
      <c r="P71" s="115">
        <v>425</v>
      </c>
      <c r="Q71" s="113">
        <v>36</v>
      </c>
      <c r="R71" s="113">
        <v>1927</v>
      </c>
      <c r="S71" s="114">
        <v>56.3</v>
      </c>
      <c r="T71" s="113">
        <v>3425</v>
      </c>
      <c r="U71" s="13"/>
    </row>
    <row r="72" spans="1:21" ht="21" customHeight="1">
      <c r="A72" s="218">
        <v>60</v>
      </c>
      <c r="B72" s="31" t="s">
        <v>261</v>
      </c>
      <c r="C72" s="113">
        <v>5593</v>
      </c>
      <c r="D72" s="113">
        <v>1901</v>
      </c>
      <c r="E72" s="114">
        <v>34</v>
      </c>
      <c r="F72" s="113">
        <v>1012</v>
      </c>
      <c r="G72" s="114">
        <v>18.100000000000001</v>
      </c>
      <c r="H72" s="113">
        <v>156</v>
      </c>
      <c r="I72" s="114">
        <v>8.1999999999999993</v>
      </c>
      <c r="J72" s="113">
        <v>34</v>
      </c>
      <c r="K72" s="113">
        <v>88</v>
      </c>
      <c r="L72" s="113">
        <v>42</v>
      </c>
      <c r="M72" s="113">
        <v>37</v>
      </c>
      <c r="N72" s="113">
        <v>30</v>
      </c>
      <c r="O72" s="113">
        <v>43</v>
      </c>
      <c r="P72" s="115">
        <v>274</v>
      </c>
      <c r="Q72" s="113">
        <v>34</v>
      </c>
      <c r="R72" s="113">
        <v>1439</v>
      </c>
      <c r="S72" s="114">
        <v>63.6</v>
      </c>
      <c r="T72" s="113">
        <v>2263</v>
      </c>
      <c r="U72" s="13"/>
    </row>
    <row r="73" spans="1:21" ht="21" customHeight="1">
      <c r="A73" s="218">
        <v>61</v>
      </c>
      <c r="B73" s="31" t="s">
        <v>262</v>
      </c>
      <c r="C73" s="113">
        <v>6458</v>
      </c>
      <c r="D73" s="113">
        <v>2211</v>
      </c>
      <c r="E73" s="114">
        <v>34.200000000000003</v>
      </c>
      <c r="F73" s="113">
        <v>1035</v>
      </c>
      <c r="G73" s="114">
        <v>16</v>
      </c>
      <c r="H73" s="113">
        <v>255</v>
      </c>
      <c r="I73" s="114">
        <v>11.5</v>
      </c>
      <c r="J73" s="113">
        <v>42</v>
      </c>
      <c r="K73" s="113">
        <v>90</v>
      </c>
      <c r="L73" s="113">
        <v>43</v>
      </c>
      <c r="M73" s="113">
        <v>33</v>
      </c>
      <c r="N73" s="113">
        <v>28</v>
      </c>
      <c r="O73" s="113">
        <v>48</v>
      </c>
      <c r="P73" s="115">
        <v>284</v>
      </c>
      <c r="Q73" s="113">
        <v>36</v>
      </c>
      <c r="R73" s="113">
        <v>1750</v>
      </c>
      <c r="S73" s="114">
        <v>66.7</v>
      </c>
      <c r="T73" s="113">
        <v>2625</v>
      </c>
      <c r="U73" s="13"/>
    </row>
    <row r="74" spans="1:21" ht="21" customHeight="1">
      <c r="A74" s="218">
        <v>62</v>
      </c>
      <c r="B74" s="31" t="s">
        <v>263</v>
      </c>
      <c r="C74" s="113">
        <v>10911</v>
      </c>
      <c r="D74" s="113">
        <v>3015</v>
      </c>
      <c r="E74" s="114">
        <v>27.6</v>
      </c>
      <c r="F74" s="113">
        <v>1456</v>
      </c>
      <c r="G74" s="114">
        <v>13.3</v>
      </c>
      <c r="H74" s="113">
        <v>299</v>
      </c>
      <c r="I74" s="114">
        <v>9.9</v>
      </c>
      <c r="J74" s="113">
        <v>36</v>
      </c>
      <c r="K74" s="113">
        <v>87</v>
      </c>
      <c r="L74" s="113">
        <v>69</v>
      </c>
      <c r="M74" s="113">
        <v>45</v>
      </c>
      <c r="N74" s="113">
        <v>47</v>
      </c>
      <c r="O74" s="113">
        <v>65</v>
      </c>
      <c r="P74" s="115">
        <v>349</v>
      </c>
      <c r="Q74" s="113">
        <v>37</v>
      </c>
      <c r="R74" s="113">
        <v>1844</v>
      </c>
      <c r="S74" s="114">
        <v>49.9</v>
      </c>
      <c r="T74" s="113">
        <v>3695</v>
      </c>
      <c r="U74" s="13"/>
    </row>
    <row r="75" spans="1:21" ht="21" customHeight="1">
      <c r="A75" s="218">
        <v>63</v>
      </c>
      <c r="B75" s="34" t="s">
        <v>264</v>
      </c>
      <c r="C75" s="124">
        <v>2534</v>
      </c>
      <c r="D75" s="124">
        <v>1008</v>
      </c>
      <c r="E75" s="126">
        <v>39.799999999999997</v>
      </c>
      <c r="F75" s="124">
        <v>534</v>
      </c>
      <c r="G75" s="126">
        <v>21.1</v>
      </c>
      <c r="H75" s="124">
        <v>139</v>
      </c>
      <c r="I75" s="126">
        <v>13.8</v>
      </c>
      <c r="J75" s="124">
        <v>19</v>
      </c>
      <c r="K75" s="124">
        <v>47</v>
      </c>
      <c r="L75" s="124">
        <v>28</v>
      </c>
      <c r="M75" s="124">
        <v>25</v>
      </c>
      <c r="N75" s="124">
        <v>12</v>
      </c>
      <c r="O75" s="124">
        <v>31</v>
      </c>
      <c r="P75" s="127">
        <v>162</v>
      </c>
      <c r="Q75" s="124">
        <v>12</v>
      </c>
      <c r="R75" s="124">
        <v>667</v>
      </c>
      <c r="S75" s="126">
        <v>56.2</v>
      </c>
      <c r="T75" s="124">
        <v>1186</v>
      </c>
      <c r="U75" s="13"/>
    </row>
    <row r="76" spans="1:21" ht="21" customHeight="1">
      <c r="A76" s="218">
        <v>64</v>
      </c>
      <c r="B76" s="31" t="s">
        <v>265</v>
      </c>
      <c r="C76" s="113">
        <v>7187</v>
      </c>
      <c r="D76" s="113">
        <v>2203</v>
      </c>
      <c r="E76" s="114">
        <v>30.7</v>
      </c>
      <c r="F76" s="113">
        <v>1040</v>
      </c>
      <c r="G76" s="114">
        <v>14.5</v>
      </c>
      <c r="H76" s="113">
        <v>253</v>
      </c>
      <c r="I76" s="114">
        <v>11.5</v>
      </c>
      <c r="J76" s="113">
        <v>43</v>
      </c>
      <c r="K76" s="113">
        <v>73</v>
      </c>
      <c r="L76" s="113">
        <v>27</v>
      </c>
      <c r="M76" s="113">
        <v>25</v>
      </c>
      <c r="N76" s="113">
        <v>28</v>
      </c>
      <c r="O76" s="113">
        <v>25</v>
      </c>
      <c r="P76" s="115">
        <v>221</v>
      </c>
      <c r="Q76" s="113">
        <v>36</v>
      </c>
      <c r="R76" s="113">
        <v>1829</v>
      </c>
      <c r="S76" s="114">
        <v>68.900000000000006</v>
      </c>
      <c r="T76" s="113">
        <v>2654</v>
      </c>
      <c r="U76" s="13"/>
    </row>
    <row r="77" spans="1:21" ht="21" customHeight="1">
      <c r="A77" s="218">
        <v>65</v>
      </c>
      <c r="B77" s="31" t="s">
        <v>333</v>
      </c>
      <c r="C77" s="113">
        <v>11746</v>
      </c>
      <c r="D77" s="113">
        <v>3260</v>
      </c>
      <c r="E77" s="114">
        <v>27.8</v>
      </c>
      <c r="F77" s="113">
        <v>1633</v>
      </c>
      <c r="G77" s="114">
        <v>13.9</v>
      </c>
      <c r="H77" s="113">
        <v>488</v>
      </c>
      <c r="I77" s="114">
        <v>15</v>
      </c>
      <c r="J77" s="113">
        <v>102</v>
      </c>
      <c r="K77" s="113">
        <v>184</v>
      </c>
      <c r="L77" s="113">
        <v>90</v>
      </c>
      <c r="M77" s="113">
        <v>68</v>
      </c>
      <c r="N77" s="113">
        <v>64</v>
      </c>
      <c r="O77" s="113">
        <v>110</v>
      </c>
      <c r="P77" s="115">
        <v>618</v>
      </c>
      <c r="Q77" s="113">
        <v>58</v>
      </c>
      <c r="R77" s="113">
        <v>2087</v>
      </c>
      <c r="S77" s="114">
        <v>53.5</v>
      </c>
      <c r="T77" s="113">
        <v>3901</v>
      </c>
      <c r="U77" s="13"/>
    </row>
    <row r="78" spans="1:21" ht="21" customHeight="1">
      <c r="A78" s="218">
        <v>66</v>
      </c>
      <c r="B78" s="31" t="s">
        <v>335</v>
      </c>
      <c r="C78" s="113">
        <v>8623</v>
      </c>
      <c r="D78" s="113">
        <v>2592</v>
      </c>
      <c r="E78" s="114">
        <v>30.1</v>
      </c>
      <c r="F78" s="113">
        <v>1324</v>
      </c>
      <c r="G78" s="114">
        <v>15.4</v>
      </c>
      <c r="H78" s="113">
        <v>210</v>
      </c>
      <c r="I78" s="114">
        <v>8.1</v>
      </c>
      <c r="J78" s="113">
        <v>82</v>
      </c>
      <c r="K78" s="113">
        <v>148</v>
      </c>
      <c r="L78" s="113">
        <v>87</v>
      </c>
      <c r="M78" s="113">
        <v>34</v>
      </c>
      <c r="N78" s="113">
        <v>65</v>
      </c>
      <c r="O78" s="113">
        <v>77</v>
      </c>
      <c r="P78" s="115">
        <v>493</v>
      </c>
      <c r="Q78" s="113">
        <v>37</v>
      </c>
      <c r="R78" s="113">
        <v>1940</v>
      </c>
      <c r="S78" s="114">
        <v>62.7</v>
      </c>
      <c r="T78" s="113">
        <v>3096</v>
      </c>
      <c r="U78" s="13"/>
    </row>
    <row r="79" spans="1:21" ht="21" customHeight="1">
      <c r="A79" s="218">
        <v>67</v>
      </c>
      <c r="B79" s="31" t="s">
        <v>336</v>
      </c>
      <c r="C79" s="113">
        <v>4617</v>
      </c>
      <c r="D79" s="113">
        <v>1699</v>
      </c>
      <c r="E79" s="114">
        <v>36.799999999999997</v>
      </c>
      <c r="F79" s="113">
        <v>933</v>
      </c>
      <c r="G79" s="114">
        <v>20.2</v>
      </c>
      <c r="H79" s="113">
        <v>253</v>
      </c>
      <c r="I79" s="114">
        <v>14.9</v>
      </c>
      <c r="J79" s="113">
        <v>37</v>
      </c>
      <c r="K79" s="113">
        <v>92</v>
      </c>
      <c r="L79" s="113">
        <v>65</v>
      </c>
      <c r="M79" s="113">
        <v>27</v>
      </c>
      <c r="N79" s="113">
        <v>33</v>
      </c>
      <c r="O79" s="113">
        <v>38</v>
      </c>
      <c r="P79" s="115">
        <v>292</v>
      </c>
      <c r="Q79" s="113">
        <v>23</v>
      </c>
      <c r="R79" s="113">
        <v>1083</v>
      </c>
      <c r="S79" s="114">
        <v>55.1</v>
      </c>
      <c r="T79" s="113">
        <v>1966</v>
      </c>
      <c r="U79" s="13"/>
    </row>
    <row r="80" spans="1:21" ht="21" customHeight="1">
      <c r="A80" s="218">
        <v>68</v>
      </c>
      <c r="B80" s="31" t="s">
        <v>337</v>
      </c>
      <c r="C80" s="113">
        <v>4476</v>
      </c>
      <c r="D80" s="113">
        <v>1404</v>
      </c>
      <c r="E80" s="114">
        <v>31.4</v>
      </c>
      <c r="F80" s="113">
        <v>721</v>
      </c>
      <c r="G80" s="114">
        <v>16.100000000000001</v>
      </c>
      <c r="H80" s="113">
        <v>141</v>
      </c>
      <c r="I80" s="114">
        <v>10</v>
      </c>
      <c r="J80" s="113">
        <v>23</v>
      </c>
      <c r="K80" s="113">
        <v>74</v>
      </c>
      <c r="L80" s="113">
        <v>49</v>
      </c>
      <c r="M80" s="113">
        <v>31</v>
      </c>
      <c r="N80" s="113">
        <v>29</v>
      </c>
      <c r="O80" s="113">
        <v>36</v>
      </c>
      <c r="P80" s="115">
        <v>242</v>
      </c>
      <c r="Q80" s="113">
        <v>28</v>
      </c>
      <c r="R80" s="113">
        <v>1065</v>
      </c>
      <c r="S80" s="114">
        <v>63.9</v>
      </c>
      <c r="T80" s="113">
        <v>1666</v>
      </c>
      <c r="U80" s="13"/>
    </row>
    <row r="81" spans="1:21" ht="21" customHeight="1">
      <c r="A81" s="218">
        <v>69</v>
      </c>
      <c r="B81" s="31" t="s">
        <v>266</v>
      </c>
      <c r="C81" s="113">
        <v>4921</v>
      </c>
      <c r="D81" s="113">
        <v>1506</v>
      </c>
      <c r="E81" s="114">
        <v>30.6</v>
      </c>
      <c r="F81" s="113">
        <v>760</v>
      </c>
      <c r="G81" s="114">
        <v>15.4</v>
      </c>
      <c r="H81" s="113">
        <v>310</v>
      </c>
      <c r="I81" s="114">
        <v>20.6</v>
      </c>
      <c r="J81" s="113">
        <v>21</v>
      </c>
      <c r="K81" s="113">
        <v>78</v>
      </c>
      <c r="L81" s="113">
        <v>42</v>
      </c>
      <c r="M81" s="113">
        <v>38</v>
      </c>
      <c r="N81" s="113">
        <v>36</v>
      </c>
      <c r="O81" s="113">
        <v>33</v>
      </c>
      <c r="P81" s="115">
        <v>248</v>
      </c>
      <c r="Q81" s="113">
        <v>19</v>
      </c>
      <c r="R81" s="113">
        <v>1022</v>
      </c>
      <c r="S81" s="114">
        <v>57.1</v>
      </c>
      <c r="T81" s="113">
        <v>1789</v>
      </c>
      <c r="U81" s="13"/>
    </row>
    <row r="82" spans="1:21" ht="21" customHeight="1">
      <c r="A82" s="218">
        <v>70</v>
      </c>
      <c r="B82" s="31" t="s">
        <v>267</v>
      </c>
      <c r="C82" s="113">
        <v>17175</v>
      </c>
      <c r="D82" s="113">
        <v>4217</v>
      </c>
      <c r="E82" s="114">
        <v>24.6</v>
      </c>
      <c r="F82" s="113">
        <v>2093</v>
      </c>
      <c r="G82" s="114">
        <v>12.2</v>
      </c>
      <c r="H82" s="113">
        <v>364</v>
      </c>
      <c r="I82" s="114">
        <v>8.6</v>
      </c>
      <c r="J82" s="113">
        <v>81</v>
      </c>
      <c r="K82" s="113">
        <v>150</v>
      </c>
      <c r="L82" s="113">
        <v>114</v>
      </c>
      <c r="M82" s="113">
        <v>69</v>
      </c>
      <c r="N82" s="113">
        <v>71</v>
      </c>
      <c r="O82" s="113">
        <v>112</v>
      </c>
      <c r="P82" s="115">
        <v>597</v>
      </c>
      <c r="Q82" s="113">
        <v>55</v>
      </c>
      <c r="R82" s="113">
        <v>2386</v>
      </c>
      <c r="S82" s="114">
        <v>46.8</v>
      </c>
      <c r="T82" s="113">
        <v>5098</v>
      </c>
      <c r="U82" s="13"/>
    </row>
    <row r="83" spans="1:21" ht="21" customHeight="1">
      <c r="A83" s="218">
        <v>71</v>
      </c>
      <c r="B83" s="31" t="s">
        <v>268</v>
      </c>
      <c r="C83" s="113">
        <v>6359</v>
      </c>
      <c r="D83" s="113">
        <v>1854</v>
      </c>
      <c r="E83" s="114">
        <v>29.2</v>
      </c>
      <c r="F83" s="113">
        <v>929</v>
      </c>
      <c r="G83" s="114">
        <v>14.6</v>
      </c>
      <c r="H83" s="113">
        <v>247</v>
      </c>
      <c r="I83" s="114">
        <v>13.3</v>
      </c>
      <c r="J83" s="113">
        <v>28</v>
      </c>
      <c r="K83" s="113">
        <v>73</v>
      </c>
      <c r="L83" s="113">
        <v>42</v>
      </c>
      <c r="M83" s="113">
        <v>33</v>
      </c>
      <c r="N83" s="113">
        <v>27</v>
      </c>
      <c r="O83" s="113">
        <v>41</v>
      </c>
      <c r="P83" s="115">
        <v>244</v>
      </c>
      <c r="Q83" s="113">
        <v>33</v>
      </c>
      <c r="R83" s="113">
        <v>1632</v>
      </c>
      <c r="S83" s="114">
        <v>73.5</v>
      </c>
      <c r="T83" s="113">
        <v>2221</v>
      </c>
      <c r="U83" s="13"/>
    </row>
    <row r="84" spans="1:21" ht="21" customHeight="1">
      <c r="A84" s="218">
        <v>72</v>
      </c>
      <c r="B84" s="32" t="s">
        <v>269</v>
      </c>
      <c r="C84" s="116">
        <v>7511</v>
      </c>
      <c r="D84" s="116">
        <v>2137</v>
      </c>
      <c r="E84" s="117">
        <v>28.5</v>
      </c>
      <c r="F84" s="116">
        <v>1044</v>
      </c>
      <c r="G84" s="117">
        <v>13.9</v>
      </c>
      <c r="H84" s="116">
        <v>263</v>
      </c>
      <c r="I84" s="117">
        <v>12.3</v>
      </c>
      <c r="J84" s="116">
        <v>31</v>
      </c>
      <c r="K84" s="116">
        <v>77</v>
      </c>
      <c r="L84" s="116">
        <v>41</v>
      </c>
      <c r="M84" s="116">
        <v>43</v>
      </c>
      <c r="N84" s="116">
        <v>29</v>
      </c>
      <c r="O84" s="116">
        <v>60</v>
      </c>
      <c r="P84" s="120">
        <v>281</v>
      </c>
      <c r="Q84" s="116">
        <v>29</v>
      </c>
      <c r="R84" s="116">
        <v>1493</v>
      </c>
      <c r="S84" s="117">
        <v>58.2</v>
      </c>
      <c r="T84" s="116">
        <v>2564</v>
      </c>
      <c r="U84" s="13"/>
    </row>
    <row r="85" spans="1:21" ht="21" customHeight="1">
      <c r="A85" s="218"/>
      <c r="B85" s="29" t="s">
        <v>89</v>
      </c>
      <c r="C85" s="121">
        <v>197956</v>
      </c>
      <c r="D85" s="121">
        <v>53280</v>
      </c>
      <c r="E85" s="122">
        <v>26.9</v>
      </c>
      <c r="F85" s="121">
        <v>25876</v>
      </c>
      <c r="G85" s="122">
        <v>13.1</v>
      </c>
      <c r="H85" s="121">
        <v>5092</v>
      </c>
      <c r="I85" s="122">
        <v>9.6</v>
      </c>
      <c r="J85" s="121">
        <v>963</v>
      </c>
      <c r="K85" s="121">
        <v>2058</v>
      </c>
      <c r="L85" s="121">
        <v>1224</v>
      </c>
      <c r="M85" s="121">
        <v>881</v>
      </c>
      <c r="N85" s="121">
        <v>931</v>
      </c>
      <c r="O85" s="121">
        <v>1160</v>
      </c>
      <c r="P85" s="123">
        <v>7217</v>
      </c>
      <c r="Q85" s="121">
        <v>710</v>
      </c>
      <c r="R85" s="121">
        <v>35204</v>
      </c>
      <c r="S85" s="122">
        <v>54.3</v>
      </c>
      <c r="T85" s="121">
        <v>64846</v>
      </c>
      <c r="U85" s="13"/>
    </row>
    <row r="86" spans="1:21" ht="21" customHeight="1">
      <c r="A86" s="218">
        <v>22</v>
      </c>
      <c r="B86" s="33" t="s">
        <v>145</v>
      </c>
      <c r="C86" s="110">
        <v>46373</v>
      </c>
      <c r="D86" s="110">
        <v>11821</v>
      </c>
      <c r="E86" s="111">
        <v>25.5</v>
      </c>
      <c r="F86" s="110">
        <v>5666</v>
      </c>
      <c r="G86" s="111">
        <v>12.2</v>
      </c>
      <c r="H86" s="110">
        <v>1701</v>
      </c>
      <c r="I86" s="111">
        <v>14.4</v>
      </c>
      <c r="J86" s="110">
        <v>324</v>
      </c>
      <c r="K86" s="110">
        <v>487</v>
      </c>
      <c r="L86" s="110">
        <v>273</v>
      </c>
      <c r="M86" s="110">
        <v>169</v>
      </c>
      <c r="N86" s="110">
        <v>180</v>
      </c>
      <c r="O86" s="110">
        <v>129</v>
      </c>
      <c r="P86" s="112">
        <v>1562</v>
      </c>
      <c r="Q86" s="110">
        <v>119</v>
      </c>
      <c r="R86" s="110">
        <v>7795</v>
      </c>
      <c r="S86" s="111">
        <v>53.9</v>
      </c>
      <c r="T86" s="110">
        <v>14474</v>
      </c>
      <c r="U86" s="13"/>
    </row>
    <row r="87" spans="1:21" ht="21" customHeight="1">
      <c r="A87" s="218">
        <v>73</v>
      </c>
      <c r="B87" s="31" t="s">
        <v>338</v>
      </c>
      <c r="C87" s="113">
        <v>10091</v>
      </c>
      <c r="D87" s="113">
        <v>1955</v>
      </c>
      <c r="E87" s="114">
        <v>19.399999999999999</v>
      </c>
      <c r="F87" s="113">
        <v>885</v>
      </c>
      <c r="G87" s="114">
        <v>8.8000000000000007</v>
      </c>
      <c r="H87" s="113">
        <v>258</v>
      </c>
      <c r="I87" s="114">
        <v>13.2</v>
      </c>
      <c r="J87" s="113">
        <v>27</v>
      </c>
      <c r="K87" s="113">
        <v>39</v>
      </c>
      <c r="L87" s="113">
        <v>52</v>
      </c>
      <c r="M87" s="113">
        <v>33</v>
      </c>
      <c r="N87" s="113">
        <v>28</v>
      </c>
      <c r="O87" s="113">
        <v>13</v>
      </c>
      <c r="P87" s="115">
        <v>192</v>
      </c>
      <c r="Q87" s="113">
        <v>14</v>
      </c>
      <c r="R87" s="113">
        <v>546</v>
      </c>
      <c r="S87" s="114">
        <v>22.4</v>
      </c>
      <c r="T87" s="113">
        <v>2442</v>
      </c>
      <c r="U87" s="13"/>
    </row>
    <row r="88" spans="1:21" ht="21" customHeight="1">
      <c r="A88" s="218">
        <v>74</v>
      </c>
      <c r="B88" s="31" t="s">
        <v>339</v>
      </c>
      <c r="C88" s="113">
        <v>19108</v>
      </c>
      <c r="D88" s="113">
        <v>4587</v>
      </c>
      <c r="E88" s="114">
        <v>24</v>
      </c>
      <c r="F88" s="113">
        <v>2219</v>
      </c>
      <c r="G88" s="114">
        <v>11.6</v>
      </c>
      <c r="H88" s="113">
        <v>450</v>
      </c>
      <c r="I88" s="114">
        <v>9.8000000000000007</v>
      </c>
      <c r="J88" s="113">
        <v>59</v>
      </c>
      <c r="K88" s="113">
        <v>110</v>
      </c>
      <c r="L88" s="113">
        <v>111</v>
      </c>
      <c r="M88" s="113">
        <v>83</v>
      </c>
      <c r="N88" s="113">
        <v>64</v>
      </c>
      <c r="O88" s="113">
        <v>50</v>
      </c>
      <c r="P88" s="115">
        <v>477</v>
      </c>
      <c r="Q88" s="113">
        <v>53</v>
      </c>
      <c r="R88" s="113">
        <v>1998</v>
      </c>
      <c r="S88" s="114">
        <v>35.1</v>
      </c>
      <c r="T88" s="113">
        <v>5688</v>
      </c>
      <c r="U88" s="13"/>
    </row>
    <row r="89" spans="1:21" ht="21" customHeight="1">
      <c r="A89" s="218">
        <v>75</v>
      </c>
      <c r="B89" s="31" t="s">
        <v>340</v>
      </c>
      <c r="C89" s="113">
        <v>7236</v>
      </c>
      <c r="D89" s="113">
        <v>2080</v>
      </c>
      <c r="E89" s="114">
        <v>28.7</v>
      </c>
      <c r="F89" s="113">
        <v>1074</v>
      </c>
      <c r="G89" s="114">
        <v>14.8</v>
      </c>
      <c r="H89" s="113">
        <v>252</v>
      </c>
      <c r="I89" s="114">
        <v>12.1</v>
      </c>
      <c r="J89" s="113">
        <v>31</v>
      </c>
      <c r="K89" s="113">
        <v>73</v>
      </c>
      <c r="L89" s="113">
        <v>63</v>
      </c>
      <c r="M89" s="113">
        <v>43</v>
      </c>
      <c r="N89" s="113">
        <v>30</v>
      </c>
      <c r="O89" s="113">
        <v>22</v>
      </c>
      <c r="P89" s="115">
        <v>262</v>
      </c>
      <c r="Q89" s="113">
        <v>19</v>
      </c>
      <c r="R89" s="113">
        <v>669</v>
      </c>
      <c r="S89" s="114">
        <v>26.9</v>
      </c>
      <c r="T89" s="113">
        <v>2483</v>
      </c>
      <c r="U89" s="13"/>
    </row>
    <row r="90" spans="1:21" ht="21" customHeight="1">
      <c r="A90" s="218">
        <v>76</v>
      </c>
      <c r="B90" s="31" t="s">
        <v>341</v>
      </c>
      <c r="C90" s="113">
        <v>12160</v>
      </c>
      <c r="D90" s="113">
        <v>3508</v>
      </c>
      <c r="E90" s="114">
        <v>28.8</v>
      </c>
      <c r="F90" s="113">
        <v>1746</v>
      </c>
      <c r="G90" s="114">
        <v>14.4</v>
      </c>
      <c r="H90" s="113">
        <v>285</v>
      </c>
      <c r="I90" s="114">
        <v>8.1</v>
      </c>
      <c r="J90" s="113">
        <v>72</v>
      </c>
      <c r="K90" s="113">
        <v>101</v>
      </c>
      <c r="L90" s="113">
        <v>86</v>
      </c>
      <c r="M90" s="113">
        <v>55</v>
      </c>
      <c r="N90" s="113">
        <v>62</v>
      </c>
      <c r="O90" s="113">
        <v>49</v>
      </c>
      <c r="P90" s="115">
        <v>425</v>
      </c>
      <c r="Q90" s="113">
        <v>38</v>
      </c>
      <c r="R90" s="113">
        <v>2063</v>
      </c>
      <c r="S90" s="114">
        <v>48.8</v>
      </c>
      <c r="T90" s="113">
        <v>4224</v>
      </c>
      <c r="U90" s="13"/>
    </row>
    <row r="91" spans="1:21" ht="21" customHeight="1">
      <c r="A91" s="218">
        <v>77</v>
      </c>
      <c r="B91" s="31" t="s">
        <v>342</v>
      </c>
      <c r="C91" s="113">
        <v>13360</v>
      </c>
      <c r="D91" s="113">
        <v>3570</v>
      </c>
      <c r="E91" s="114">
        <v>26.7</v>
      </c>
      <c r="F91" s="113">
        <v>1735</v>
      </c>
      <c r="G91" s="114">
        <v>13</v>
      </c>
      <c r="H91" s="113">
        <v>303</v>
      </c>
      <c r="I91" s="114">
        <v>8.5</v>
      </c>
      <c r="J91" s="113">
        <v>46</v>
      </c>
      <c r="K91" s="113">
        <v>109</v>
      </c>
      <c r="L91" s="113">
        <v>78</v>
      </c>
      <c r="M91" s="113">
        <v>57</v>
      </c>
      <c r="N91" s="113">
        <v>52</v>
      </c>
      <c r="O91" s="113">
        <v>51</v>
      </c>
      <c r="P91" s="115">
        <v>393</v>
      </c>
      <c r="Q91" s="113">
        <v>50</v>
      </c>
      <c r="R91" s="113">
        <v>2429</v>
      </c>
      <c r="S91" s="114">
        <v>55.3</v>
      </c>
      <c r="T91" s="113">
        <v>4396</v>
      </c>
      <c r="U91" s="13"/>
    </row>
    <row r="92" spans="1:21" ht="21" customHeight="1">
      <c r="A92" s="218">
        <v>78</v>
      </c>
      <c r="B92" s="32" t="s">
        <v>343</v>
      </c>
      <c r="C92" s="116">
        <v>10113</v>
      </c>
      <c r="D92" s="116">
        <v>2693</v>
      </c>
      <c r="E92" s="117">
        <v>26.6</v>
      </c>
      <c r="F92" s="116">
        <v>1285</v>
      </c>
      <c r="G92" s="117">
        <v>12.7</v>
      </c>
      <c r="H92" s="116">
        <v>250</v>
      </c>
      <c r="I92" s="117">
        <v>9.3000000000000007</v>
      </c>
      <c r="J92" s="116">
        <v>39</v>
      </c>
      <c r="K92" s="116">
        <v>67</v>
      </c>
      <c r="L92" s="116">
        <v>60</v>
      </c>
      <c r="M92" s="116">
        <v>42</v>
      </c>
      <c r="N92" s="116">
        <v>40</v>
      </c>
      <c r="O92" s="116">
        <v>29</v>
      </c>
      <c r="P92" s="120">
        <v>277</v>
      </c>
      <c r="Q92" s="116">
        <v>35</v>
      </c>
      <c r="R92" s="116">
        <v>1679</v>
      </c>
      <c r="S92" s="117">
        <v>50.6</v>
      </c>
      <c r="T92" s="116">
        <v>3320</v>
      </c>
      <c r="U92" s="13"/>
    </row>
    <row r="93" spans="1:21" ht="21" customHeight="1">
      <c r="A93" s="218"/>
      <c r="B93" s="29" t="s">
        <v>91</v>
      </c>
      <c r="C93" s="121">
        <v>118441</v>
      </c>
      <c r="D93" s="121">
        <v>30214</v>
      </c>
      <c r="E93" s="122">
        <v>25.5</v>
      </c>
      <c r="F93" s="121">
        <v>14610</v>
      </c>
      <c r="G93" s="122">
        <v>12.3</v>
      </c>
      <c r="H93" s="121">
        <v>3499</v>
      </c>
      <c r="I93" s="122">
        <v>11.6</v>
      </c>
      <c r="J93" s="121">
        <v>598</v>
      </c>
      <c r="K93" s="121">
        <v>986</v>
      </c>
      <c r="L93" s="121">
        <v>723</v>
      </c>
      <c r="M93" s="121">
        <v>482</v>
      </c>
      <c r="N93" s="121">
        <v>456</v>
      </c>
      <c r="O93" s="121">
        <v>343</v>
      </c>
      <c r="P93" s="123">
        <v>3588</v>
      </c>
      <c r="Q93" s="121">
        <v>328</v>
      </c>
      <c r="R93" s="121">
        <v>17179</v>
      </c>
      <c r="S93" s="122">
        <v>46.4</v>
      </c>
      <c r="T93" s="121">
        <v>37027</v>
      </c>
      <c r="U93" s="13"/>
    </row>
    <row r="94" spans="1:21" ht="21" customHeight="1">
      <c r="A94" s="218">
        <v>6</v>
      </c>
      <c r="B94" s="33" t="s">
        <v>147</v>
      </c>
      <c r="C94" s="110">
        <v>40536</v>
      </c>
      <c r="D94" s="110">
        <v>9956</v>
      </c>
      <c r="E94" s="111">
        <v>24.6</v>
      </c>
      <c r="F94" s="110">
        <v>4737</v>
      </c>
      <c r="G94" s="111">
        <v>11.7</v>
      </c>
      <c r="H94" s="110">
        <v>1410</v>
      </c>
      <c r="I94" s="111">
        <v>14.2</v>
      </c>
      <c r="J94" s="110">
        <v>165</v>
      </c>
      <c r="K94" s="110">
        <v>458</v>
      </c>
      <c r="L94" s="110">
        <v>244</v>
      </c>
      <c r="M94" s="110">
        <v>169</v>
      </c>
      <c r="N94" s="110">
        <v>223</v>
      </c>
      <c r="O94" s="110">
        <v>179</v>
      </c>
      <c r="P94" s="112">
        <v>1438</v>
      </c>
      <c r="Q94" s="110">
        <v>97</v>
      </c>
      <c r="R94" s="110">
        <v>6258</v>
      </c>
      <c r="S94" s="111">
        <v>51.2</v>
      </c>
      <c r="T94" s="110">
        <v>12233</v>
      </c>
      <c r="U94" s="13"/>
    </row>
    <row r="95" spans="1:21" ht="21" customHeight="1">
      <c r="A95" s="218">
        <v>79</v>
      </c>
      <c r="B95" s="31" t="s">
        <v>276</v>
      </c>
      <c r="C95" s="113">
        <v>16512</v>
      </c>
      <c r="D95" s="113">
        <v>4338</v>
      </c>
      <c r="E95" s="114">
        <v>26.3</v>
      </c>
      <c r="F95" s="113">
        <v>2103</v>
      </c>
      <c r="G95" s="114">
        <v>12.7</v>
      </c>
      <c r="H95" s="113">
        <v>603</v>
      </c>
      <c r="I95" s="114">
        <v>13.9</v>
      </c>
      <c r="J95" s="113">
        <v>72</v>
      </c>
      <c r="K95" s="113">
        <v>177</v>
      </c>
      <c r="L95" s="113">
        <v>120</v>
      </c>
      <c r="M95" s="113">
        <v>66</v>
      </c>
      <c r="N95" s="113">
        <v>65</v>
      </c>
      <c r="O95" s="113">
        <v>63</v>
      </c>
      <c r="P95" s="115">
        <v>563</v>
      </c>
      <c r="Q95" s="113">
        <v>54</v>
      </c>
      <c r="R95" s="113">
        <v>3079</v>
      </c>
      <c r="S95" s="114">
        <v>58.1</v>
      </c>
      <c r="T95" s="113">
        <v>5301</v>
      </c>
      <c r="U95" s="13"/>
    </row>
    <row r="96" spans="1:21" ht="21" customHeight="1">
      <c r="A96" s="218">
        <v>80</v>
      </c>
      <c r="B96" s="31" t="s">
        <v>277</v>
      </c>
      <c r="C96" s="113">
        <v>6616</v>
      </c>
      <c r="D96" s="113">
        <v>1918</v>
      </c>
      <c r="E96" s="114">
        <v>29</v>
      </c>
      <c r="F96" s="113">
        <v>873</v>
      </c>
      <c r="G96" s="114">
        <v>13.2</v>
      </c>
      <c r="H96" s="113">
        <v>314</v>
      </c>
      <c r="I96" s="114">
        <v>16.399999999999999</v>
      </c>
      <c r="J96" s="113">
        <v>72</v>
      </c>
      <c r="K96" s="113">
        <v>99</v>
      </c>
      <c r="L96" s="113">
        <v>41</v>
      </c>
      <c r="M96" s="113">
        <v>38</v>
      </c>
      <c r="N96" s="113">
        <v>32</v>
      </c>
      <c r="O96" s="113">
        <v>28</v>
      </c>
      <c r="P96" s="115">
        <v>310</v>
      </c>
      <c r="Q96" s="113">
        <v>14</v>
      </c>
      <c r="R96" s="113">
        <v>731</v>
      </c>
      <c r="S96" s="114">
        <v>31.1</v>
      </c>
      <c r="T96" s="113">
        <v>2353</v>
      </c>
      <c r="U96" s="13"/>
    </row>
    <row r="97" spans="1:21" ht="21" customHeight="1">
      <c r="A97" s="218">
        <v>81</v>
      </c>
      <c r="B97" s="31" t="s">
        <v>278</v>
      </c>
      <c r="C97" s="113">
        <v>10005</v>
      </c>
      <c r="D97" s="113">
        <v>3271</v>
      </c>
      <c r="E97" s="114">
        <v>32.700000000000003</v>
      </c>
      <c r="F97" s="113">
        <v>1635</v>
      </c>
      <c r="G97" s="114">
        <v>16.3</v>
      </c>
      <c r="H97" s="113">
        <v>452</v>
      </c>
      <c r="I97" s="114">
        <v>13.8</v>
      </c>
      <c r="J97" s="113">
        <v>52</v>
      </c>
      <c r="K97" s="113">
        <v>130</v>
      </c>
      <c r="L97" s="113">
        <v>72</v>
      </c>
      <c r="M97" s="113">
        <v>36</v>
      </c>
      <c r="N97" s="113">
        <v>45</v>
      </c>
      <c r="O97" s="113">
        <v>42</v>
      </c>
      <c r="P97" s="115">
        <v>377</v>
      </c>
      <c r="Q97" s="113">
        <v>36</v>
      </c>
      <c r="R97" s="113">
        <v>2046</v>
      </c>
      <c r="S97" s="114">
        <v>52.1</v>
      </c>
      <c r="T97" s="113">
        <v>3930</v>
      </c>
      <c r="U97" s="13"/>
    </row>
    <row r="98" spans="1:21" ht="21" customHeight="1">
      <c r="A98" s="218">
        <v>82</v>
      </c>
      <c r="B98" s="31" t="s">
        <v>279</v>
      </c>
      <c r="C98" s="113">
        <v>9018</v>
      </c>
      <c r="D98" s="113">
        <v>2904</v>
      </c>
      <c r="E98" s="114">
        <v>32.200000000000003</v>
      </c>
      <c r="F98" s="113">
        <v>1445</v>
      </c>
      <c r="G98" s="114">
        <v>16</v>
      </c>
      <c r="H98" s="113">
        <v>313</v>
      </c>
      <c r="I98" s="114">
        <v>10.8</v>
      </c>
      <c r="J98" s="113">
        <v>78</v>
      </c>
      <c r="K98" s="113">
        <v>154</v>
      </c>
      <c r="L98" s="113">
        <v>62</v>
      </c>
      <c r="M98" s="113">
        <v>40</v>
      </c>
      <c r="N98" s="113">
        <v>38</v>
      </c>
      <c r="O98" s="113">
        <v>45</v>
      </c>
      <c r="P98" s="115">
        <v>417</v>
      </c>
      <c r="Q98" s="113">
        <v>40</v>
      </c>
      <c r="R98" s="113">
        <v>2310</v>
      </c>
      <c r="S98" s="114">
        <v>66.599999999999994</v>
      </c>
      <c r="T98" s="113">
        <v>3471</v>
      </c>
      <c r="U98" s="13"/>
    </row>
    <row r="99" spans="1:21" ht="21" customHeight="1">
      <c r="A99" s="218">
        <v>83</v>
      </c>
      <c r="B99" s="31" t="s">
        <v>280</v>
      </c>
      <c r="C99" s="113">
        <v>11133</v>
      </c>
      <c r="D99" s="113">
        <v>3167</v>
      </c>
      <c r="E99" s="114">
        <v>28.4</v>
      </c>
      <c r="F99" s="113">
        <v>1591</v>
      </c>
      <c r="G99" s="114">
        <v>14.3</v>
      </c>
      <c r="H99" s="113">
        <v>501</v>
      </c>
      <c r="I99" s="114">
        <v>15.8</v>
      </c>
      <c r="J99" s="113">
        <v>67</v>
      </c>
      <c r="K99" s="113">
        <v>129</v>
      </c>
      <c r="L99" s="113">
        <v>73</v>
      </c>
      <c r="M99" s="113">
        <v>47</v>
      </c>
      <c r="N99" s="113">
        <v>39</v>
      </c>
      <c r="O99" s="113">
        <v>60</v>
      </c>
      <c r="P99" s="115">
        <v>415</v>
      </c>
      <c r="Q99" s="113">
        <v>37</v>
      </c>
      <c r="R99" s="113">
        <v>2268</v>
      </c>
      <c r="S99" s="114">
        <v>60.2</v>
      </c>
      <c r="T99" s="113">
        <v>3766</v>
      </c>
      <c r="U99" s="13"/>
    </row>
    <row r="100" spans="1:21" ht="21" customHeight="1">
      <c r="A100" s="218">
        <v>84</v>
      </c>
      <c r="B100" s="31" t="s">
        <v>281</v>
      </c>
      <c r="C100" s="113">
        <v>8756</v>
      </c>
      <c r="D100" s="113">
        <v>2233</v>
      </c>
      <c r="E100" s="114">
        <v>25.5</v>
      </c>
      <c r="F100" s="113">
        <v>1082</v>
      </c>
      <c r="G100" s="114">
        <v>12.4</v>
      </c>
      <c r="H100" s="113">
        <v>326</v>
      </c>
      <c r="I100" s="114">
        <v>14.6</v>
      </c>
      <c r="J100" s="113">
        <v>61</v>
      </c>
      <c r="K100" s="113">
        <v>96</v>
      </c>
      <c r="L100" s="113">
        <v>60</v>
      </c>
      <c r="M100" s="113">
        <v>34</v>
      </c>
      <c r="N100" s="113">
        <v>31</v>
      </c>
      <c r="O100" s="113">
        <v>36</v>
      </c>
      <c r="P100" s="115">
        <v>318</v>
      </c>
      <c r="Q100" s="113">
        <v>19</v>
      </c>
      <c r="R100" s="113">
        <v>1197</v>
      </c>
      <c r="S100" s="114">
        <v>44.2</v>
      </c>
      <c r="T100" s="113">
        <v>2706</v>
      </c>
      <c r="U100" s="13"/>
    </row>
    <row r="101" spans="1:21" ht="21" customHeight="1">
      <c r="A101" s="218">
        <v>85</v>
      </c>
      <c r="B101" s="31" t="s">
        <v>344</v>
      </c>
      <c r="C101" s="113">
        <v>6208</v>
      </c>
      <c r="D101" s="113">
        <v>1331</v>
      </c>
      <c r="E101" s="114">
        <v>21.4</v>
      </c>
      <c r="F101" s="113">
        <v>677</v>
      </c>
      <c r="G101" s="114">
        <v>10.9</v>
      </c>
      <c r="H101" s="113">
        <v>104</v>
      </c>
      <c r="I101" s="114">
        <v>7.8</v>
      </c>
      <c r="J101" s="113">
        <v>26</v>
      </c>
      <c r="K101" s="113">
        <v>56</v>
      </c>
      <c r="L101" s="113">
        <v>24</v>
      </c>
      <c r="M101" s="113">
        <v>29</v>
      </c>
      <c r="N101" s="113">
        <v>9</v>
      </c>
      <c r="O101" s="113">
        <v>16</v>
      </c>
      <c r="P101" s="115">
        <v>160</v>
      </c>
      <c r="Q101" s="113">
        <v>14</v>
      </c>
      <c r="R101" s="113">
        <v>970</v>
      </c>
      <c r="S101" s="114">
        <v>59</v>
      </c>
      <c r="T101" s="113">
        <v>1643</v>
      </c>
      <c r="U101" s="13"/>
    </row>
    <row r="102" spans="1:21" ht="21" customHeight="1">
      <c r="A102" s="218">
        <v>86</v>
      </c>
      <c r="B102" s="31" t="s">
        <v>345</v>
      </c>
      <c r="C102" s="113">
        <v>12122</v>
      </c>
      <c r="D102" s="113">
        <v>3183</v>
      </c>
      <c r="E102" s="114">
        <v>26.3</v>
      </c>
      <c r="F102" s="113">
        <v>1502</v>
      </c>
      <c r="G102" s="114">
        <v>12.4</v>
      </c>
      <c r="H102" s="113">
        <v>293</v>
      </c>
      <c r="I102" s="114">
        <v>9.1999999999999993</v>
      </c>
      <c r="J102" s="113">
        <v>36</v>
      </c>
      <c r="K102" s="113">
        <v>131</v>
      </c>
      <c r="L102" s="113">
        <v>90</v>
      </c>
      <c r="M102" s="113">
        <v>54</v>
      </c>
      <c r="N102" s="113">
        <v>51</v>
      </c>
      <c r="O102" s="113">
        <v>46</v>
      </c>
      <c r="P102" s="115">
        <v>408</v>
      </c>
      <c r="Q102" s="113">
        <v>53</v>
      </c>
      <c r="R102" s="113">
        <v>2974</v>
      </c>
      <c r="S102" s="114">
        <v>76.3</v>
      </c>
      <c r="T102" s="113">
        <v>3899</v>
      </c>
      <c r="U102" s="13"/>
    </row>
    <row r="103" spans="1:21" ht="21" customHeight="1">
      <c r="A103" s="218">
        <v>87</v>
      </c>
      <c r="B103" s="31" t="s">
        <v>346</v>
      </c>
      <c r="C103" s="113">
        <v>16591</v>
      </c>
      <c r="D103" s="113">
        <v>3923</v>
      </c>
      <c r="E103" s="114">
        <v>23.6</v>
      </c>
      <c r="F103" s="113">
        <v>1896</v>
      </c>
      <c r="G103" s="114">
        <v>11.4</v>
      </c>
      <c r="H103" s="113">
        <v>264</v>
      </c>
      <c r="I103" s="114">
        <v>6.7</v>
      </c>
      <c r="J103" s="113">
        <v>65</v>
      </c>
      <c r="K103" s="113">
        <v>148</v>
      </c>
      <c r="L103" s="113">
        <v>82</v>
      </c>
      <c r="M103" s="113">
        <v>56</v>
      </c>
      <c r="N103" s="113">
        <v>77</v>
      </c>
      <c r="O103" s="113">
        <v>44</v>
      </c>
      <c r="P103" s="115">
        <v>472</v>
      </c>
      <c r="Q103" s="113">
        <v>54</v>
      </c>
      <c r="R103" s="113">
        <v>3444</v>
      </c>
      <c r="S103" s="114">
        <v>71.900000000000006</v>
      </c>
      <c r="T103" s="113">
        <v>4790</v>
      </c>
      <c r="U103" s="13"/>
    </row>
    <row r="104" spans="1:21" ht="21" customHeight="1">
      <c r="A104" s="218">
        <v>88</v>
      </c>
      <c r="B104" s="32" t="s">
        <v>347</v>
      </c>
      <c r="C104" s="116">
        <v>19106</v>
      </c>
      <c r="D104" s="116">
        <v>5346</v>
      </c>
      <c r="E104" s="117">
        <v>28</v>
      </c>
      <c r="F104" s="116">
        <v>2463</v>
      </c>
      <c r="G104" s="117">
        <v>12.9</v>
      </c>
      <c r="H104" s="116">
        <v>620</v>
      </c>
      <c r="I104" s="117">
        <v>11.6</v>
      </c>
      <c r="J104" s="116">
        <v>107</v>
      </c>
      <c r="K104" s="116">
        <v>219</v>
      </c>
      <c r="L104" s="116">
        <v>143</v>
      </c>
      <c r="M104" s="116">
        <v>91</v>
      </c>
      <c r="N104" s="116">
        <v>83</v>
      </c>
      <c r="O104" s="116">
        <v>77</v>
      </c>
      <c r="P104" s="120">
        <v>720</v>
      </c>
      <c r="Q104" s="116">
        <v>79</v>
      </c>
      <c r="R104" s="116">
        <v>4684</v>
      </c>
      <c r="S104" s="117">
        <v>71.400000000000006</v>
      </c>
      <c r="T104" s="116">
        <v>6557</v>
      </c>
      <c r="U104" s="13"/>
    </row>
    <row r="105" spans="1:21" ht="21" customHeight="1">
      <c r="B105" s="29" t="s">
        <v>94</v>
      </c>
      <c r="C105" s="121">
        <v>156603</v>
      </c>
      <c r="D105" s="121">
        <v>41570</v>
      </c>
      <c r="E105" s="122">
        <v>26.5</v>
      </c>
      <c r="F105" s="121">
        <v>20004</v>
      </c>
      <c r="G105" s="122">
        <v>12.8</v>
      </c>
      <c r="H105" s="121">
        <v>5200</v>
      </c>
      <c r="I105" s="122">
        <v>12.5</v>
      </c>
      <c r="J105" s="121">
        <v>801</v>
      </c>
      <c r="K105" s="121">
        <v>1797</v>
      </c>
      <c r="L105" s="121">
        <v>1011</v>
      </c>
      <c r="M105" s="121">
        <v>660</v>
      </c>
      <c r="N105" s="121">
        <v>693</v>
      </c>
      <c r="O105" s="121">
        <v>636</v>
      </c>
      <c r="P105" s="123">
        <v>5598</v>
      </c>
      <c r="Q105" s="121">
        <v>497</v>
      </c>
      <c r="R105" s="121">
        <v>29961</v>
      </c>
      <c r="S105" s="122">
        <v>59.2</v>
      </c>
      <c r="T105" s="121">
        <v>50649</v>
      </c>
      <c r="U105" s="13"/>
    </row>
    <row r="106" spans="1:21" ht="21" customHeight="1">
      <c r="B106" s="35" t="s">
        <v>95</v>
      </c>
      <c r="C106" s="143">
        <v>5583456</v>
      </c>
      <c r="D106" s="143">
        <v>1018980</v>
      </c>
      <c r="E106" s="144">
        <v>18.2</v>
      </c>
      <c r="F106" s="143">
        <v>422715</v>
      </c>
      <c r="G106" s="144">
        <v>7.6</v>
      </c>
      <c r="H106" s="143">
        <v>144112</v>
      </c>
      <c r="I106" s="144">
        <v>14.1</v>
      </c>
      <c r="J106" s="143">
        <v>22231</v>
      </c>
      <c r="K106" s="143">
        <v>46680</v>
      </c>
      <c r="L106" s="143">
        <v>25610</v>
      </c>
      <c r="M106" s="143">
        <v>16856</v>
      </c>
      <c r="N106" s="143">
        <v>16951</v>
      </c>
      <c r="O106" s="143">
        <v>15535</v>
      </c>
      <c r="P106" s="145">
        <v>143863</v>
      </c>
      <c r="Q106" s="143">
        <v>5985</v>
      </c>
      <c r="R106" s="143">
        <v>405244</v>
      </c>
      <c r="S106" s="144">
        <v>30.2</v>
      </c>
      <c r="T106" s="143">
        <v>1340991</v>
      </c>
      <c r="U106" s="13"/>
    </row>
    <row r="107" spans="1:21" ht="21" customHeight="1">
      <c r="B107" s="35" t="s">
        <v>96</v>
      </c>
      <c r="C107" s="143">
        <v>4071920</v>
      </c>
      <c r="D107" s="143">
        <v>740403</v>
      </c>
      <c r="E107" s="144">
        <v>18.2</v>
      </c>
      <c r="F107" s="143">
        <v>310808</v>
      </c>
      <c r="G107" s="144">
        <v>7.6</v>
      </c>
      <c r="H107" s="143">
        <v>97002</v>
      </c>
      <c r="I107" s="144">
        <v>13.1</v>
      </c>
      <c r="J107" s="143">
        <v>15153</v>
      </c>
      <c r="K107" s="143">
        <v>31014</v>
      </c>
      <c r="L107" s="143">
        <v>18562</v>
      </c>
      <c r="M107" s="143">
        <v>12293</v>
      </c>
      <c r="N107" s="143">
        <v>12555</v>
      </c>
      <c r="O107" s="143">
        <v>11403</v>
      </c>
      <c r="P107" s="145">
        <v>100980</v>
      </c>
      <c r="Q107" s="143">
        <v>5403</v>
      </c>
      <c r="R107" s="143">
        <v>353978</v>
      </c>
      <c r="S107" s="144">
        <v>36.200000000000003</v>
      </c>
      <c r="T107" s="143">
        <v>979063</v>
      </c>
      <c r="U107" s="13"/>
    </row>
    <row r="108" spans="1:21" ht="21" customHeight="1">
      <c r="B108" s="27" t="s">
        <v>33</v>
      </c>
      <c r="C108" s="143">
        <v>3591379</v>
      </c>
      <c r="D108" s="143">
        <v>659286</v>
      </c>
      <c r="E108" s="144">
        <v>18.399999999999999</v>
      </c>
      <c r="F108" s="143">
        <v>277986</v>
      </c>
      <c r="G108" s="144">
        <v>7.7</v>
      </c>
      <c r="H108" s="143">
        <v>87274</v>
      </c>
      <c r="I108" s="144">
        <v>13.2</v>
      </c>
      <c r="J108" s="143">
        <v>13646</v>
      </c>
      <c r="K108" s="143">
        <v>27485</v>
      </c>
      <c r="L108" s="143">
        <v>16491</v>
      </c>
      <c r="M108" s="143">
        <v>10662</v>
      </c>
      <c r="N108" s="143">
        <v>11006</v>
      </c>
      <c r="O108" s="143">
        <v>10095</v>
      </c>
      <c r="P108" s="145">
        <v>89385</v>
      </c>
      <c r="Q108" s="143">
        <v>4837</v>
      </c>
      <c r="R108" s="143">
        <v>308672</v>
      </c>
      <c r="S108" s="144">
        <v>35.5</v>
      </c>
      <c r="T108" s="143">
        <v>870400</v>
      </c>
      <c r="U108" s="13"/>
    </row>
    <row r="109" spans="1:21" ht="17.25" customHeight="1">
      <c r="B109" s="11"/>
    </row>
    <row r="110" spans="1:21" ht="17.25" customHeight="1">
      <c r="B110" s="1339" t="s">
        <v>364</v>
      </c>
      <c r="C110" s="221" t="s">
        <v>365</v>
      </c>
      <c r="D110" s="221"/>
      <c r="E110" s="222"/>
    </row>
    <row r="111" spans="1:21" ht="17.25" customHeight="1">
      <c r="B111" s="1340"/>
      <c r="C111" s="218" t="s">
        <v>366</v>
      </c>
      <c r="D111" s="218"/>
      <c r="E111" s="223"/>
    </row>
    <row r="112" spans="1:21" ht="17.25" customHeight="1">
      <c r="B112" s="1341"/>
      <c r="C112" s="218" t="s">
        <v>367</v>
      </c>
      <c r="D112" s="218"/>
      <c r="E112" s="223"/>
    </row>
    <row r="113" spans="2:5" ht="17.25" customHeight="1">
      <c r="B113" s="1339" t="s">
        <v>368</v>
      </c>
      <c r="C113" s="221" t="s">
        <v>369</v>
      </c>
      <c r="D113" s="221"/>
      <c r="E113" s="222"/>
    </row>
    <row r="114" spans="2:5" ht="17.25" customHeight="1">
      <c r="B114" s="1340"/>
      <c r="C114" s="218" t="s">
        <v>370</v>
      </c>
      <c r="D114" s="218"/>
      <c r="E114" s="223"/>
    </row>
    <row r="115" spans="2:5" ht="17.25" customHeight="1">
      <c r="B115" s="1340"/>
      <c r="C115" s="218" t="s">
        <v>371</v>
      </c>
      <c r="D115" s="218"/>
      <c r="E115" s="223"/>
    </row>
    <row r="116" spans="2:5" ht="17.25" customHeight="1">
      <c r="B116" s="1340"/>
      <c r="C116" s="218" t="s">
        <v>372</v>
      </c>
      <c r="D116" s="218"/>
      <c r="E116" s="223"/>
    </row>
    <row r="117" spans="2:5" ht="17.25" customHeight="1">
      <c r="B117" s="1340"/>
      <c r="C117" s="218" t="s">
        <v>373</v>
      </c>
      <c r="D117" s="218"/>
      <c r="E117" s="223"/>
    </row>
    <row r="118" spans="2:5" ht="17.25" customHeight="1">
      <c r="B118" s="1341"/>
      <c r="C118" s="224" t="s">
        <v>374</v>
      </c>
      <c r="D118" s="224"/>
      <c r="E118" s="225"/>
    </row>
    <row r="119" spans="2:5" ht="17.25" customHeight="1">
      <c r="B119" s="1342" t="s">
        <v>375</v>
      </c>
      <c r="C119" s="1345" t="s">
        <v>376</v>
      </c>
      <c r="D119" s="1345"/>
      <c r="E119" s="1346"/>
    </row>
    <row r="120" spans="2:5" ht="17.25" customHeight="1">
      <c r="B120" s="1343"/>
      <c r="C120" s="1347"/>
      <c r="D120" s="1347"/>
      <c r="E120" s="1348"/>
    </row>
    <row r="121" spans="2:5">
      <c r="B121" s="1344"/>
      <c r="C121" s="1349"/>
      <c r="D121" s="1349"/>
      <c r="E121" s="1350"/>
    </row>
  </sheetData>
  <mergeCells count="5">
    <mergeCell ref="D4:G4"/>
    <mergeCell ref="B110:B112"/>
    <mergeCell ref="B113:B118"/>
    <mergeCell ref="B119:B121"/>
    <mergeCell ref="C119:E121"/>
  </mergeCells>
  <phoneticPr fontId="26"/>
  <pageMargins left="0.59055118110236227" right="0" top="0.31496062992125984" bottom="0.31496062992125984" header="0" footer="0"/>
  <pageSetup paperSize="9" scale="69" orientation="portrait" blackAndWhite="1" horizontalDpi="4294967293" verticalDpi="300" r:id="rId1"/>
  <headerFooter alignWithMargins="0"/>
  <rowBreaks count="1" manualBreakCount="1">
    <brk id="65" min="1" max="20" man="1"/>
  </rowBreaks>
  <colBreaks count="1" manualBreakCount="1">
    <brk id="9" min="7" max="120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U114"/>
  <sheetViews>
    <sheetView zoomScaleNormal="75" workbookViewId="0">
      <pane xSplit="1" ySplit="3" topLeftCell="B4" activePane="bottomRight" state="frozen"/>
      <selection activeCell="B24" sqref="B24"/>
      <selection pane="topRight" activeCell="B24" sqref="B24"/>
      <selection pane="bottomLeft" activeCell="B24" sqref="B24"/>
      <selection pane="bottomRight" activeCell="B4" sqref="B4"/>
    </sheetView>
  </sheetViews>
  <sheetFormatPr defaultColWidth="9" defaultRowHeight="13.5"/>
  <cols>
    <col min="1" max="1" width="15.625" style="337" customWidth="1"/>
    <col min="2" max="3" width="14.625" style="227" customWidth="1"/>
    <col min="4" max="4" width="8.625" style="227" customWidth="1"/>
    <col min="5" max="5" width="14.625" style="227" customWidth="1"/>
    <col min="6" max="6" width="8.625" style="227" customWidth="1"/>
    <col min="7" max="7" width="14.625" style="227" customWidth="1"/>
    <col min="8" max="8" width="8.625" style="227" customWidth="1"/>
    <col min="9" max="9" width="14.625" style="227" customWidth="1"/>
    <col min="10" max="16" width="9" style="227"/>
    <col min="17" max="18" width="15.625" style="227" customWidth="1"/>
    <col min="19" max="19" width="9" style="227"/>
    <col min="20" max="20" width="14.125" style="228" customWidth="1"/>
    <col min="21" max="21" width="15.625" style="227" customWidth="1"/>
    <col min="22" max="16384" width="9" style="227"/>
  </cols>
  <sheetData>
    <row r="1" spans="1:21" ht="18" thickBot="1">
      <c r="A1" s="226"/>
      <c r="B1" s="226" t="s">
        <v>380</v>
      </c>
    </row>
    <row r="2" spans="1:21" s="231" customFormat="1" ht="30" customHeight="1">
      <c r="A2" s="229"/>
      <c r="B2" s="1358" t="s">
        <v>381</v>
      </c>
      <c r="C2" s="1360" t="s">
        <v>382</v>
      </c>
      <c r="D2" s="1356"/>
      <c r="E2" s="1356"/>
      <c r="F2" s="1351"/>
      <c r="G2" s="1360" t="s">
        <v>383</v>
      </c>
      <c r="H2" s="1356"/>
      <c r="I2" s="1357"/>
      <c r="J2" s="1355" t="s">
        <v>384</v>
      </c>
      <c r="K2" s="1356"/>
      <c r="L2" s="1356"/>
      <c r="M2" s="1356"/>
      <c r="N2" s="1356"/>
      <c r="O2" s="1356"/>
      <c r="P2" s="1357"/>
      <c r="Q2" s="1351" t="s">
        <v>385</v>
      </c>
      <c r="R2" s="1352"/>
      <c r="S2" s="1352"/>
      <c r="T2" s="1353" t="s">
        <v>386</v>
      </c>
      <c r="U2" s="230"/>
    </row>
    <row r="3" spans="1:21" s="231" customFormat="1" ht="45" customHeight="1" thickBot="1">
      <c r="A3" s="232"/>
      <c r="B3" s="1359"/>
      <c r="C3" s="233" t="s">
        <v>387</v>
      </c>
      <c r="D3" s="234" t="s">
        <v>388</v>
      </c>
      <c r="E3" s="233" t="s">
        <v>389</v>
      </c>
      <c r="F3" s="233" t="s">
        <v>388</v>
      </c>
      <c r="G3" s="233" t="s">
        <v>390</v>
      </c>
      <c r="H3" s="233" t="s">
        <v>388</v>
      </c>
      <c r="I3" s="235" t="s">
        <v>391</v>
      </c>
      <c r="J3" s="236" t="s">
        <v>363</v>
      </c>
      <c r="K3" s="237" t="s">
        <v>121</v>
      </c>
      <c r="L3" s="237" t="s">
        <v>392</v>
      </c>
      <c r="M3" s="237" t="s">
        <v>393</v>
      </c>
      <c r="N3" s="237" t="s">
        <v>394</v>
      </c>
      <c r="O3" s="237" t="s">
        <v>395</v>
      </c>
      <c r="P3" s="238" t="s">
        <v>126</v>
      </c>
      <c r="Q3" s="239" t="s">
        <v>396</v>
      </c>
      <c r="R3" s="240" t="s">
        <v>397</v>
      </c>
      <c r="S3" s="234" t="s">
        <v>398</v>
      </c>
      <c r="T3" s="1354"/>
      <c r="U3" s="241"/>
    </row>
    <row r="4" spans="1:21" ht="18" customHeight="1">
      <c r="A4" s="242" t="s">
        <v>0</v>
      </c>
      <c r="B4" s="243">
        <v>1505774</v>
      </c>
      <c r="C4" s="244">
        <v>267916</v>
      </c>
      <c r="D4" s="245">
        <f t="shared" ref="D4:D35" si="0">C4/B4</f>
        <v>0.17792577106524618</v>
      </c>
      <c r="E4" s="244">
        <v>105859</v>
      </c>
      <c r="F4" s="245">
        <f t="shared" ref="F4:F35" si="1">E4/B4</f>
        <v>7.0302050639737435E-2</v>
      </c>
      <c r="G4" s="244">
        <v>38269</v>
      </c>
      <c r="H4" s="245">
        <f t="shared" ref="H4:H35" si="2">G4/C4</f>
        <v>0.14283954672359994</v>
      </c>
      <c r="I4" s="246">
        <v>19325</v>
      </c>
      <c r="J4" s="247">
        <v>5527</v>
      </c>
      <c r="K4" s="248">
        <v>12897</v>
      </c>
      <c r="L4" s="248">
        <v>6633</v>
      </c>
      <c r="M4" s="248">
        <v>4330</v>
      </c>
      <c r="N4" s="248">
        <v>4088</v>
      </c>
      <c r="O4" s="248">
        <v>3943</v>
      </c>
      <c r="P4" s="249">
        <v>37418</v>
      </c>
      <c r="Q4" s="250">
        <v>571</v>
      </c>
      <c r="R4" s="248">
        <v>50680</v>
      </c>
      <c r="S4" s="245">
        <f t="shared" ref="S4:S35" si="3">R4/T4</f>
        <v>0.14582494101398399</v>
      </c>
      <c r="T4" s="251">
        <v>347540</v>
      </c>
      <c r="U4" s="242" t="s">
        <v>0</v>
      </c>
    </row>
    <row r="5" spans="1:21" s="262" customFormat="1" ht="18" customHeight="1">
      <c r="A5" s="252" t="s">
        <v>399</v>
      </c>
      <c r="B5" s="253">
        <f>SUM(B1:B4)</f>
        <v>1505774</v>
      </c>
      <c r="C5" s="254">
        <f>SUM(C1:C4)</f>
        <v>267916</v>
      </c>
      <c r="D5" s="255">
        <f t="shared" si="0"/>
        <v>0.17792577106524618</v>
      </c>
      <c r="E5" s="254">
        <f>SUM(E1:E4)</f>
        <v>105859</v>
      </c>
      <c r="F5" s="255">
        <f t="shared" si="1"/>
        <v>7.0302050639737435E-2</v>
      </c>
      <c r="G5" s="254">
        <f>SUM(G1:G4)</f>
        <v>38269</v>
      </c>
      <c r="H5" s="255">
        <f t="shared" si="2"/>
        <v>0.14283954672359994</v>
      </c>
      <c r="I5" s="256">
        <f t="shared" ref="I5:P5" si="4">SUM(I1:I4)</f>
        <v>19325</v>
      </c>
      <c r="J5" s="257">
        <f t="shared" si="4"/>
        <v>5527</v>
      </c>
      <c r="K5" s="258">
        <f t="shared" si="4"/>
        <v>12897</v>
      </c>
      <c r="L5" s="258">
        <f t="shared" si="4"/>
        <v>6633</v>
      </c>
      <c r="M5" s="258">
        <f t="shared" si="4"/>
        <v>4330</v>
      </c>
      <c r="N5" s="258">
        <f t="shared" si="4"/>
        <v>4088</v>
      </c>
      <c r="O5" s="258">
        <f t="shared" si="4"/>
        <v>3943</v>
      </c>
      <c r="P5" s="259">
        <f t="shared" si="4"/>
        <v>37418</v>
      </c>
      <c r="Q5" s="260">
        <f>SUM(Q4)</f>
        <v>571</v>
      </c>
      <c r="R5" s="258">
        <f>SUM(R4)</f>
        <v>50680</v>
      </c>
      <c r="S5" s="255">
        <f t="shared" si="3"/>
        <v>0.14582494101398399</v>
      </c>
      <c r="T5" s="261">
        <f>SUM(T4)</f>
        <v>347540</v>
      </c>
      <c r="U5" s="252" t="s">
        <v>399</v>
      </c>
    </row>
    <row r="6" spans="1:21" ht="18" customHeight="1">
      <c r="A6" s="263" t="s">
        <v>3</v>
      </c>
      <c r="B6" s="264">
        <v>464045</v>
      </c>
      <c r="C6" s="265">
        <v>79263</v>
      </c>
      <c r="D6" s="266">
        <f t="shared" si="0"/>
        <v>0.1708088655195078</v>
      </c>
      <c r="E6" s="265">
        <v>30054</v>
      </c>
      <c r="F6" s="266">
        <f t="shared" si="1"/>
        <v>6.4765270609531397E-2</v>
      </c>
      <c r="G6" s="265">
        <v>16951</v>
      </c>
      <c r="H6" s="266">
        <f t="shared" si="2"/>
        <v>0.21385766372708578</v>
      </c>
      <c r="I6" s="267" t="s">
        <v>400</v>
      </c>
      <c r="J6" s="268">
        <v>903</v>
      </c>
      <c r="K6" s="269">
        <v>3248</v>
      </c>
      <c r="L6" s="269">
        <v>2551</v>
      </c>
      <c r="M6" s="269">
        <v>1679</v>
      </c>
      <c r="N6" s="269">
        <v>1554</v>
      </c>
      <c r="O6" s="269">
        <v>1222</v>
      </c>
      <c r="P6" s="270">
        <v>11157</v>
      </c>
      <c r="Q6" s="271">
        <v>402</v>
      </c>
      <c r="R6" s="269">
        <v>27500</v>
      </c>
      <c r="S6" s="266">
        <f t="shared" si="3"/>
        <v>0.25140098914861914</v>
      </c>
      <c r="T6" s="272">
        <v>109387</v>
      </c>
      <c r="U6" s="263" t="s">
        <v>3</v>
      </c>
    </row>
    <row r="7" spans="1:21" ht="18" customHeight="1">
      <c r="A7" s="273" t="s">
        <v>5</v>
      </c>
      <c r="B7" s="274">
        <v>447243</v>
      </c>
      <c r="C7" s="275">
        <v>67428</v>
      </c>
      <c r="D7" s="276">
        <f t="shared" si="0"/>
        <v>0.15076367880548158</v>
      </c>
      <c r="E7" s="275">
        <v>26702</v>
      </c>
      <c r="F7" s="276">
        <f t="shared" si="1"/>
        <v>5.9703561598504616E-2</v>
      </c>
      <c r="G7" s="275">
        <v>16559</v>
      </c>
      <c r="H7" s="276">
        <f t="shared" si="2"/>
        <v>0.24558047102094085</v>
      </c>
      <c r="I7" s="277">
        <v>8588</v>
      </c>
      <c r="J7" s="278">
        <v>1408</v>
      </c>
      <c r="K7" s="279">
        <v>2184</v>
      </c>
      <c r="L7" s="279">
        <v>1456</v>
      </c>
      <c r="M7" s="279">
        <v>1000</v>
      </c>
      <c r="N7" s="279">
        <v>975</v>
      </c>
      <c r="O7" s="279">
        <v>1034</v>
      </c>
      <c r="P7" s="280">
        <v>8057</v>
      </c>
      <c r="Q7" s="281">
        <v>331</v>
      </c>
      <c r="R7" s="279">
        <v>21092</v>
      </c>
      <c r="S7" s="276">
        <f t="shared" si="3"/>
        <v>0.2359944055944056</v>
      </c>
      <c r="T7" s="282">
        <v>89375</v>
      </c>
      <c r="U7" s="273" t="s">
        <v>5</v>
      </c>
    </row>
    <row r="8" spans="1:21" ht="18" customHeight="1">
      <c r="A8" s="283" t="s">
        <v>7</v>
      </c>
      <c r="B8" s="284">
        <v>86030</v>
      </c>
      <c r="C8" s="285">
        <v>16644</v>
      </c>
      <c r="D8" s="286">
        <f t="shared" si="0"/>
        <v>0.1934673950947344</v>
      </c>
      <c r="E8" s="285">
        <v>6868</v>
      </c>
      <c r="F8" s="286">
        <f t="shared" si="1"/>
        <v>7.9832616529117745E-2</v>
      </c>
      <c r="G8" s="285">
        <v>1500</v>
      </c>
      <c r="H8" s="286">
        <f t="shared" si="2"/>
        <v>9.0122566690699346E-2</v>
      </c>
      <c r="I8" s="287">
        <v>750</v>
      </c>
      <c r="J8" s="288">
        <v>362</v>
      </c>
      <c r="K8" s="289">
        <v>587</v>
      </c>
      <c r="L8" s="289">
        <v>404</v>
      </c>
      <c r="M8" s="289">
        <v>255</v>
      </c>
      <c r="N8" s="289">
        <v>301</v>
      </c>
      <c r="O8" s="289">
        <v>290</v>
      </c>
      <c r="P8" s="290">
        <v>2199</v>
      </c>
      <c r="Q8" s="291">
        <v>51</v>
      </c>
      <c r="R8" s="289">
        <v>3632</v>
      </c>
      <c r="S8" s="286">
        <f t="shared" si="3"/>
        <v>0.16907965178529863</v>
      </c>
      <c r="T8" s="292">
        <v>21481</v>
      </c>
      <c r="U8" s="283" t="s">
        <v>7</v>
      </c>
    </row>
    <row r="9" spans="1:21" s="262" customFormat="1" ht="18" customHeight="1">
      <c r="A9" s="252" t="s">
        <v>401</v>
      </c>
      <c r="B9" s="253">
        <f>SUM(B6:B8)</f>
        <v>997318</v>
      </c>
      <c r="C9" s="254">
        <f>SUM(C6:C8)</f>
        <v>163335</v>
      </c>
      <c r="D9" s="255">
        <f t="shared" si="0"/>
        <v>0.16377424251843445</v>
      </c>
      <c r="E9" s="254">
        <f>SUM(E6:E8)</f>
        <v>63624</v>
      </c>
      <c r="F9" s="255">
        <f t="shared" si="1"/>
        <v>6.3795098454053775E-2</v>
      </c>
      <c r="G9" s="254">
        <f>SUM(G6:G8)</f>
        <v>35010</v>
      </c>
      <c r="H9" s="255">
        <f t="shared" si="2"/>
        <v>0.21434475158416752</v>
      </c>
      <c r="I9" s="256">
        <f t="shared" ref="I9:R9" si="5">SUM(I6:I8)</f>
        <v>9338</v>
      </c>
      <c r="J9" s="257">
        <f t="shared" si="5"/>
        <v>2673</v>
      </c>
      <c r="K9" s="258">
        <f t="shared" si="5"/>
        <v>6019</v>
      </c>
      <c r="L9" s="258">
        <f t="shared" si="5"/>
        <v>4411</v>
      </c>
      <c r="M9" s="258">
        <f t="shared" si="5"/>
        <v>2934</v>
      </c>
      <c r="N9" s="258">
        <f t="shared" si="5"/>
        <v>2830</v>
      </c>
      <c r="O9" s="258">
        <f t="shared" si="5"/>
        <v>2546</v>
      </c>
      <c r="P9" s="259">
        <f t="shared" si="5"/>
        <v>21413</v>
      </c>
      <c r="Q9" s="260">
        <f t="shared" si="5"/>
        <v>784</v>
      </c>
      <c r="R9" s="258">
        <f t="shared" si="5"/>
        <v>52224</v>
      </c>
      <c r="S9" s="255">
        <f t="shared" si="3"/>
        <v>0.23711990846474121</v>
      </c>
      <c r="T9" s="261">
        <f>SUM(T6:T8)</f>
        <v>220243</v>
      </c>
      <c r="U9" s="252" t="s">
        <v>401</v>
      </c>
    </row>
    <row r="10" spans="1:21" ht="18" customHeight="1">
      <c r="A10" s="263" t="s">
        <v>8</v>
      </c>
      <c r="B10" s="264">
        <v>191725</v>
      </c>
      <c r="C10" s="265">
        <v>27432</v>
      </c>
      <c r="D10" s="266">
        <f t="shared" si="0"/>
        <v>0.14307993219454948</v>
      </c>
      <c r="E10" s="265">
        <v>10369</v>
      </c>
      <c r="F10" s="266">
        <f t="shared" si="1"/>
        <v>5.4082670491589518E-2</v>
      </c>
      <c r="G10" s="265">
        <v>5814</v>
      </c>
      <c r="H10" s="266">
        <f t="shared" si="2"/>
        <v>0.21194225721784776</v>
      </c>
      <c r="I10" s="293">
        <v>3083</v>
      </c>
      <c r="J10" s="268">
        <v>369</v>
      </c>
      <c r="K10" s="269">
        <v>1183</v>
      </c>
      <c r="L10" s="269">
        <v>859</v>
      </c>
      <c r="M10" s="269">
        <v>520</v>
      </c>
      <c r="N10" s="269">
        <v>469</v>
      </c>
      <c r="O10" s="269">
        <v>412</v>
      </c>
      <c r="P10" s="270">
        <v>3812</v>
      </c>
      <c r="Q10" s="271">
        <v>169</v>
      </c>
      <c r="R10" s="269">
        <v>10112</v>
      </c>
      <c r="S10" s="266">
        <f t="shared" si="3"/>
        <v>0.26905065985525756</v>
      </c>
      <c r="T10" s="272">
        <v>37584</v>
      </c>
      <c r="U10" s="263" t="s">
        <v>8</v>
      </c>
    </row>
    <row r="11" spans="1:21" ht="18" customHeight="1">
      <c r="A11" s="273" t="s">
        <v>13</v>
      </c>
      <c r="B11" s="274">
        <v>216129</v>
      </c>
      <c r="C11" s="275">
        <v>35302</v>
      </c>
      <c r="D11" s="276">
        <f t="shared" si="0"/>
        <v>0.16333763631905018</v>
      </c>
      <c r="E11" s="275">
        <v>13926</v>
      </c>
      <c r="F11" s="276">
        <f t="shared" si="1"/>
        <v>6.4433740960259847E-2</v>
      </c>
      <c r="G11" s="275">
        <v>3750</v>
      </c>
      <c r="H11" s="276">
        <f t="shared" si="2"/>
        <v>0.10622627613166392</v>
      </c>
      <c r="I11" s="277">
        <v>1766</v>
      </c>
      <c r="J11" s="278">
        <v>720</v>
      </c>
      <c r="K11" s="279">
        <v>1451</v>
      </c>
      <c r="L11" s="279">
        <v>823</v>
      </c>
      <c r="M11" s="279">
        <v>472</v>
      </c>
      <c r="N11" s="279">
        <v>525</v>
      </c>
      <c r="O11" s="279">
        <v>513</v>
      </c>
      <c r="P11" s="280">
        <v>4504</v>
      </c>
      <c r="Q11" s="281">
        <v>112</v>
      </c>
      <c r="R11" s="279">
        <v>7119</v>
      </c>
      <c r="S11" s="276">
        <f t="shared" si="3"/>
        <v>0.15121391703307208</v>
      </c>
      <c r="T11" s="282">
        <v>47079</v>
      </c>
      <c r="U11" s="273" t="s">
        <v>13</v>
      </c>
    </row>
    <row r="12" spans="1:21" ht="18" customHeight="1">
      <c r="A12" s="273" t="s">
        <v>402</v>
      </c>
      <c r="B12" s="274">
        <v>154737</v>
      </c>
      <c r="C12" s="275">
        <v>27030</v>
      </c>
      <c r="D12" s="276">
        <f t="shared" si="0"/>
        <v>0.17468349522092325</v>
      </c>
      <c r="E12" s="275">
        <v>9778</v>
      </c>
      <c r="F12" s="276">
        <f t="shared" si="1"/>
        <v>6.319109198187893E-2</v>
      </c>
      <c r="G12" s="275">
        <v>1190</v>
      </c>
      <c r="H12" s="276">
        <f t="shared" si="2"/>
        <v>4.40251572327044E-2</v>
      </c>
      <c r="I12" s="277">
        <v>837</v>
      </c>
      <c r="J12" s="278">
        <v>389</v>
      </c>
      <c r="K12" s="279">
        <v>1178</v>
      </c>
      <c r="L12" s="279">
        <v>602</v>
      </c>
      <c r="M12" s="279">
        <v>373</v>
      </c>
      <c r="N12" s="279">
        <v>417</v>
      </c>
      <c r="O12" s="279">
        <v>361</v>
      </c>
      <c r="P12" s="280">
        <v>3320</v>
      </c>
      <c r="Q12" s="281">
        <v>74</v>
      </c>
      <c r="R12" s="279">
        <v>4606</v>
      </c>
      <c r="S12" s="276">
        <f t="shared" si="3"/>
        <v>0.12184218183742031</v>
      </c>
      <c r="T12" s="282">
        <v>37803</v>
      </c>
      <c r="U12" s="273" t="s">
        <v>402</v>
      </c>
    </row>
    <row r="13" spans="1:21" ht="18" customHeight="1">
      <c r="A13" s="273" t="s">
        <v>17</v>
      </c>
      <c r="B13" s="274">
        <v>113034</v>
      </c>
      <c r="C13" s="275">
        <v>13007</v>
      </c>
      <c r="D13" s="276">
        <f t="shared" si="0"/>
        <v>0.1150715713856008</v>
      </c>
      <c r="E13" s="275">
        <v>5106</v>
      </c>
      <c r="F13" s="276">
        <f t="shared" si="1"/>
        <v>4.5172249057805619E-2</v>
      </c>
      <c r="G13" s="275">
        <v>356</v>
      </c>
      <c r="H13" s="276">
        <f t="shared" si="2"/>
        <v>2.7369877758130236E-2</v>
      </c>
      <c r="I13" s="277">
        <v>429</v>
      </c>
      <c r="J13" s="278">
        <v>256</v>
      </c>
      <c r="K13" s="279">
        <v>424</v>
      </c>
      <c r="L13" s="279">
        <v>236</v>
      </c>
      <c r="M13" s="279">
        <v>177</v>
      </c>
      <c r="N13" s="279">
        <v>243</v>
      </c>
      <c r="O13" s="279">
        <v>149</v>
      </c>
      <c r="P13" s="280">
        <v>1485</v>
      </c>
      <c r="Q13" s="281">
        <v>94</v>
      </c>
      <c r="R13" s="279">
        <v>6396</v>
      </c>
      <c r="S13" s="276">
        <f t="shared" si="3"/>
        <v>0.37990021382751249</v>
      </c>
      <c r="T13" s="282">
        <v>16836</v>
      </c>
      <c r="U13" s="273" t="s">
        <v>17</v>
      </c>
    </row>
    <row r="14" spans="1:21" ht="18" customHeight="1">
      <c r="A14" s="283" t="s">
        <v>19</v>
      </c>
      <c r="B14" s="284">
        <v>29104</v>
      </c>
      <c r="C14" s="285">
        <v>4131</v>
      </c>
      <c r="D14" s="286">
        <f t="shared" si="0"/>
        <v>0.14193925233644861</v>
      </c>
      <c r="E14" s="285">
        <v>1749</v>
      </c>
      <c r="F14" s="286">
        <f t="shared" si="1"/>
        <v>6.0094832325453547E-2</v>
      </c>
      <c r="G14" s="285">
        <v>132</v>
      </c>
      <c r="H14" s="286">
        <f t="shared" si="2"/>
        <v>3.195352214960058E-2</v>
      </c>
      <c r="I14" s="287">
        <v>76</v>
      </c>
      <c r="J14" s="288">
        <v>52</v>
      </c>
      <c r="K14" s="289">
        <v>174</v>
      </c>
      <c r="L14" s="289">
        <v>87</v>
      </c>
      <c r="M14" s="289">
        <v>72</v>
      </c>
      <c r="N14" s="289">
        <v>74</v>
      </c>
      <c r="O14" s="289">
        <v>52</v>
      </c>
      <c r="P14" s="290">
        <v>511</v>
      </c>
      <c r="Q14" s="291">
        <v>28</v>
      </c>
      <c r="R14" s="289">
        <v>2135</v>
      </c>
      <c r="S14" s="286">
        <f t="shared" si="3"/>
        <v>0.3892433910665451</v>
      </c>
      <c r="T14" s="292">
        <v>5485</v>
      </c>
      <c r="U14" s="283" t="s">
        <v>19</v>
      </c>
    </row>
    <row r="15" spans="1:21" s="262" customFormat="1" ht="18" customHeight="1">
      <c r="A15" s="252" t="s">
        <v>403</v>
      </c>
      <c r="B15" s="253">
        <f>SUM(B10:B14)</f>
        <v>704729</v>
      </c>
      <c r="C15" s="254">
        <f>SUM(C10:C14)</f>
        <v>106902</v>
      </c>
      <c r="D15" s="255">
        <f t="shared" si="0"/>
        <v>0.15169235266322231</v>
      </c>
      <c r="E15" s="254">
        <f>SUM(E10:E14)</f>
        <v>40928</v>
      </c>
      <c r="F15" s="255">
        <f t="shared" si="1"/>
        <v>5.8076225045372049E-2</v>
      </c>
      <c r="G15" s="254">
        <f>SUM(G10:G14)</f>
        <v>11242</v>
      </c>
      <c r="H15" s="255">
        <f t="shared" si="2"/>
        <v>0.10516173691792483</v>
      </c>
      <c r="I15" s="256">
        <f t="shared" ref="I15:R15" si="6">SUM(I10:I14)</f>
        <v>6191</v>
      </c>
      <c r="J15" s="257">
        <f t="shared" si="6"/>
        <v>1786</v>
      </c>
      <c r="K15" s="258">
        <f t="shared" si="6"/>
        <v>4410</v>
      </c>
      <c r="L15" s="258">
        <f t="shared" si="6"/>
        <v>2607</v>
      </c>
      <c r="M15" s="258">
        <f t="shared" si="6"/>
        <v>1614</v>
      </c>
      <c r="N15" s="258">
        <f t="shared" si="6"/>
        <v>1728</v>
      </c>
      <c r="O15" s="258">
        <f t="shared" si="6"/>
        <v>1487</v>
      </c>
      <c r="P15" s="259">
        <f t="shared" si="6"/>
        <v>13632</v>
      </c>
      <c r="Q15" s="260">
        <f t="shared" si="6"/>
        <v>477</v>
      </c>
      <c r="R15" s="258">
        <f t="shared" si="6"/>
        <v>30368</v>
      </c>
      <c r="S15" s="255">
        <f t="shared" si="3"/>
        <v>0.20974258738698917</v>
      </c>
      <c r="T15" s="261">
        <f>SUM(T10:T14)</f>
        <v>144787</v>
      </c>
      <c r="U15" s="252" t="s">
        <v>403</v>
      </c>
    </row>
    <row r="16" spans="1:21" ht="18" customHeight="1">
      <c r="A16" s="263" t="s">
        <v>4</v>
      </c>
      <c r="B16" s="264">
        <v>292618</v>
      </c>
      <c r="C16" s="265">
        <v>44438</v>
      </c>
      <c r="D16" s="266">
        <f t="shared" si="0"/>
        <v>0.15186352172456924</v>
      </c>
      <c r="E16" s="265">
        <v>17281</v>
      </c>
      <c r="F16" s="266">
        <f t="shared" si="1"/>
        <v>5.9056517370770084E-2</v>
      </c>
      <c r="G16" s="265">
        <v>5625</v>
      </c>
      <c r="H16" s="266">
        <f t="shared" si="2"/>
        <v>0.12658085422386245</v>
      </c>
      <c r="I16" s="293">
        <v>2814</v>
      </c>
      <c r="J16" s="268">
        <v>901</v>
      </c>
      <c r="K16" s="269">
        <v>1650</v>
      </c>
      <c r="L16" s="269">
        <v>878</v>
      </c>
      <c r="M16" s="269">
        <v>528</v>
      </c>
      <c r="N16" s="269">
        <v>625</v>
      </c>
      <c r="O16" s="269">
        <v>581</v>
      </c>
      <c r="P16" s="270">
        <v>5163</v>
      </c>
      <c r="Q16" s="271">
        <v>220</v>
      </c>
      <c r="R16" s="269">
        <v>13293</v>
      </c>
      <c r="S16" s="266">
        <f t="shared" si="3"/>
        <v>0.21831170964033503</v>
      </c>
      <c r="T16" s="272">
        <v>60890</v>
      </c>
      <c r="U16" s="263" t="s">
        <v>4</v>
      </c>
    </row>
    <row r="17" spans="1:21" ht="18" customHeight="1">
      <c r="A17" s="273" t="s">
        <v>404</v>
      </c>
      <c r="B17" s="274">
        <v>266433</v>
      </c>
      <c r="C17" s="275">
        <v>37895</v>
      </c>
      <c r="D17" s="276">
        <f t="shared" si="0"/>
        <v>0.14223087980843213</v>
      </c>
      <c r="E17" s="275">
        <v>14632</v>
      </c>
      <c r="F17" s="276">
        <f t="shared" si="1"/>
        <v>5.4918122004406364E-2</v>
      </c>
      <c r="G17" s="275">
        <v>3732</v>
      </c>
      <c r="H17" s="276">
        <f t="shared" si="2"/>
        <v>9.8482649426045649E-2</v>
      </c>
      <c r="I17" s="277">
        <v>1889</v>
      </c>
      <c r="J17" s="278">
        <v>810</v>
      </c>
      <c r="K17" s="279">
        <v>1393</v>
      </c>
      <c r="L17" s="279">
        <v>890</v>
      </c>
      <c r="M17" s="279">
        <v>622</v>
      </c>
      <c r="N17" s="279">
        <v>645</v>
      </c>
      <c r="O17" s="279">
        <v>625</v>
      </c>
      <c r="P17" s="280">
        <v>4985</v>
      </c>
      <c r="Q17" s="281">
        <v>206</v>
      </c>
      <c r="R17" s="279">
        <v>13016</v>
      </c>
      <c r="S17" s="276">
        <f t="shared" si="3"/>
        <v>0.24893853039054431</v>
      </c>
      <c r="T17" s="282">
        <v>52286</v>
      </c>
      <c r="U17" s="273" t="s">
        <v>404</v>
      </c>
    </row>
    <row r="18" spans="1:21" ht="18" customHeight="1">
      <c r="A18" s="273" t="s">
        <v>15</v>
      </c>
      <c r="B18" s="274">
        <v>95869</v>
      </c>
      <c r="C18" s="275">
        <v>14871</v>
      </c>
      <c r="D18" s="276">
        <f t="shared" si="0"/>
        <v>0.15511792133014843</v>
      </c>
      <c r="E18" s="275">
        <v>5917</v>
      </c>
      <c r="F18" s="276">
        <f t="shared" si="1"/>
        <v>6.1719638256370675E-2</v>
      </c>
      <c r="G18" s="275">
        <v>1851</v>
      </c>
      <c r="H18" s="276">
        <f t="shared" si="2"/>
        <v>0.1244704458341739</v>
      </c>
      <c r="I18" s="277">
        <v>921</v>
      </c>
      <c r="J18" s="278">
        <v>386</v>
      </c>
      <c r="K18" s="279">
        <v>528</v>
      </c>
      <c r="L18" s="279">
        <v>345</v>
      </c>
      <c r="M18" s="279">
        <v>210</v>
      </c>
      <c r="N18" s="279">
        <v>241</v>
      </c>
      <c r="O18" s="279">
        <v>216</v>
      </c>
      <c r="P18" s="280">
        <v>1926</v>
      </c>
      <c r="Q18" s="281">
        <v>114</v>
      </c>
      <c r="R18" s="279">
        <v>6523</v>
      </c>
      <c r="S18" s="276">
        <f t="shared" si="3"/>
        <v>0.3275585015566938</v>
      </c>
      <c r="T18" s="282">
        <v>19914</v>
      </c>
      <c r="U18" s="273" t="s">
        <v>15</v>
      </c>
    </row>
    <row r="19" spans="1:21" ht="18" customHeight="1">
      <c r="A19" s="273" t="s">
        <v>20</v>
      </c>
      <c r="B19" s="274">
        <v>32272</v>
      </c>
      <c r="C19" s="275">
        <v>5063</v>
      </c>
      <c r="D19" s="276">
        <f t="shared" si="0"/>
        <v>0.15688522558254833</v>
      </c>
      <c r="E19" s="275">
        <v>2182</v>
      </c>
      <c r="F19" s="276">
        <f t="shared" si="1"/>
        <v>6.7612791274169554E-2</v>
      </c>
      <c r="G19" s="275">
        <v>363</v>
      </c>
      <c r="H19" s="276">
        <f t="shared" si="2"/>
        <v>7.1696622555796952E-2</v>
      </c>
      <c r="I19" s="277">
        <v>170</v>
      </c>
      <c r="J19" s="278">
        <v>91</v>
      </c>
      <c r="K19" s="279">
        <v>258</v>
      </c>
      <c r="L19" s="279">
        <v>137</v>
      </c>
      <c r="M19" s="279">
        <v>87</v>
      </c>
      <c r="N19" s="279">
        <v>100</v>
      </c>
      <c r="O19" s="279">
        <v>102</v>
      </c>
      <c r="P19" s="280">
        <v>775</v>
      </c>
      <c r="Q19" s="281">
        <v>53</v>
      </c>
      <c r="R19" s="279">
        <v>3157</v>
      </c>
      <c r="S19" s="276">
        <f t="shared" si="3"/>
        <v>0.46209016393442626</v>
      </c>
      <c r="T19" s="282">
        <v>6832</v>
      </c>
      <c r="U19" s="273" t="s">
        <v>20</v>
      </c>
    </row>
    <row r="20" spans="1:21" ht="18" customHeight="1">
      <c r="A20" s="283" t="s">
        <v>21</v>
      </c>
      <c r="B20" s="284">
        <v>33753</v>
      </c>
      <c r="C20" s="285">
        <v>4775</v>
      </c>
      <c r="D20" s="286">
        <f t="shared" si="0"/>
        <v>0.14146890646757326</v>
      </c>
      <c r="E20" s="285">
        <v>1702</v>
      </c>
      <c r="F20" s="286">
        <f t="shared" si="1"/>
        <v>5.0425147394305689E-2</v>
      </c>
      <c r="G20" s="285">
        <v>426</v>
      </c>
      <c r="H20" s="286">
        <f t="shared" si="2"/>
        <v>8.9214659685863867E-2</v>
      </c>
      <c r="I20" s="287">
        <v>239</v>
      </c>
      <c r="J20" s="288">
        <v>93</v>
      </c>
      <c r="K20" s="289">
        <v>206</v>
      </c>
      <c r="L20" s="289">
        <v>109</v>
      </c>
      <c r="M20" s="289">
        <v>62</v>
      </c>
      <c r="N20" s="289">
        <v>67</v>
      </c>
      <c r="O20" s="289">
        <v>68</v>
      </c>
      <c r="P20" s="290">
        <v>605</v>
      </c>
      <c r="Q20" s="291">
        <v>23</v>
      </c>
      <c r="R20" s="289">
        <v>1829</v>
      </c>
      <c r="S20" s="286">
        <f t="shared" si="3"/>
        <v>0.27351577688051443</v>
      </c>
      <c r="T20" s="292">
        <v>6687</v>
      </c>
      <c r="U20" s="283" t="s">
        <v>21</v>
      </c>
    </row>
    <row r="21" spans="1:21" s="262" customFormat="1" ht="18" customHeight="1">
      <c r="A21" s="252" t="s">
        <v>405</v>
      </c>
      <c r="B21" s="253">
        <f>SUM(B16:B20)</f>
        <v>720945</v>
      </c>
      <c r="C21" s="254">
        <f>SUM(C16:C20)</f>
        <v>107042</v>
      </c>
      <c r="D21" s="255">
        <f t="shared" si="0"/>
        <v>0.14847457156925978</v>
      </c>
      <c r="E21" s="254">
        <f>SUM(E16:E20)</f>
        <v>41714</v>
      </c>
      <c r="F21" s="255">
        <f t="shared" si="1"/>
        <v>5.7860169638460635E-2</v>
      </c>
      <c r="G21" s="254">
        <f>SUM(G16:G20)</f>
        <v>11997</v>
      </c>
      <c r="H21" s="255">
        <f t="shared" si="2"/>
        <v>0.11207750228882121</v>
      </c>
      <c r="I21" s="256">
        <f t="shared" ref="I21:R21" si="7">SUM(I16:I20)</f>
        <v>6033</v>
      </c>
      <c r="J21" s="257">
        <f t="shared" si="7"/>
        <v>2281</v>
      </c>
      <c r="K21" s="258">
        <f t="shared" si="7"/>
        <v>4035</v>
      </c>
      <c r="L21" s="258">
        <f t="shared" si="7"/>
        <v>2359</v>
      </c>
      <c r="M21" s="258">
        <f t="shared" si="7"/>
        <v>1509</v>
      </c>
      <c r="N21" s="258">
        <f t="shared" si="7"/>
        <v>1678</v>
      </c>
      <c r="O21" s="258">
        <f t="shared" si="7"/>
        <v>1592</v>
      </c>
      <c r="P21" s="259">
        <f t="shared" si="7"/>
        <v>13454</v>
      </c>
      <c r="Q21" s="260">
        <f t="shared" si="7"/>
        <v>616</v>
      </c>
      <c r="R21" s="258">
        <f t="shared" si="7"/>
        <v>37818</v>
      </c>
      <c r="S21" s="255">
        <f t="shared" si="3"/>
        <v>0.25795142180902947</v>
      </c>
      <c r="T21" s="261">
        <f>SUM(T16:T20)</f>
        <v>146609</v>
      </c>
      <c r="U21" s="252" t="s">
        <v>405</v>
      </c>
    </row>
    <row r="22" spans="1:21" ht="18" customHeight="1">
      <c r="A22" s="263" t="s">
        <v>12</v>
      </c>
      <c r="B22" s="264">
        <v>37615</v>
      </c>
      <c r="C22" s="265">
        <v>8055</v>
      </c>
      <c r="D22" s="266">
        <f t="shared" si="0"/>
        <v>0.21414329389871062</v>
      </c>
      <c r="E22" s="265">
        <v>3374</v>
      </c>
      <c r="F22" s="266">
        <f t="shared" si="1"/>
        <v>8.9698258673401574E-2</v>
      </c>
      <c r="G22" s="265">
        <v>1215</v>
      </c>
      <c r="H22" s="266">
        <f t="shared" si="2"/>
        <v>0.15083798882681565</v>
      </c>
      <c r="I22" s="293">
        <v>658</v>
      </c>
      <c r="J22" s="268">
        <v>97</v>
      </c>
      <c r="K22" s="269">
        <v>307</v>
      </c>
      <c r="L22" s="269">
        <v>177</v>
      </c>
      <c r="M22" s="269">
        <v>114</v>
      </c>
      <c r="N22" s="269">
        <v>126</v>
      </c>
      <c r="O22" s="269">
        <v>112</v>
      </c>
      <c r="P22" s="270">
        <v>933</v>
      </c>
      <c r="Q22" s="271">
        <v>57</v>
      </c>
      <c r="R22" s="269">
        <v>4538</v>
      </c>
      <c r="S22" s="266">
        <f t="shared" si="3"/>
        <v>0.43484093522422385</v>
      </c>
      <c r="T22" s="272">
        <v>10436</v>
      </c>
      <c r="U22" s="263" t="s">
        <v>12</v>
      </c>
    </row>
    <row r="23" spans="1:21" ht="18" customHeight="1">
      <c r="A23" s="273" t="s">
        <v>14</v>
      </c>
      <c r="B23" s="274">
        <v>75877</v>
      </c>
      <c r="C23" s="275">
        <v>13651</v>
      </c>
      <c r="D23" s="276">
        <f t="shared" si="0"/>
        <v>0.17990959052150191</v>
      </c>
      <c r="E23" s="275">
        <v>5653</v>
      </c>
      <c r="F23" s="276">
        <f t="shared" si="1"/>
        <v>7.4502154803168283E-2</v>
      </c>
      <c r="G23" s="275">
        <v>951</v>
      </c>
      <c r="H23" s="276">
        <f t="shared" si="2"/>
        <v>6.9665225990769908E-2</v>
      </c>
      <c r="I23" s="277">
        <v>585</v>
      </c>
      <c r="J23" s="278">
        <v>170</v>
      </c>
      <c r="K23" s="279">
        <v>438</v>
      </c>
      <c r="L23" s="279">
        <v>353</v>
      </c>
      <c r="M23" s="279">
        <v>298</v>
      </c>
      <c r="N23" s="279">
        <v>296</v>
      </c>
      <c r="O23" s="279">
        <v>210</v>
      </c>
      <c r="P23" s="280">
        <v>1765</v>
      </c>
      <c r="Q23" s="281">
        <v>99</v>
      </c>
      <c r="R23" s="279">
        <v>6667</v>
      </c>
      <c r="S23" s="276">
        <f t="shared" si="3"/>
        <v>0.36479536003501861</v>
      </c>
      <c r="T23" s="282">
        <v>18276</v>
      </c>
      <c r="U23" s="273" t="s">
        <v>14</v>
      </c>
    </row>
    <row r="24" spans="1:21" ht="18" customHeight="1">
      <c r="A24" s="273" t="s">
        <v>16</v>
      </c>
      <c r="B24" s="274">
        <v>49576</v>
      </c>
      <c r="C24" s="275">
        <v>8871</v>
      </c>
      <c r="D24" s="276">
        <f t="shared" si="0"/>
        <v>0.17893738905922221</v>
      </c>
      <c r="E24" s="275">
        <v>3821</v>
      </c>
      <c r="F24" s="276">
        <f t="shared" si="1"/>
        <v>7.7073583992254321E-2</v>
      </c>
      <c r="G24" s="275">
        <v>446</v>
      </c>
      <c r="H24" s="276">
        <f t="shared" si="2"/>
        <v>5.0276180813887947E-2</v>
      </c>
      <c r="I24" s="277">
        <v>307</v>
      </c>
      <c r="J24" s="278">
        <v>57</v>
      </c>
      <c r="K24" s="279">
        <v>275</v>
      </c>
      <c r="L24" s="279">
        <v>241</v>
      </c>
      <c r="M24" s="279">
        <v>147</v>
      </c>
      <c r="N24" s="279">
        <v>145</v>
      </c>
      <c r="O24" s="279">
        <v>140</v>
      </c>
      <c r="P24" s="280">
        <v>1005</v>
      </c>
      <c r="Q24" s="281">
        <v>70</v>
      </c>
      <c r="R24" s="279">
        <v>4914</v>
      </c>
      <c r="S24" s="276">
        <f t="shared" si="3"/>
        <v>0.43165846802529867</v>
      </c>
      <c r="T24" s="282">
        <v>11384</v>
      </c>
      <c r="U24" s="273" t="s">
        <v>16</v>
      </c>
    </row>
    <row r="25" spans="1:21" ht="18" customHeight="1">
      <c r="A25" s="273" t="s">
        <v>18</v>
      </c>
      <c r="B25" s="274">
        <v>50812</v>
      </c>
      <c r="C25" s="275">
        <v>10637</v>
      </c>
      <c r="D25" s="276">
        <f t="shared" si="0"/>
        <v>0.2093403133118161</v>
      </c>
      <c r="E25" s="275">
        <v>4804</v>
      </c>
      <c r="F25" s="276">
        <f t="shared" si="1"/>
        <v>9.4544595764779971E-2</v>
      </c>
      <c r="G25" s="275">
        <v>450</v>
      </c>
      <c r="H25" s="276">
        <f t="shared" si="2"/>
        <v>4.230516122967002E-2</v>
      </c>
      <c r="I25" s="277">
        <v>325</v>
      </c>
      <c r="J25" s="278">
        <v>90</v>
      </c>
      <c r="K25" s="279">
        <v>320</v>
      </c>
      <c r="L25" s="279">
        <v>215</v>
      </c>
      <c r="M25" s="279">
        <v>189</v>
      </c>
      <c r="N25" s="279">
        <v>195</v>
      </c>
      <c r="O25" s="279">
        <v>155</v>
      </c>
      <c r="P25" s="280">
        <v>1164</v>
      </c>
      <c r="Q25" s="281">
        <v>140</v>
      </c>
      <c r="R25" s="279">
        <v>10673</v>
      </c>
      <c r="S25" s="276">
        <f t="shared" si="3"/>
        <v>0.80459856765925364</v>
      </c>
      <c r="T25" s="282">
        <v>13265</v>
      </c>
      <c r="U25" s="273" t="s">
        <v>18</v>
      </c>
    </row>
    <row r="26" spans="1:21" ht="18" customHeight="1">
      <c r="A26" s="273" t="s">
        <v>203</v>
      </c>
      <c r="B26" s="274">
        <v>9581</v>
      </c>
      <c r="C26" s="275">
        <v>2040</v>
      </c>
      <c r="D26" s="276">
        <f t="shared" si="0"/>
        <v>0.21292140695125769</v>
      </c>
      <c r="E26" s="275">
        <v>995</v>
      </c>
      <c r="F26" s="276">
        <f t="shared" si="1"/>
        <v>0.10385137250808893</v>
      </c>
      <c r="G26" s="275">
        <v>106</v>
      </c>
      <c r="H26" s="276">
        <f t="shared" si="2"/>
        <v>5.1960784313725493E-2</v>
      </c>
      <c r="I26" s="277">
        <v>69</v>
      </c>
      <c r="J26" s="278">
        <v>27</v>
      </c>
      <c r="K26" s="279">
        <v>70</v>
      </c>
      <c r="L26" s="279">
        <v>32</v>
      </c>
      <c r="M26" s="279">
        <v>21</v>
      </c>
      <c r="N26" s="279">
        <v>36</v>
      </c>
      <c r="O26" s="279">
        <v>38</v>
      </c>
      <c r="P26" s="280">
        <v>224</v>
      </c>
      <c r="Q26" s="281">
        <v>25</v>
      </c>
      <c r="R26" s="279">
        <v>1505</v>
      </c>
      <c r="S26" s="276">
        <f t="shared" si="3"/>
        <v>0.62448132780082988</v>
      </c>
      <c r="T26" s="282">
        <v>2410</v>
      </c>
      <c r="U26" s="273" t="s">
        <v>203</v>
      </c>
    </row>
    <row r="27" spans="1:21" s="262" customFormat="1" ht="18" customHeight="1">
      <c r="A27" s="273" t="s">
        <v>406</v>
      </c>
      <c r="B27" s="274">
        <v>21573</v>
      </c>
      <c r="C27" s="275">
        <v>3855</v>
      </c>
      <c r="D27" s="276">
        <f t="shared" si="0"/>
        <v>0.17869559171186206</v>
      </c>
      <c r="E27" s="275">
        <v>1686</v>
      </c>
      <c r="F27" s="276">
        <f t="shared" si="1"/>
        <v>7.8153247114448612E-2</v>
      </c>
      <c r="G27" s="275">
        <v>338</v>
      </c>
      <c r="H27" s="276">
        <f t="shared" si="2"/>
        <v>8.7678339818417633E-2</v>
      </c>
      <c r="I27" s="277">
        <v>174</v>
      </c>
      <c r="J27" s="278">
        <v>49</v>
      </c>
      <c r="K27" s="279">
        <v>120</v>
      </c>
      <c r="L27" s="279">
        <v>93</v>
      </c>
      <c r="M27" s="279">
        <v>62</v>
      </c>
      <c r="N27" s="279">
        <v>57</v>
      </c>
      <c r="O27" s="279">
        <v>82</v>
      </c>
      <c r="P27" s="280">
        <v>463</v>
      </c>
      <c r="Q27" s="281">
        <v>54</v>
      </c>
      <c r="R27" s="279">
        <v>3028</v>
      </c>
      <c r="S27" s="276">
        <f t="shared" si="3"/>
        <v>0.62808545944824723</v>
      </c>
      <c r="T27" s="282">
        <v>4821</v>
      </c>
      <c r="U27" s="273" t="s">
        <v>406</v>
      </c>
    </row>
    <row r="28" spans="1:21" ht="18" customHeight="1">
      <c r="A28" s="273" t="s">
        <v>407</v>
      </c>
      <c r="B28" s="274">
        <v>11862</v>
      </c>
      <c r="C28" s="275">
        <v>1956</v>
      </c>
      <c r="D28" s="276">
        <f t="shared" si="0"/>
        <v>0.16489630753667173</v>
      </c>
      <c r="E28" s="275">
        <v>859</v>
      </c>
      <c r="F28" s="276">
        <f t="shared" si="1"/>
        <v>7.2416118698364521E-2</v>
      </c>
      <c r="G28" s="275">
        <v>215</v>
      </c>
      <c r="H28" s="276">
        <f t="shared" si="2"/>
        <v>0.10991820040899795</v>
      </c>
      <c r="I28" s="277">
        <v>119</v>
      </c>
      <c r="J28" s="278">
        <v>31</v>
      </c>
      <c r="K28" s="279">
        <v>107</v>
      </c>
      <c r="L28" s="279">
        <v>46</v>
      </c>
      <c r="M28" s="279">
        <v>27</v>
      </c>
      <c r="N28" s="279">
        <v>33</v>
      </c>
      <c r="O28" s="279">
        <v>42</v>
      </c>
      <c r="P28" s="280">
        <v>286</v>
      </c>
      <c r="Q28" s="281">
        <v>16</v>
      </c>
      <c r="R28" s="279">
        <v>1238</v>
      </c>
      <c r="S28" s="276">
        <f t="shared" si="3"/>
        <v>0.48587127158555732</v>
      </c>
      <c r="T28" s="282">
        <v>2548</v>
      </c>
      <c r="U28" s="273" t="s">
        <v>407</v>
      </c>
    </row>
    <row r="29" spans="1:21" ht="18" customHeight="1">
      <c r="A29" s="273" t="s">
        <v>408</v>
      </c>
      <c r="B29" s="274">
        <v>7240</v>
      </c>
      <c r="C29" s="275">
        <v>1823</v>
      </c>
      <c r="D29" s="276">
        <f t="shared" si="0"/>
        <v>0.25179558011049724</v>
      </c>
      <c r="E29" s="275">
        <v>832</v>
      </c>
      <c r="F29" s="276">
        <f t="shared" si="1"/>
        <v>0.11491712707182321</v>
      </c>
      <c r="G29" s="275">
        <v>101</v>
      </c>
      <c r="H29" s="276">
        <f t="shared" si="2"/>
        <v>5.5403181568842566E-2</v>
      </c>
      <c r="I29" s="277">
        <v>65</v>
      </c>
      <c r="J29" s="278">
        <v>19</v>
      </c>
      <c r="K29" s="279">
        <v>59</v>
      </c>
      <c r="L29" s="279">
        <v>40</v>
      </c>
      <c r="M29" s="279">
        <v>34</v>
      </c>
      <c r="N29" s="279">
        <v>37</v>
      </c>
      <c r="O29" s="279">
        <v>32</v>
      </c>
      <c r="P29" s="280">
        <v>221</v>
      </c>
      <c r="Q29" s="281">
        <v>25</v>
      </c>
      <c r="R29" s="279">
        <v>1881</v>
      </c>
      <c r="S29" s="276">
        <f t="shared" si="3"/>
        <v>0.83599999999999997</v>
      </c>
      <c r="T29" s="282">
        <v>2250</v>
      </c>
      <c r="U29" s="273" t="s">
        <v>408</v>
      </c>
    </row>
    <row r="30" spans="1:21" ht="18" customHeight="1">
      <c r="A30" s="273" t="s">
        <v>409</v>
      </c>
      <c r="B30" s="274">
        <v>11665</v>
      </c>
      <c r="C30" s="275">
        <v>2627</v>
      </c>
      <c r="D30" s="276">
        <f t="shared" si="0"/>
        <v>0.2252036005143592</v>
      </c>
      <c r="E30" s="275">
        <v>1869</v>
      </c>
      <c r="F30" s="276">
        <f t="shared" si="1"/>
        <v>0.16022288898414058</v>
      </c>
      <c r="G30" s="275">
        <v>161</v>
      </c>
      <c r="H30" s="276">
        <f t="shared" si="2"/>
        <v>6.1286638751427487E-2</v>
      </c>
      <c r="I30" s="277">
        <v>73</v>
      </c>
      <c r="J30" s="278">
        <v>22</v>
      </c>
      <c r="K30" s="279">
        <v>102</v>
      </c>
      <c r="L30" s="279">
        <v>54</v>
      </c>
      <c r="M30" s="279">
        <v>41</v>
      </c>
      <c r="N30" s="279">
        <v>46</v>
      </c>
      <c r="O30" s="279">
        <v>45</v>
      </c>
      <c r="P30" s="280">
        <v>310</v>
      </c>
      <c r="Q30" s="281">
        <v>21</v>
      </c>
      <c r="R30" s="279">
        <v>1652</v>
      </c>
      <c r="S30" s="276">
        <f t="shared" si="3"/>
        <v>0.49654343252179139</v>
      </c>
      <c r="T30" s="282">
        <v>3327</v>
      </c>
      <c r="U30" s="273" t="s">
        <v>409</v>
      </c>
    </row>
    <row r="31" spans="1:21" ht="18" customHeight="1">
      <c r="A31" s="273" t="s">
        <v>410</v>
      </c>
      <c r="B31" s="274">
        <v>7372</v>
      </c>
      <c r="C31" s="275">
        <v>1849</v>
      </c>
      <c r="D31" s="276">
        <f t="shared" si="0"/>
        <v>0.25081389039609331</v>
      </c>
      <c r="E31" s="275">
        <v>966</v>
      </c>
      <c r="F31" s="276">
        <f t="shared" si="1"/>
        <v>0.13103635377102552</v>
      </c>
      <c r="G31" s="275">
        <v>122</v>
      </c>
      <c r="H31" s="276">
        <f t="shared" si="2"/>
        <v>6.5981611681990265E-2</v>
      </c>
      <c r="I31" s="277">
        <v>76</v>
      </c>
      <c r="J31" s="278">
        <v>38</v>
      </c>
      <c r="K31" s="279">
        <v>80</v>
      </c>
      <c r="L31" s="279">
        <v>39</v>
      </c>
      <c r="M31" s="279">
        <v>19</v>
      </c>
      <c r="N31" s="279">
        <v>33</v>
      </c>
      <c r="O31" s="279">
        <v>26</v>
      </c>
      <c r="P31" s="280">
        <v>235</v>
      </c>
      <c r="Q31" s="281">
        <v>26</v>
      </c>
      <c r="R31" s="279">
        <v>1762</v>
      </c>
      <c r="S31" s="276">
        <f t="shared" si="3"/>
        <v>0.75915553640672129</v>
      </c>
      <c r="T31" s="282">
        <v>2321</v>
      </c>
      <c r="U31" s="273" t="s">
        <v>410</v>
      </c>
    </row>
    <row r="32" spans="1:21" ht="18" customHeight="1">
      <c r="A32" s="273" t="s">
        <v>411</v>
      </c>
      <c r="B32" s="274">
        <v>6251</v>
      </c>
      <c r="C32" s="275">
        <v>1420</v>
      </c>
      <c r="D32" s="276">
        <f t="shared" si="0"/>
        <v>0.22716365381538953</v>
      </c>
      <c r="E32" s="275">
        <v>691</v>
      </c>
      <c r="F32" s="276">
        <f t="shared" si="1"/>
        <v>0.11054231322988321</v>
      </c>
      <c r="G32" s="275">
        <v>67</v>
      </c>
      <c r="H32" s="276">
        <f t="shared" si="2"/>
        <v>4.7183098591549295E-2</v>
      </c>
      <c r="I32" s="277">
        <v>29</v>
      </c>
      <c r="J32" s="278">
        <v>15</v>
      </c>
      <c r="K32" s="279">
        <v>67</v>
      </c>
      <c r="L32" s="279">
        <v>35</v>
      </c>
      <c r="M32" s="279">
        <v>18</v>
      </c>
      <c r="N32" s="279">
        <v>25</v>
      </c>
      <c r="O32" s="279">
        <v>21</v>
      </c>
      <c r="P32" s="280">
        <v>181</v>
      </c>
      <c r="Q32" s="281">
        <v>16</v>
      </c>
      <c r="R32" s="279">
        <v>989</v>
      </c>
      <c r="S32" s="276">
        <f t="shared" si="3"/>
        <v>0.55561797752808983</v>
      </c>
      <c r="T32" s="282">
        <v>1780</v>
      </c>
      <c r="U32" s="273" t="s">
        <v>411</v>
      </c>
    </row>
    <row r="33" spans="1:21" ht="18" customHeight="1">
      <c r="A33" s="283" t="s">
        <v>412</v>
      </c>
      <c r="B33" s="284">
        <v>7869</v>
      </c>
      <c r="C33" s="285">
        <v>1786</v>
      </c>
      <c r="D33" s="286">
        <f t="shared" si="0"/>
        <v>0.22696657771000128</v>
      </c>
      <c r="E33" s="285">
        <v>837</v>
      </c>
      <c r="F33" s="286">
        <f t="shared" si="1"/>
        <v>0.10636675562333206</v>
      </c>
      <c r="G33" s="285">
        <v>161</v>
      </c>
      <c r="H33" s="286">
        <f t="shared" si="2"/>
        <v>9.0145576707726757E-2</v>
      </c>
      <c r="I33" s="287">
        <v>86</v>
      </c>
      <c r="J33" s="288">
        <v>21</v>
      </c>
      <c r="K33" s="289">
        <v>58</v>
      </c>
      <c r="L33" s="289">
        <v>47</v>
      </c>
      <c r="M33" s="289">
        <v>53</v>
      </c>
      <c r="N33" s="289">
        <v>34</v>
      </c>
      <c r="O33" s="289">
        <v>37</v>
      </c>
      <c r="P33" s="290">
        <v>250</v>
      </c>
      <c r="Q33" s="291">
        <v>14</v>
      </c>
      <c r="R33" s="289">
        <v>1637</v>
      </c>
      <c r="S33" s="286">
        <f t="shared" si="3"/>
        <v>0.70896491987873533</v>
      </c>
      <c r="T33" s="292">
        <v>2309</v>
      </c>
      <c r="U33" s="283" t="s">
        <v>412</v>
      </c>
    </row>
    <row r="34" spans="1:21" s="262" customFormat="1" ht="18" customHeight="1">
      <c r="A34" s="252" t="s">
        <v>413</v>
      </c>
      <c r="B34" s="253">
        <f>SUM(B22:B33)</f>
        <v>297293</v>
      </c>
      <c r="C34" s="254">
        <f>SUM(C22:C33)</f>
        <v>58570</v>
      </c>
      <c r="D34" s="255">
        <f t="shared" si="0"/>
        <v>0.1970110295230631</v>
      </c>
      <c r="E34" s="254">
        <f>SUM(E22:E33)</f>
        <v>26387</v>
      </c>
      <c r="F34" s="255">
        <f t="shared" si="1"/>
        <v>8.8757555677395697E-2</v>
      </c>
      <c r="G34" s="254">
        <f>SUM(G22:G33)</f>
        <v>4333</v>
      </c>
      <c r="H34" s="255">
        <f t="shared" si="2"/>
        <v>7.3979853167150417E-2</v>
      </c>
      <c r="I34" s="256">
        <f t="shared" ref="I34:R34" si="8">SUM(I22:I33)</f>
        <v>2566</v>
      </c>
      <c r="J34" s="257">
        <f t="shared" si="8"/>
        <v>636</v>
      </c>
      <c r="K34" s="258">
        <f t="shared" si="8"/>
        <v>2003</v>
      </c>
      <c r="L34" s="258">
        <f t="shared" si="8"/>
        <v>1372</v>
      </c>
      <c r="M34" s="258">
        <f t="shared" si="8"/>
        <v>1023</v>
      </c>
      <c r="N34" s="258">
        <f t="shared" si="8"/>
        <v>1063</v>
      </c>
      <c r="O34" s="258">
        <f t="shared" si="8"/>
        <v>940</v>
      </c>
      <c r="P34" s="259">
        <f t="shared" si="8"/>
        <v>7037</v>
      </c>
      <c r="Q34" s="260">
        <f t="shared" si="8"/>
        <v>563</v>
      </c>
      <c r="R34" s="258">
        <f t="shared" si="8"/>
        <v>40484</v>
      </c>
      <c r="S34" s="255">
        <f t="shared" si="3"/>
        <v>0.53887417306693997</v>
      </c>
      <c r="T34" s="261">
        <f>SUM(T22:T33)</f>
        <v>75127</v>
      </c>
      <c r="U34" s="252" t="s">
        <v>413</v>
      </c>
    </row>
    <row r="35" spans="1:21" ht="18" customHeight="1">
      <c r="A35" s="263" t="s">
        <v>2</v>
      </c>
      <c r="B35" s="264">
        <v>479683</v>
      </c>
      <c r="C35" s="265">
        <v>78182</v>
      </c>
      <c r="D35" s="266">
        <f t="shared" si="0"/>
        <v>0.16298680586970979</v>
      </c>
      <c r="E35" s="265">
        <v>31380</v>
      </c>
      <c r="F35" s="266">
        <f t="shared" si="1"/>
        <v>6.5418203271744052E-2</v>
      </c>
      <c r="G35" s="265">
        <v>9709</v>
      </c>
      <c r="H35" s="266">
        <f t="shared" si="2"/>
        <v>0.1241845949195467</v>
      </c>
      <c r="I35" s="293">
        <v>4896</v>
      </c>
      <c r="J35" s="268">
        <v>1061</v>
      </c>
      <c r="K35" s="269">
        <v>2665</v>
      </c>
      <c r="L35" s="269">
        <v>1944</v>
      </c>
      <c r="M35" s="269">
        <v>1406</v>
      </c>
      <c r="N35" s="269">
        <v>1474</v>
      </c>
      <c r="O35" s="269">
        <v>1360</v>
      </c>
      <c r="P35" s="270">
        <v>9910</v>
      </c>
      <c r="Q35" s="271">
        <v>566</v>
      </c>
      <c r="R35" s="269">
        <v>44743</v>
      </c>
      <c r="S35" s="266">
        <f t="shared" si="3"/>
        <v>0.42805208223712532</v>
      </c>
      <c r="T35" s="272">
        <v>104527</v>
      </c>
      <c r="U35" s="263" t="s">
        <v>2</v>
      </c>
    </row>
    <row r="36" spans="1:21" s="262" customFormat="1" ht="18" customHeight="1">
      <c r="A36" s="273" t="s">
        <v>213</v>
      </c>
      <c r="B36" s="274">
        <v>8934</v>
      </c>
      <c r="C36" s="275">
        <v>1478</v>
      </c>
      <c r="D36" s="276">
        <f t="shared" ref="D36:D67" si="9">C36/B36</f>
        <v>0.16543541526751734</v>
      </c>
      <c r="E36" s="275">
        <v>583</v>
      </c>
      <c r="F36" s="276">
        <f t="shared" ref="F36:F67" si="10">E36/B36</f>
        <v>6.5256324154913808E-2</v>
      </c>
      <c r="G36" s="275">
        <v>187</v>
      </c>
      <c r="H36" s="276">
        <f t="shared" ref="H36:H67" si="11">G36/C36</f>
        <v>0.12652232746955344</v>
      </c>
      <c r="I36" s="277">
        <v>123</v>
      </c>
      <c r="J36" s="278">
        <v>14</v>
      </c>
      <c r="K36" s="279">
        <v>75</v>
      </c>
      <c r="L36" s="279">
        <v>41</v>
      </c>
      <c r="M36" s="279">
        <v>25</v>
      </c>
      <c r="N36" s="279">
        <v>29</v>
      </c>
      <c r="O36" s="279">
        <v>26</v>
      </c>
      <c r="P36" s="280">
        <v>210</v>
      </c>
      <c r="Q36" s="281">
        <v>11</v>
      </c>
      <c r="R36" s="279">
        <v>1062</v>
      </c>
      <c r="S36" s="276">
        <f t="shared" ref="S36:S67" si="12">R36/T36</f>
        <v>0.54629629629629628</v>
      </c>
      <c r="T36" s="282">
        <v>1944</v>
      </c>
      <c r="U36" s="273" t="s">
        <v>213</v>
      </c>
    </row>
    <row r="37" spans="1:21" ht="18" customHeight="1">
      <c r="A37" s="273" t="s">
        <v>215</v>
      </c>
      <c r="B37" s="274">
        <v>21717</v>
      </c>
      <c r="C37" s="275">
        <v>3769</v>
      </c>
      <c r="D37" s="276">
        <f t="shared" si="9"/>
        <v>0.17355067458672929</v>
      </c>
      <c r="E37" s="275">
        <v>1600</v>
      </c>
      <c r="F37" s="276">
        <f t="shared" si="10"/>
        <v>7.3675001151171898E-2</v>
      </c>
      <c r="G37" s="275">
        <v>455</v>
      </c>
      <c r="H37" s="276">
        <f t="shared" si="11"/>
        <v>0.12072167683735739</v>
      </c>
      <c r="I37" s="277">
        <v>256</v>
      </c>
      <c r="J37" s="278">
        <v>67</v>
      </c>
      <c r="K37" s="279">
        <v>157</v>
      </c>
      <c r="L37" s="279">
        <v>75</v>
      </c>
      <c r="M37" s="279">
        <v>55</v>
      </c>
      <c r="N37" s="279">
        <v>53</v>
      </c>
      <c r="O37" s="279">
        <v>59</v>
      </c>
      <c r="P37" s="280">
        <v>466</v>
      </c>
      <c r="Q37" s="281">
        <v>43</v>
      </c>
      <c r="R37" s="279">
        <v>3015</v>
      </c>
      <c r="S37" s="276">
        <f t="shared" si="12"/>
        <v>0.6169429097605893</v>
      </c>
      <c r="T37" s="282">
        <v>4887</v>
      </c>
      <c r="U37" s="273" t="s">
        <v>215</v>
      </c>
    </row>
    <row r="38" spans="1:21" ht="18" customHeight="1">
      <c r="A38" s="273" t="s">
        <v>217</v>
      </c>
      <c r="B38" s="274">
        <v>8295</v>
      </c>
      <c r="C38" s="275">
        <v>2014</v>
      </c>
      <c r="D38" s="276">
        <f t="shared" si="9"/>
        <v>0.24279686558167571</v>
      </c>
      <c r="E38" s="275">
        <v>940</v>
      </c>
      <c r="F38" s="276">
        <f t="shared" si="10"/>
        <v>0.11332127787823991</v>
      </c>
      <c r="G38" s="275">
        <v>129</v>
      </c>
      <c r="H38" s="276">
        <f t="shared" si="11"/>
        <v>6.4051638530287988E-2</v>
      </c>
      <c r="I38" s="277">
        <v>65</v>
      </c>
      <c r="J38" s="278">
        <v>32</v>
      </c>
      <c r="K38" s="279">
        <v>92</v>
      </c>
      <c r="L38" s="279">
        <v>45</v>
      </c>
      <c r="M38" s="279">
        <v>34</v>
      </c>
      <c r="N38" s="279">
        <v>26</v>
      </c>
      <c r="O38" s="279">
        <v>37</v>
      </c>
      <c r="P38" s="280">
        <v>266</v>
      </c>
      <c r="Q38" s="281">
        <v>19</v>
      </c>
      <c r="R38" s="279">
        <v>1979</v>
      </c>
      <c r="S38" s="276">
        <f t="shared" si="12"/>
        <v>0.80186385737439225</v>
      </c>
      <c r="T38" s="282">
        <v>2468</v>
      </c>
      <c r="U38" s="273" t="s">
        <v>217</v>
      </c>
    </row>
    <row r="39" spans="1:21" s="262" customFormat="1" ht="18" customHeight="1">
      <c r="A39" s="273" t="s">
        <v>22</v>
      </c>
      <c r="B39" s="274">
        <v>14719</v>
      </c>
      <c r="C39" s="275">
        <v>3380</v>
      </c>
      <c r="D39" s="276">
        <f t="shared" si="9"/>
        <v>0.22963516543243426</v>
      </c>
      <c r="E39" s="275">
        <v>1559</v>
      </c>
      <c r="F39" s="276">
        <f t="shared" si="10"/>
        <v>0.10591752157075889</v>
      </c>
      <c r="G39" s="275">
        <v>229</v>
      </c>
      <c r="H39" s="276">
        <f t="shared" si="11"/>
        <v>6.7751479289940825E-2</v>
      </c>
      <c r="I39" s="277">
        <v>144</v>
      </c>
      <c r="J39" s="278">
        <v>68</v>
      </c>
      <c r="K39" s="279">
        <v>98</v>
      </c>
      <c r="L39" s="279">
        <v>85</v>
      </c>
      <c r="M39" s="279">
        <v>53</v>
      </c>
      <c r="N39" s="279">
        <v>42</v>
      </c>
      <c r="O39" s="279">
        <v>52</v>
      </c>
      <c r="P39" s="280">
        <v>398</v>
      </c>
      <c r="Q39" s="281">
        <v>45</v>
      </c>
      <c r="R39" s="279">
        <v>3520</v>
      </c>
      <c r="S39" s="276">
        <f t="shared" si="12"/>
        <v>0.82804046106798401</v>
      </c>
      <c r="T39" s="282">
        <v>4251</v>
      </c>
      <c r="U39" s="273" t="s">
        <v>22</v>
      </c>
    </row>
    <row r="40" spans="1:21" ht="18" customHeight="1">
      <c r="A40" s="273" t="s">
        <v>23</v>
      </c>
      <c r="B40" s="274">
        <v>19723</v>
      </c>
      <c r="C40" s="275">
        <v>3851</v>
      </c>
      <c r="D40" s="276">
        <f t="shared" si="9"/>
        <v>0.19525427166252599</v>
      </c>
      <c r="E40" s="275">
        <v>1790</v>
      </c>
      <c r="F40" s="276">
        <f t="shared" si="10"/>
        <v>9.0756984231607774E-2</v>
      </c>
      <c r="G40" s="275">
        <v>267</v>
      </c>
      <c r="H40" s="276">
        <f t="shared" si="11"/>
        <v>6.9332640872500656E-2</v>
      </c>
      <c r="I40" s="277">
        <v>164</v>
      </c>
      <c r="J40" s="278">
        <v>69</v>
      </c>
      <c r="K40" s="279">
        <v>127</v>
      </c>
      <c r="L40" s="279">
        <v>94</v>
      </c>
      <c r="M40" s="279">
        <v>56</v>
      </c>
      <c r="N40" s="279">
        <v>61</v>
      </c>
      <c r="O40" s="279">
        <v>76</v>
      </c>
      <c r="P40" s="280">
        <v>483</v>
      </c>
      <c r="Q40" s="281">
        <v>53</v>
      </c>
      <c r="R40" s="279">
        <v>3720</v>
      </c>
      <c r="S40" s="276">
        <f t="shared" si="12"/>
        <v>0.76732673267326734</v>
      </c>
      <c r="T40" s="282">
        <v>4848</v>
      </c>
      <c r="U40" s="273" t="s">
        <v>23</v>
      </c>
    </row>
    <row r="41" spans="1:21" ht="18" customHeight="1">
      <c r="A41" s="273" t="s">
        <v>221</v>
      </c>
      <c r="B41" s="274">
        <v>19719</v>
      </c>
      <c r="C41" s="275">
        <v>3275</v>
      </c>
      <c r="D41" s="276">
        <f t="shared" si="9"/>
        <v>0.16608347279273797</v>
      </c>
      <c r="E41" s="275">
        <v>1398</v>
      </c>
      <c r="F41" s="276">
        <f t="shared" si="10"/>
        <v>7.0896090065419137E-2</v>
      </c>
      <c r="G41" s="275">
        <v>204</v>
      </c>
      <c r="H41" s="276">
        <f t="shared" si="11"/>
        <v>6.229007633587786E-2</v>
      </c>
      <c r="I41" s="277">
        <v>123</v>
      </c>
      <c r="J41" s="278">
        <v>51</v>
      </c>
      <c r="K41" s="279">
        <v>109</v>
      </c>
      <c r="L41" s="279">
        <v>88</v>
      </c>
      <c r="M41" s="279">
        <v>50</v>
      </c>
      <c r="N41" s="279">
        <v>53</v>
      </c>
      <c r="O41" s="279">
        <v>55</v>
      </c>
      <c r="P41" s="280">
        <v>406</v>
      </c>
      <c r="Q41" s="281">
        <v>40</v>
      </c>
      <c r="R41" s="279">
        <v>3266</v>
      </c>
      <c r="S41" s="276">
        <f t="shared" si="12"/>
        <v>0.73310886644219975</v>
      </c>
      <c r="T41" s="282">
        <v>4455</v>
      </c>
      <c r="U41" s="273" t="s">
        <v>221</v>
      </c>
    </row>
    <row r="42" spans="1:21" ht="18" customHeight="1">
      <c r="A42" s="283" t="s">
        <v>223</v>
      </c>
      <c r="B42" s="284">
        <v>5225</v>
      </c>
      <c r="C42" s="285">
        <v>1436</v>
      </c>
      <c r="D42" s="286">
        <f t="shared" si="9"/>
        <v>0.27483253588516748</v>
      </c>
      <c r="E42" s="285">
        <v>681</v>
      </c>
      <c r="F42" s="286">
        <f t="shared" si="10"/>
        <v>0.13033492822966508</v>
      </c>
      <c r="G42" s="285">
        <v>122</v>
      </c>
      <c r="H42" s="286">
        <f t="shared" si="11"/>
        <v>8.495821727019498E-2</v>
      </c>
      <c r="I42" s="287">
        <v>85</v>
      </c>
      <c r="J42" s="288">
        <v>15</v>
      </c>
      <c r="K42" s="289">
        <v>35</v>
      </c>
      <c r="L42" s="289">
        <v>36</v>
      </c>
      <c r="M42" s="289">
        <v>25</v>
      </c>
      <c r="N42" s="289">
        <v>30</v>
      </c>
      <c r="O42" s="289">
        <v>21</v>
      </c>
      <c r="P42" s="290">
        <v>162</v>
      </c>
      <c r="Q42" s="291">
        <v>22</v>
      </c>
      <c r="R42" s="289">
        <v>1263</v>
      </c>
      <c r="S42" s="286">
        <f t="shared" si="12"/>
        <v>0.72921478060046185</v>
      </c>
      <c r="T42" s="292">
        <v>1732</v>
      </c>
      <c r="U42" s="283" t="s">
        <v>223</v>
      </c>
    </row>
    <row r="43" spans="1:21" s="262" customFormat="1" ht="18" customHeight="1">
      <c r="A43" s="252" t="s">
        <v>414</v>
      </c>
      <c r="B43" s="253">
        <f>SUM(B35:B42)</f>
        <v>578015</v>
      </c>
      <c r="C43" s="254">
        <f>SUM(C35:C42)</f>
        <v>97385</v>
      </c>
      <c r="D43" s="255">
        <f t="shared" si="9"/>
        <v>0.16848178680484072</v>
      </c>
      <c r="E43" s="254">
        <f>SUM(E35:E42)</f>
        <v>39931</v>
      </c>
      <c r="F43" s="255">
        <f t="shared" si="10"/>
        <v>6.9082982275546476E-2</v>
      </c>
      <c r="G43" s="254">
        <f>SUM(G35:G42)</f>
        <v>11302</v>
      </c>
      <c r="H43" s="255">
        <f t="shared" si="11"/>
        <v>0.11605483390665913</v>
      </c>
      <c r="I43" s="256">
        <f t="shared" ref="I43:R43" si="13">SUM(I35:I42)</f>
        <v>5856</v>
      </c>
      <c r="J43" s="257">
        <f t="shared" si="13"/>
        <v>1377</v>
      </c>
      <c r="K43" s="258">
        <f t="shared" si="13"/>
        <v>3358</v>
      </c>
      <c r="L43" s="258">
        <f t="shared" si="13"/>
        <v>2408</v>
      </c>
      <c r="M43" s="258">
        <f t="shared" si="13"/>
        <v>1704</v>
      </c>
      <c r="N43" s="258">
        <f t="shared" si="13"/>
        <v>1768</v>
      </c>
      <c r="O43" s="258">
        <f t="shared" si="13"/>
        <v>1686</v>
      </c>
      <c r="P43" s="259">
        <f t="shared" si="13"/>
        <v>12301</v>
      </c>
      <c r="Q43" s="260">
        <f t="shared" si="13"/>
        <v>799</v>
      </c>
      <c r="R43" s="258">
        <f t="shared" si="13"/>
        <v>62568</v>
      </c>
      <c r="S43" s="255">
        <f t="shared" si="12"/>
        <v>0.48460251564533119</v>
      </c>
      <c r="T43" s="261">
        <f>SUM(T35:T42)</f>
        <v>129112</v>
      </c>
      <c r="U43" s="252" t="s">
        <v>414</v>
      </c>
    </row>
    <row r="44" spans="1:21" ht="18" customHeight="1">
      <c r="A44" s="263" t="s">
        <v>9</v>
      </c>
      <c r="B44" s="264">
        <v>33927</v>
      </c>
      <c r="C44" s="294">
        <v>7577</v>
      </c>
      <c r="D44" s="266">
        <f t="shared" si="9"/>
        <v>0.22333244908185221</v>
      </c>
      <c r="E44" s="265">
        <v>3459</v>
      </c>
      <c r="F44" s="266">
        <f t="shared" si="10"/>
        <v>0.10195419577327793</v>
      </c>
      <c r="G44" s="265">
        <v>1046</v>
      </c>
      <c r="H44" s="266">
        <f t="shared" si="11"/>
        <v>0.13804935990497558</v>
      </c>
      <c r="I44" s="293">
        <v>480</v>
      </c>
      <c r="J44" s="268">
        <v>89</v>
      </c>
      <c r="K44" s="269">
        <v>191</v>
      </c>
      <c r="L44" s="269">
        <v>142</v>
      </c>
      <c r="M44" s="269">
        <v>114</v>
      </c>
      <c r="N44" s="269">
        <v>110</v>
      </c>
      <c r="O44" s="269">
        <v>85</v>
      </c>
      <c r="P44" s="270">
        <v>731</v>
      </c>
      <c r="Q44" s="271">
        <v>40</v>
      </c>
      <c r="R44" s="269">
        <v>2366</v>
      </c>
      <c r="S44" s="266">
        <f t="shared" si="12"/>
        <v>0.24204603580562659</v>
      </c>
      <c r="T44" s="272">
        <v>9775</v>
      </c>
      <c r="U44" s="263" t="s">
        <v>9</v>
      </c>
    </row>
    <row r="45" spans="1:21" ht="18" customHeight="1">
      <c r="A45" s="273" t="s">
        <v>227</v>
      </c>
      <c r="B45" s="274">
        <v>40381</v>
      </c>
      <c r="C45" s="275">
        <v>7617</v>
      </c>
      <c r="D45" s="276">
        <f t="shared" si="9"/>
        <v>0.18862831529679799</v>
      </c>
      <c r="E45" s="275">
        <v>3334</v>
      </c>
      <c r="F45" s="276">
        <f t="shared" si="10"/>
        <v>8.2563581882568529E-2</v>
      </c>
      <c r="G45" s="275">
        <v>447</v>
      </c>
      <c r="H45" s="276">
        <f t="shared" si="11"/>
        <v>5.868452146514376E-2</v>
      </c>
      <c r="I45" s="277">
        <v>360</v>
      </c>
      <c r="J45" s="278">
        <v>142</v>
      </c>
      <c r="K45" s="279">
        <v>197</v>
      </c>
      <c r="L45" s="279">
        <v>148</v>
      </c>
      <c r="M45" s="279">
        <v>126</v>
      </c>
      <c r="N45" s="279">
        <v>133</v>
      </c>
      <c r="O45" s="279">
        <v>94</v>
      </c>
      <c r="P45" s="280">
        <v>840</v>
      </c>
      <c r="Q45" s="281">
        <v>97</v>
      </c>
      <c r="R45" s="279">
        <v>7581</v>
      </c>
      <c r="S45" s="276">
        <f t="shared" si="12"/>
        <v>0.76129744928700538</v>
      </c>
      <c r="T45" s="282">
        <v>9958</v>
      </c>
      <c r="U45" s="273" t="s">
        <v>227</v>
      </c>
    </row>
    <row r="46" spans="1:21" ht="18" customHeight="1">
      <c r="A46" s="273" t="s">
        <v>11</v>
      </c>
      <c r="B46" s="274">
        <v>52093</v>
      </c>
      <c r="C46" s="275">
        <v>10263</v>
      </c>
      <c r="D46" s="276">
        <f t="shared" si="9"/>
        <v>0.19701303438081891</v>
      </c>
      <c r="E46" s="275">
        <v>4345</v>
      </c>
      <c r="F46" s="276">
        <f t="shared" si="10"/>
        <v>8.3408519378803295E-2</v>
      </c>
      <c r="G46" s="275">
        <v>858</v>
      </c>
      <c r="H46" s="276">
        <f t="shared" si="11"/>
        <v>8.3601286173633438E-2</v>
      </c>
      <c r="I46" s="277">
        <v>546</v>
      </c>
      <c r="J46" s="278">
        <v>181</v>
      </c>
      <c r="K46" s="279">
        <v>288</v>
      </c>
      <c r="L46" s="279">
        <v>207</v>
      </c>
      <c r="M46" s="279">
        <v>116</v>
      </c>
      <c r="N46" s="279">
        <v>139</v>
      </c>
      <c r="O46" s="279">
        <v>144</v>
      </c>
      <c r="P46" s="280">
        <v>1075</v>
      </c>
      <c r="Q46" s="281">
        <v>69</v>
      </c>
      <c r="R46" s="279">
        <v>4290</v>
      </c>
      <c r="S46" s="276">
        <f t="shared" si="12"/>
        <v>0.32043621153271584</v>
      </c>
      <c r="T46" s="282">
        <v>13388</v>
      </c>
      <c r="U46" s="273" t="s">
        <v>11</v>
      </c>
    </row>
    <row r="47" spans="1:21" s="262" customFormat="1" ht="18" customHeight="1">
      <c r="A47" s="273" t="s">
        <v>230</v>
      </c>
      <c r="B47" s="274">
        <v>17286</v>
      </c>
      <c r="C47" s="275">
        <v>3552</v>
      </c>
      <c r="D47" s="276">
        <f t="shared" si="9"/>
        <v>0.20548420687261368</v>
      </c>
      <c r="E47" s="275">
        <v>1611</v>
      </c>
      <c r="F47" s="276">
        <f t="shared" si="10"/>
        <v>9.3196806664352649E-2</v>
      </c>
      <c r="G47" s="275">
        <v>326</v>
      </c>
      <c r="H47" s="276">
        <f t="shared" si="11"/>
        <v>9.1779279279279286E-2</v>
      </c>
      <c r="I47" s="277">
        <v>174</v>
      </c>
      <c r="J47" s="278">
        <v>53</v>
      </c>
      <c r="K47" s="279">
        <v>115</v>
      </c>
      <c r="L47" s="279">
        <v>74</v>
      </c>
      <c r="M47" s="279">
        <v>64</v>
      </c>
      <c r="N47" s="279">
        <v>42</v>
      </c>
      <c r="O47" s="279">
        <v>35</v>
      </c>
      <c r="P47" s="280">
        <v>383</v>
      </c>
      <c r="Q47" s="281">
        <v>51</v>
      </c>
      <c r="R47" s="279">
        <v>4020</v>
      </c>
      <c r="S47" s="276">
        <f t="shared" si="12"/>
        <v>0.9095022624434389</v>
      </c>
      <c r="T47" s="282">
        <v>4420</v>
      </c>
      <c r="U47" s="273" t="s">
        <v>230</v>
      </c>
    </row>
    <row r="48" spans="1:21" ht="18" customHeight="1">
      <c r="A48" s="273" t="s">
        <v>232</v>
      </c>
      <c r="B48" s="274">
        <v>12955</v>
      </c>
      <c r="C48" s="275">
        <v>2129</v>
      </c>
      <c r="D48" s="276">
        <f t="shared" si="9"/>
        <v>0.16433809340023156</v>
      </c>
      <c r="E48" s="275">
        <v>929</v>
      </c>
      <c r="F48" s="276">
        <f t="shared" si="10"/>
        <v>7.1709764569664228E-2</v>
      </c>
      <c r="G48" s="275">
        <v>243</v>
      </c>
      <c r="H48" s="276">
        <f t="shared" si="11"/>
        <v>0.11413809300140912</v>
      </c>
      <c r="I48" s="277">
        <v>110</v>
      </c>
      <c r="J48" s="278">
        <v>14</v>
      </c>
      <c r="K48" s="279">
        <v>58</v>
      </c>
      <c r="L48" s="279">
        <v>49</v>
      </c>
      <c r="M48" s="279">
        <v>46</v>
      </c>
      <c r="N48" s="279">
        <v>53</v>
      </c>
      <c r="O48" s="279">
        <v>29</v>
      </c>
      <c r="P48" s="280">
        <v>249</v>
      </c>
      <c r="Q48" s="281">
        <v>28</v>
      </c>
      <c r="R48" s="279">
        <v>1804</v>
      </c>
      <c r="S48" s="276">
        <f t="shared" si="12"/>
        <v>0.64543828264758496</v>
      </c>
      <c r="T48" s="282">
        <v>2795</v>
      </c>
      <c r="U48" s="273" t="s">
        <v>232</v>
      </c>
    </row>
    <row r="49" spans="1:21" ht="18" customHeight="1">
      <c r="A49" s="273" t="s">
        <v>234</v>
      </c>
      <c r="B49" s="274">
        <v>12028</v>
      </c>
      <c r="C49" s="275">
        <v>2359</v>
      </c>
      <c r="D49" s="276">
        <f t="shared" si="9"/>
        <v>0.19612570668440307</v>
      </c>
      <c r="E49" s="275">
        <v>1010</v>
      </c>
      <c r="F49" s="276">
        <f t="shared" si="10"/>
        <v>8.3970734951779188E-2</v>
      </c>
      <c r="G49" s="275">
        <v>149</v>
      </c>
      <c r="H49" s="276">
        <f t="shared" si="11"/>
        <v>6.3162356930902927E-2</v>
      </c>
      <c r="I49" s="277">
        <v>83</v>
      </c>
      <c r="J49" s="278">
        <v>3</v>
      </c>
      <c r="K49" s="279">
        <v>93</v>
      </c>
      <c r="L49" s="279">
        <v>73</v>
      </c>
      <c r="M49" s="279">
        <v>51</v>
      </c>
      <c r="N49" s="279">
        <v>36</v>
      </c>
      <c r="O49" s="279">
        <v>43</v>
      </c>
      <c r="P49" s="280">
        <v>299</v>
      </c>
      <c r="Q49" s="281">
        <v>25</v>
      </c>
      <c r="R49" s="279">
        <v>1725</v>
      </c>
      <c r="S49" s="276">
        <f t="shared" si="12"/>
        <v>0.55501930501930496</v>
      </c>
      <c r="T49" s="282">
        <v>3108</v>
      </c>
      <c r="U49" s="273" t="s">
        <v>234</v>
      </c>
    </row>
    <row r="50" spans="1:21" ht="18" customHeight="1">
      <c r="A50" s="273" t="s">
        <v>24</v>
      </c>
      <c r="B50" s="274">
        <v>32278</v>
      </c>
      <c r="C50" s="275">
        <v>4475</v>
      </c>
      <c r="D50" s="276">
        <f t="shared" si="9"/>
        <v>0.138639320899684</v>
      </c>
      <c r="E50" s="275">
        <v>1826</v>
      </c>
      <c r="F50" s="276">
        <f t="shared" si="10"/>
        <v>5.6571039097837533E-2</v>
      </c>
      <c r="G50" s="275">
        <v>340</v>
      </c>
      <c r="H50" s="276">
        <f t="shared" si="11"/>
        <v>7.5977653631284919E-2</v>
      </c>
      <c r="I50" s="277">
        <v>206</v>
      </c>
      <c r="J50" s="278">
        <v>78</v>
      </c>
      <c r="K50" s="279">
        <v>126</v>
      </c>
      <c r="L50" s="279">
        <v>99</v>
      </c>
      <c r="M50" s="279">
        <v>55</v>
      </c>
      <c r="N50" s="279">
        <v>68</v>
      </c>
      <c r="O50" s="279">
        <v>72</v>
      </c>
      <c r="P50" s="280">
        <v>498</v>
      </c>
      <c r="Q50" s="281">
        <v>48</v>
      </c>
      <c r="R50" s="279">
        <v>4258</v>
      </c>
      <c r="S50" s="276">
        <f t="shared" si="12"/>
        <v>0.68467599292490755</v>
      </c>
      <c r="T50" s="282">
        <v>6219</v>
      </c>
      <c r="U50" s="273" t="s">
        <v>24</v>
      </c>
    </row>
    <row r="51" spans="1:21" ht="18" customHeight="1">
      <c r="A51" s="273" t="s">
        <v>25</v>
      </c>
      <c r="B51" s="274">
        <v>18239</v>
      </c>
      <c r="C51" s="275">
        <v>4169</v>
      </c>
      <c r="D51" s="276">
        <f t="shared" si="9"/>
        <v>0.22857612807719721</v>
      </c>
      <c r="E51" s="275">
        <v>1832</v>
      </c>
      <c r="F51" s="276">
        <f t="shared" si="10"/>
        <v>0.1004441032951368</v>
      </c>
      <c r="G51" s="275">
        <v>331</v>
      </c>
      <c r="H51" s="276">
        <f t="shared" si="11"/>
        <v>7.9395538498440874E-2</v>
      </c>
      <c r="I51" s="277">
        <v>209</v>
      </c>
      <c r="J51" s="278">
        <v>96</v>
      </c>
      <c r="K51" s="279">
        <v>130</v>
      </c>
      <c r="L51" s="279">
        <v>113</v>
      </c>
      <c r="M51" s="279">
        <v>74</v>
      </c>
      <c r="N51" s="279">
        <v>51</v>
      </c>
      <c r="O51" s="279">
        <v>60</v>
      </c>
      <c r="P51" s="280">
        <v>524</v>
      </c>
      <c r="Q51" s="281">
        <v>41</v>
      </c>
      <c r="R51" s="279">
        <v>2905</v>
      </c>
      <c r="S51" s="276">
        <f t="shared" si="12"/>
        <v>0.56243949661181025</v>
      </c>
      <c r="T51" s="282">
        <v>5165</v>
      </c>
      <c r="U51" s="273" t="s">
        <v>25</v>
      </c>
    </row>
    <row r="52" spans="1:21" ht="18" customHeight="1">
      <c r="A52" s="273" t="s">
        <v>26</v>
      </c>
      <c r="B52" s="274">
        <v>8601</v>
      </c>
      <c r="C52" s="275">
        <v>2547</v>
      </c>
      <c r="D52" s="276">
        <f t="shared" si="9"/>
        <v>0.29612835716777119</v>
      </c>
      <c r="E52" s="275">
        <v>1261</v>
      </c>
      <c r="F52" s="276">
        <f t="shared" si="10"/>
        <v>0.14661085920241831</v>
      </c>
      <c r="G52" s="275">
        <v>323</v>
      </c>
      <c r="H52" s="276">
        <f t="shared" si="11"/>
        <v>0.12681586179819396</v>
      </c>
      <c r="I52" s="277">
        <v>208</v>
      </c>
      <c r="J52" s="278">
        <v>27</v>
      </c>
      <c r="K52" s="279">
        <v>53</v>
      </c>
      <c r="L52" s="279">
        <v>42</v>
      </c>
      <c r="M52" s="279">
        <v>31</v>
      </c>
      <c r="N52" s="279">
        <v>39</v>
      </c>
      <c r="O52" s="279">
        <v>36</v>
      </c>
      <c r="P52" s="280">
        <v>228</v>
      </c>
      <c r="Q52" s="281">
        <v>34</v>
      </c>
      <c r="R52" s="279">
        <v>2100</v>
      </c>
      <c r="S52" s="276">
        <f t="shared" si="12"/>
        <v>0.69444444444444442</v>
      </c>
      <c r="T52" s="282">
        <v>3024</v>
      </c>
      <c r="U52" s="273" t="s">
        <v>26</v>
      </c>
    </row>
    <row r="53" spans="1:21" ht="18" customHeight="1">
      <c r="A53" s="273" t="s">
        <v>239</v>
      </c>
      <c r="B53" s="274">
        <v>5497</v>
      </c>
      <c r="C53" s="275">
        <v>1683</v>
      </c>
      <c r="D53" s="276">
        <f t="shared" si="9"/>
        <v>0.30616700018191739</v>
      </c>
      <c r="E53" s="275">
        <v>825</v>
      </c>
      <c r="F53" s="276">
        <f t="shared" si="10"/>
        <v>0.15008186283427324</v>
      </c>
      <c r="G53" s="275">
        <v>208</v>
      </c>
      <c r="H53" s="276">
        <f t="shared" si="11"/>
        <v>0.12358882947118241</v>
      </c>
      <c r="I53" s="277">
        <v>153</v>
      </c>
      <c r="J53" s="278">
        <v>41</v>
      </c>
      <c r="K53" s="279">
        <v>78</v>
      </c>
      <c r="L53" s="279">
        <v>45</v>
      </c>
      <c r="M53" s="279">
        <v>16</v>
      </c>
      <c r="N53" s="279">
        <v>24</v>
      </c>
      <c r="O53" s="279">
        <v>25</v>
      </c>
      <c r="P53" s="280">
        <v>229</v>
      </c>
      <c r="Q53" s="281">
        <v>27</v>
      </c>
      <c r="R53" s="279">
        <v>1616</v>
      </c>
      <c r="S53" s="276">
        <f t="shared" si="12"/>
        <v>0.7890625</v>
      </c>
      <c r="T53" s="282">
        <v>2048</v>
      </c>
      <c r="U53" s="273" t="s">
        <v>239</v>
      </c>
    </row>
    <row r="54" spans="1:21" ht="18" customHeight="1">
      <c r="A54" s="273" t="s">
        <v>241</v>
      </c>
      <c r="B54" s="274">
        <v>4507</v>
      </c>
      <c r="C54" s="275">
        <v>1245</v>
      </c>
      <c r="D54" s="276">
        <f t="shared" si="9"/>
        <v>0.27623696472154424</v>
      </c>
      <c r="E54" s="275">
        <v>578</v>
      </c>
      <c r="F54" s="276">
        <f t="shared" si="10"/>
        <v>0.12824495229642777</v>
      </c>
      <c r="G54" s="275">
        <v>183</v>
      </c>
      <c r="H54" s="276">
        <f t="shared" si="11"/>
        <v>0.14698795180722893</v>
      </c>
      <c r="I54" s="277">
        <v>79</v>
      </c>
      <c r="J54" s="278">
        <v>22</v>
      </c>
      <c r="K54" s="279">
        <v>44</v>
      </c>
      <c r="L54" s="279">
        <v>26</v>
      </c>
      <c r="M54" s="279">
        <v>21</v>
      </c>
      <c r="N54" s="279">
        <v>20</v>
      </c>
      <c r="O54" s="279">
        <v>12</v>
      </c>
      <c r="P54" s="280">
        <v>145</v>
      </c>
      <c r="Q54" s="281">
        <v>13</v>
      </c>
      <c r="R54" s="279">
        <v>1082</v>
      </c>
      <c r="S54" s="276">
        <f t="shared" si="12"/>
        <v>0.71560846560846558</v>
      </c>
      <c r="T54" s="282">
        <v>1512</v>
      </c>
      <c r="U54" s="273" t="s">
        <v>241</v>
      </c>
    </row>
    <row r="55" spans="1:21" ht="18" customHeight="1">
      <c r="A55" s="273" t="s">
        <v>243</v>
      </c>
      <c r="B55" s="274">
        <v>3330</v>
      </c>
      <c r="C55" s="275">
        <v>1044</v>
      </c>
      <c r="D55" s="276">
        <f t="shared" si="9"/>
        <v>0.31351351351351353</v>
      </c>
      <c r="E55" s="275">
        <v>497</v>
      </c>
      <c r="F55" s="276">
        <f t="shared" si="10"/>
        <v>0.14924924924924926</v>
      </c>
      <c r="G55" s="275">
        <v>95</v>
      </c>
      <c r="H55" s="276">
        <f t="shared" si="11"/>
        <v>9.0996168582375483E-2</v>
      </c>
      <c r="I55" s="277">
        <v>62</v>
      </c>
      <c r="J55" s="278">
        <v>22</v>
      </c>
      <c r="K55" s="279">
        <v>47</v>
      </c>
      <c r="L55" s="279">
        <v>23</v>
      </c>
      <c r="M55" s="279">
        <v>18</v>
      </c>
      <c r="N55" s="279">
        <v>29</v>
      </c>
      <c r="O55" s="279">
        <v>15</v>
      </c>
      <c r="P55" s="280">
        <v>154</v>
      </c>
      <c r="Q55" s="281">
        <v>12</v>
      </c>
      <c r="R55" s="279">
        <v>985</v>
      </c>
      <c r="S55" s="276">
        <f t="shared" si="12"/>
        <v>0.778041074249605</v>
      </c>
      <c r="T55" s="282">
        <v>1266</v>
      </c>
      <c r="U55" s="273" t="s">
        <v>243</v>
      </c>
    </row>
    <row r="56" spans="1:21" ht="18" customHeight="1">
      <c r="A56" s="273" t="s">
        <v>245</v>
      </c>
      <c r="B56" s="274">
        <v>25756</v>
      </c>
      <c r="C56" s="275">
        <v>5605</v>
      </c>
      <c r="D56" s="276">
        <f t="shared" si="9"/>
        <v>0.21761919552725578</v>
      </c>
      <c r="E56" s="275">
        <v>2579</v>
      </c>
      <c r="F56" s="276">
        <f t="shared" si="10"/>
        <v>0.10013200807578816</v>
      </c>
      <c r="G56" s="275">
        <v>444</v>
      </c>
      <c r="H56" s="276">
        <f t="shared" si="11"/>
        <v>7.92149866190901E-2</v>
      </c>
      <c r="I56" s="277">
        <v>292</v>
      </c>
      <c r="J56" s="278">
        <v>59</v>
      </c>
      <c r="K56" s="279">
        <v>139</v>
      </c>
      <c r="L56" s="279">
        <v>144</v>
      </c>
      <c r="M56" s="279">
        <v>103</v>
      </c>
      <c r="N56" s="279">
        <v>105</v>
      </c>
      <c r="O56" s="279">
        <v>79</v>
      </c>
      <c r="P56" s="280">
        <v>629</v>
      </c>
      <c r="Q56" s="281">
        <v>54</v>
      </c>
      <c r="R56" s="279">
        <v>5074</v>
      </c>
      <c r="S56" s="276">
        <f t="shared" si="12"/>
        <v>0.72371986877763517</v>
      </c>
      <c r="T56" s="282">
        <v>7011</v>
      </c>
      <c r="U56" s="273" t="s">
        <v>245</v>
      </c>
    </row>
    <row r="57" spans="1:21" s="262" customFormat="1" ht="18" customHeight="1">
      <c r="A57" s="273" t="s">
        <v>247</v>
      </c>
      <c r="B57" s="274">
        <v>5848</v>
      </c>
      <c r="C57" s="275">
        <v>1205</v>
      </c>
      <c r="D57" s="276">
        <f t="shared" si="9"/>
        <v>0.20605335157318741</v>
      </c>
      <c r="E57" s="275">
        <v>539</v>
      </c>
      <c r="F57" s="276">
        <f t="shared" si="10"/>
        <v>9.2168262653898769E-2</v>
      </c>
      <c r="G57" s="275">
        <v>91</v>
      </c>
      <c r="H57" s="276">
        <f t="shared" si="11"/>
        <v>7.551867219917012E-2</v>
      </c>
      <c r="I57" s="277">
        <v>52</v>
      </c>
      <c r="J57" s="278">
        <v>31</v>
      </c>
      <c r="K57" s="279">
        <v>70</v>
      </c>
      <c r="L57" s="279">
        <v>25</v>
      </c>
      <c r="M57" s="279">
        <v>21</v>
      </c>
      <c r="N57" s="279">
        <v>24</v>
      </c>
      <c r="O57" s="279">
        <v>34</v>
      </c>
      <c r="P57" s="280">
        <v>205</v>
      </c>
      <c r="Q57" s="281">
        <v>14</v>
      </c>
      <c r="R57" s="279">
        <v>1131</v>
      </c>
      <c r="S57" s="276">
        <f t="shared" si="12"/>
        <v>0.73776908023483367</v>
      </c>
      <c r="T57" s="282">
        <v>1533</v>
      </c>
      <c r="U57" s="273" t="s">
        <v>247</v>
      </c>
    </row>
    <row r="58" spans="1:21" ht="18" customHeight="1">
      <c r="A58" s="273" t="s">
        <v>415</v>
      </c>
      <c r="B58" s="274">
        <v>10467</v>
      </c>
      <c r="C58" s="275">
        <v>2788</v>
      </c>
      <c r="D58" s="276">
        <f t="shared" si="9"/>
        <v>0.26636094391898346</v>
      </c>
      <c r="E58" s="275">
        <v>1233</v>
      </c>
      <c r="F58" s="276">
        <f t="shared" si="10"/>
        <v>0.117798796216681</v>
      </c>
      <c r="G58" s="275">
        <v>190</v>
      </c>
      <c r="H58" s="276">
        <f t="shared" si="11"/>
        <v>6.8149210903873741E-2</v>
      </c>
      <c r="I58" s="277">
        <v>113</v>
      </c>
      <c r="J58" s="278">
        <v>35</v>
      </c>
      <c r="K58" s="279">
        <v>84</v>
      </c>
      <c r="L58" s="279">
        <v>86</v>
      </c>
      <c r="M58" s="279">
        <v>49</v>
      </c>
      <c r="N58" s="279">
        <v>60</v>
      </c>
      <c r="O58" s="279">
        <v>42</v>
      </c>
      <c r="P58" s="280">
        <v>356</v>
      </c>
      <c r="Q58" s="281">
        <v>34</v>
      </c>
      <c r="R58" s="279">
        <v>2831</v>
      </c>
      <c r="S58" s="276">
        <f t="shared" si="12"/>
        <v>0.83584292884558609</v>
      </c>
      <c r="T58" s="282">
        <v>3387</v>
      </c>
      <c r="U58" s="273" t="s">
        <v>415</v>
      </c>
    </row>
    <row r="59" spans="1:21" ht="18" customHeight="1">
      <c r="A59" s="273" t="s">
        <v>251</v>
      </c>
      <c r="B59" s="274">
        <v>4802</v>
      </c>
      <c r="C59" s="275">
        <v>1366</v>
      </c>
      <c r="D59" s="276">
        <f t="shared" si="9"/>
        <v>0.28446480633069554</v>
      </c>
      <c r="E59" s="275">
        <v>626</v>
      </c>
      <c r="F59" s="276">
        <f t="shared" si="10"/>
        <v>0.13036234902124114</v>
      </c>
      <c r="G59" s="275">
        <v>83</v>
      </c>
      <c r="H59" s="276">
        <f t="shared" si="11"/>
        <v>6.0761346998535873E-2</v>
      </c>
      <c r="I59" s="277">
        <v>40</v>
      </c>
      <c r="J59" s="278">
        <v>31</v>
      </c>
      <c r="K59" s="279">
        <v>56</v>
      </c>
      <c r="L59" s="279">
        <v>41</v>
      </c>
      <c r="M59" s="279">
        <v>22</v>
      </c>
      <c r="N59" s="279">
        <v>14</v>
      </c>
      <c r="O59" s="279">
        <v>23</v>
      </c>
      <c r="P59" s="280">
        <v>187</v>
      </c>
      <c r="Q59" s="281">
        <v>17</v>
      </c>
      <c r="R59" s="279">
        <v>1362</v>
      </c>
      <c r="S59" s="276">
        <f t="shared" si="12"/>
        <v>0.79509632224168125</v>
      </c>
      <c r="T59" s="282">
        <v>1713</v>
      </c>
      <c r="U59" s="273" t="s">
        <v>251</v>
      </c>
    </row>
    <row r="60" spans="1:21" ht="18" customHeight="1">
      <c r="A60" s="283" t="s">
        <v>253</v>
      </c>
      <c r="B60" s="284">
        <v>3987</v>
      </c>
      <c r="C60" s="285">
        <v>1208</v>
      </c>
      <c r="D60" s="286">
        <f t="shared" si="9"/>
        <v>0.30298470027589669</v>
      </c>
      <c r="E60" s="285">
        <v>567</v>
      </c>
      <c r="F60" s="286">
        <f t="shared" si="10"/>
        <v>0.14221218961625282</v>
      </c>
      <c r="G60" s="285">
        <v>122</v>
      </c>
      <c r="H60" s="286">
        <f t="shared" si="11"/>
        <v>0.10099337748344371</v>
      </c>
      <c r="I60" s="287">
        <v>84</v>
      </c>
      <c r="J60" s="288">
        <v>5</v>
      </c>
      <c r="K60" s="289">
        <v>38</v>
      </c>
      <c r="L60" s="289">
        <v>42</v>
      </c>
      <c r="M60" s="289">
        <v>17</v>
      </c>
      <c r="N60" s="289">
        <v>20</v>
      </c>
      <c r="O60" s="289">
        <v>21</v>
      </c>
      <c r="P60" s="290">
        <v>143</v>
      </c>
      <c r="Q60" s="291">
        <v>13</v>
      </c>
      <c r="R60" s="289">
        <v>921</v>
      </c>
      <c r="S60" s="286">
        <f t="shared" si="12"/>
        <v>0.64450664800559831</v>
      </c>
      <c r="T60" s="292">
        <v>1429</v>
      </c>
      <c r="U60" s="283" t="s">
        <v>253</v>
      </c>
    </row>
    <row r="61" spans="1:21" s="262" customFormat="1" ht="18" customHeight="1">
      <c r="A61" s="252" t="s">
        <v>416</v>
      </c>
      <c r="B61" s="253">
        <f>SUM(B44:B60)</f>
        <v>291982</v>
      </c>
      <c r="C61" s="254">
        <f>SUM(C44:C60)</f>
        <v>60832</v>
      </c>
      <c r="D61" s="255">
        <f t="shared" si="9"/>
        <v>0.2083416100992527</v>
      </c>
      <c r="E61" s="254">
        <f>SUM(E44:E60)</f>
        <v>27051</v>
      </c>
      <c r="F61" s="255">
        <f t="shared" si="10"/>
        <v>9.2646122021220481E-2</v>
      </c>
      <c r="G61" s="254">
        <f>SUM(G44:G60)</f>
        <v>5479</v>
      </c>
      <c r="H61" s="255">
        <f t="shared" si="11"/>
        <v>9.0067727511835879E-2</v>
      </c>
      <c r="I61" s="256">
        <f t="shared" ref="I61:R61" si="14">SUM(I44:I60)</f>
        <v>3251</v>
      </c>
      <c r="J61" s="257">
        <f t="shared" si="14"/>
        <v>929</v>
      </c>
      <c r="K61" s="258">
        <f t="shared" si="14"/>
        <v>1807</v>
      </c>
      <c r="L61" s="258">
        <f t="shared" si="14"/>
        <v>1379</v>
      </c>
      <c r="M61" s="258">
        <f t="shared" si="14"/>
        <v>944</v>
      </c>
      <c r="N61" s="258">
        <f t="shared" si="14"/>
        <v>967</v>
      </c>
      <c r="O61" s="258">
        <f t="shared" si="14"/>
        <v>849</v>
      </c>
      <c r="P61" s="259">
        <f t="shared" si="14"/>
        <v>6875</v>
      </c>
      <c r="Q61" s="260">
        <f t="shared" si="14"/>
        <v>617</v>
      </c>
      <c r="R61" s="258">
        <f t="shared" si="14"/>
        <v>46051</v>
      </c>
      <c r="S61" s="255">
        <f t="shared" si="12"/>
        <v>0.59228820208100219</v>
      </c>
      <c r="T61" s="261">
        <f>SUM(T44:T60)</f>
        <v>77751</v>
      </c>
      <c r="U61" s="252" t="s">
        <v>416</v>
      </c>
    </row>
    <row r="62" spans="1:21" ht="18" customHeight="1">
      <c r="A62" s="263" t="s">
        <v>10</v>
      </c>
      <c r="B62" s="264">
        <v>47261</v>
      </c>
      <c r="C62" s="265">
        <v>10088</v>
      </c>
      <c r="D62" s="266">
        <f t="shared" si="9"/>
        <v>0.21345295275174034</v>
      </c>
      <c r="E62" s="265">
        <v>4380</v>
      </c>
      <c r="F62" s="266">
        <f t="shared" si="10"/>
        <v>9.2676837138443963E-2</v>
      </c>
      <c r="G62" s="265">
        <v>665</v>
      </c>
      <c r="H62" s="266">
        <f t="shared" si="11"/>
        <v>6.5919904837430612E-2</v>
      </c>
      <c r="I62" s="293">
        <v>256</v>
      </c>
      <c r="J62" s="268">
        <v>137</v>
      </c>
      <c r="K62" s="269">
        <v>253</v>
      </c>
      <c r="L62" s="269">
        <v>192</v>
      </c>
      <c r="M62" s="269">
        <v>167</v>
      </c>
      <c r="N62" s="269">
        <v>171</v>
      </c>
      <c r="O62" s="269">
        <v>202</v>
      </c>
      <c r="P62" s="270">
        <v>1122</v>
      </c>
      <c r="Q62" s="271">
        <v>94</v>
      </c>
      <c r="R62" s="269">
        <v>5168</v>
      </c>
      <c r="S62" s="266">
        <f t="shared" si="12"/>
        <v>0.40924928729806781</v>
      </c>
      <c r="T62" s="272">
        <v>12628</v>
      </c>
      <c r="U62" s="263" t="s">
        <v>10</v>
      </c>
    </row>
    <row r="63" spans="1:21" s="262" customFormat="1" ht="18" customHeight="1">
      <c r="A63" s="273" t="s">
        <v>417</v>
      </c>
      <c r="B63" s="274">
        <v>4290</v>
      </c>
      <c r="C63" s="275">
        <v>1183</v>
      </c>
      <c r="D63" s="276">
        <f t="shared" si="9"/>
        <v>0.27575757575757576</v>
      </c>
      <c r="E63" s="275">
        <v>527</v>
      </c>
      <c r="F63" s="276">
        <f t="shared" si="10"/>
        <v>0.12284382284382285</v>
      </c>
      <c r="G63" s="275">
        <v>152</v>
      </c>
      <c r="H63" s="276">
        <f t="shared" si="11"/>
        <v>0.12848689771766694</v>
      </c>
      <c r="I63" s="277">
        <v>81</v>
      </c>
      <c r="J63" s="278">
        <v>21</v>
      </c>
      <c r="K63" s="279">
        <v>43</v>
      </c>
      <c r="L63" s="279">
        <v>12</v>
      </c>
      <c r="M63" s="279">
        <v>17</v>
      </c>
      <c r="N63" s="279">
        <v>20</v>
      </c>
      <c r="O63" s="279">
        <v>19</v>
      </c>
      <c r="P63" s="280">
        <v>132</v>
      </c>
      <c r="Q63" s="281">
        <v>11</v>
      </c>
      <c r="R63" s="279">
        <v>578</v>
      </c>
      <c r="S63" s="276">
        <f t="shared" si="12"/>
        <v>0.38688085676037481</v>
      </c>
      <c r="T63" s="282">
        <v>1494</v>
      </c>
      <c r="U63" s="273" t="s">
        <v>417</v>
      </c>
    </row>
    <row r="64" spans="1:21" ht="18" customHeight="1">
      <c r="A64" s="273" t="s">
        <v>418</v>
      </c>
      <c r="B64" s="274">
        <v>5712</v>
      </c>
      <c r="C64" s="275">
        <v>1656</v>
      </c>
      <c r="D64" s="276">
        <f t="shared" si="9"/>
        <v>0.28991596638655465</v>
      </c>
      <c r="E64" s="275">
        <v>835</v>
      </c>
      <c r="F64" s="276">
        <f t="shared" si="10"/>
        <v>0.14618347338935575</v>
      </c>
      <c r="G64" s="275">
        <v>100</v>
      </c>
      <c r="H64" s="276">
        <f t="shared" si="11"/>
        <v>6.0386473429951688E-2</v>
      </c>
      <c r="I64" s="277">
        <v>70</v>
      </c>
      <c r="J64" s="278">
        <v>26</v>
      </c>
      <c r="K64" s="279">
        <v>48</v>
      </c>
      <c r="L64" s="279">
        <v>33</v>
      </c>
      <c r="M64" s="279">
        <v>24</v>
      </c>
      <c r="N64" s="279">
        <v>35</v>
      </c>
      <c r="O64" s="279">
        <v>37</v>
      </c>
      <c r="P64" s="280">
        <v>203</v>
      </c>
      <c r="Q64" s="281">
        <v>26</v>
      </c>
      <c r="R64" s="279">
        <v>1332</v>
      </c>
      <c r="S64" s="276">
        <f t="shared" si="12"/>
        <v>0.66766917293233086</v>
      </c>
      <c r="T64" s="282">
        <v>1995</v>
      </c>
      <c r="U64" s="273" t="s">
        <v>418</v>
      </c>
    </row>
    <row r="65" spans="1:21" ht="18" customHeight="1">
      <c r="A65" s="273" t="s">
        <v>419</v>
      </c>
      <c r="B65" s="274">
        <v>13851</v>
      </c>
      <c r="C65" s="275">
        <v>3317</v>
      </c>
      <c r="D65" s="276">
        <f t="shared" si="9"/>
        <v>0.23947729405819074</v>
      </c>
      <c r="E65" s="275">
        <v>1465</v>
      </c>
      <c r="F65" s="276">
        <f t="shared" si="10"/>
        <v>0.10576853656775684</v>
      </c>
      <c r="G65" s="275">
        <v>201</v>
      </c>
      <c r="H65" s="276">
        <f t="shared" si="11"/>
        <v>6.0596924932167624E-2</v>
      </c>
      <c r="I65" s="277">
        <v>124</v>
      </c>
      <c r="J65" s="278">
        <v>24</v>
      </c>
      <c r="K65" s="279">
        <v>90</v>
      </c>
      <c r="L65" s="279">
        <v>70</v>
      </c>
      <c r="M65" s="279">
        <v>43</v>
      </c>
      <c r="N65" s="279">
        <v>62</v>
      </c>
      <c r="O65" s="279">
        <v>54</v>
      </c>
      <c r="P65" s="280">
        <v>343</v>
      </c>
      <c r="Q65" s="281">
        <v>46</v>
      </c>
      <c r="R65" s="279">
        <v>2614</v>
      </c>
      <c r="S65" s="276">
        <f t="shared" si="12"/>
        <v>0.62640786005271987</v>
      </c>
      <c r="T65" s="282">
        <v>4173</v>
      </c>
      <c r="U65" s="273" t="s">
        <v>419</v>
      </c>
    </row>
    <row r="66" spans="1:21" ht="18" customHeight="1">
      <c r="A66" s="273" t="s">
        <v>420</v>
      </c>
      <c r="B66" s="274">
        <v>18313</v>
      </c>
      <c r="C66" s="275">
        <v>4901</v>
      </c>
      <c r="D66" s="276">
        <f t="shared" si="9"/>
        <v>0.2676240921749577</v>
      </c>
      <c r="E66" s="275">
        <v>2413</v>
      </c>
      <c r="F66" s="276">
        <f t="shared" si="10"/>
        <v>0.13176432042811118</v>
      </c>
      <c r="G66" s="275">
        <v>310</v>
      </c>
      <c r="H66" s="276">
        <f t="shared" si="11"/>
        <v>6.3252397469904104E-2</v>
      </c>
      <c r="I66" s="277">
        <v>200</v>
      </c>
      <c r="J66" s="278">
        <v>63</v>
      </c>
      <c r="K66" s="279">
        <v>159</v>
      </c>
      <c r="L66" s="279">
        <v>81</v>
      </c>
      <c r="M66" s="279">
        <v>84</v>
      </c>
      <c r="N66" s="279">
        <v>88</v>
      </c>
      <c r="O66" s="279">
        <v>63</v>
      </c>
      <c r="P66" s="280">
        <v>538</v>
      </c>
      <c r="Q66" s="281">
        <v>67</v>
      </c>
      <c r="R66" s="279">
        <v>3656</v>
      </c>
      <c r="S66" s="276">
        <f t="shared" si="12"/>
        <v>0.61331991276631437</v>
      </c>
      <c r="T66" s="282">
        <v>5961</v>
      </c>
      <c r="U66" s="273" t="s">
        <v>420</v>
      </c>
    </row>
    <row r="67" spans="1:21" ht="18" customHeight="1">
      <c r="A67" s="273" t="s">
        <v>421</v>
      </c>
      <c r="B67" s="274">
        <v>11248</v>
      </c>
      <c r="C67" s="275">
        <v>2808</v>
      </c>
      <c r="D67" s="276">
        <f t="shared" si="9"/>
        <v>0.2496443812233286</v>
      </c>
      <c r="E67" s="275">
        <v>1450</v>
      </c>
      <c r="F67" s="276">
        <f t="shared" si="10"/>
        <v>0.12891180654338549</v>
      </c>
      <c r="G67" s="275">
        <v>194</v>
      </c>
      <c r="H67" s="276">
        <f t="shared" si="11"/>
        <v>6.9088319088319083E-2</v>
      </c>
      <c r="I67" s="277">
        <v>149</v>
      </c>
      <c r="J67" s="278">
        <v>57</v>
      </c>
      <c r="K67" s="279">
        <v>154</v>
      </c>
      <c r="L67" s="279">
        <v>60</v>
      </c>
      <c r="M67" s="279">
        <v>46</v>
      </c>
      <c r="N67" s="279">
        <v>59</v>
      </c>
      <c r="O67" s="279">
        <v>68</v>
      </c>
      <c r="P67" s="280">
        <v>444</v>
      </c>
      <c r="Q67" s="281">
        <v>36</v>
      </c>
      <c r="R67" s="279">
        <v>1934</v>
      </c>
      <c r="S67" s="276">
        <f t="shared" si="12"/>
        <v>0.56832206876285629</v>
      </c>
      <c r="T67" s="282">
        <v>3403</v>
      </c>
      <c r="U67" s="273" t="s">
        <v>421</v>
      </c>
    </row>
    <row r="68" spans="1:21" ht="18" customHeight="1">
      <c r="A68" s="273" t="s">
        <v>422</v>
      </c>
      <c r="B68" s="274">
        <v>5628</v>
      </c>
      <c r="C68" s="275">
        <v>1904</v>
      </c>
      <c r="D68" s="276">
        <f t="shared" ref="D68:D99" si="15">C68/B68</f>
        <v>0.3383084577114428</v>
      </c>
      <c r="E68" s="275">
        <v>982</v>
      </c>
      <c r="F68" s="276">
        <f t="shared" ref="F68:F99" si="16">E68/B68</f>
        <v>0.17448471926083867</v>
      </c>
      <c r="G68" s="275">
        <v>147</v>
      </c>
      <c r="H68" s="276">
        <f t="shared" ref="H68:H99" si="17">G68/C68</f>
        <v>7.720588235294118E-2</v>
      </c>
      <c r="I68" s="277">
        <v>104</v>
      </c>
      <c r="J68" s="278">
        <v>21</v>
      </c>
      <c r="K68" s="279">
        <v>88</v>
      </c>
      <c r="L68" s="279">
        <v>31</v>
      </c>
      <c r="M68" s="279">
        <v>35</v>
      </c>
      <c r="N68" s="279">
        <v>30</v>
      </c>
      <c r="O68" s="279">
        <v>44</v>
      </c>
      <c r="P68" s="280">
        <v>249</v>
      </c>
      <c r="Q68" s="281">
        <v>32</v>
      </c>
      <c r="R68" s="279">
        <v>1401</v>
      </c>
      <c r="S68" s="276">
        <f t="shared" ref="S68:S99" si="18">R68/T68</f>
        <v>0.62101063829787229</v>
      </c>
      <c r="T68" s="282">
        <v>2256</v>
      </c>
      <c r="U68" s="273" t="s">
        <v>422</v>
      </c>
    </row>
    <row r="69" spans="1:21" ht="18" customHeight="1">
      <c r="A69" s="273" t="s">
        <v>423</v>
      </c>
      <c r="B69" s="274">
        <v>6562</v>
      </c>
      <c r="C69" s="275">
        <v>2177</v>
      </c>
      <c r="D69" s="276">
        <f t="shared" si="15"/>
        <v>0.33175861017982322</v>
      </c>
      <c r="E69" s="275">
        <v>1009</v>
      </c>
      <c r="F69" s="276">
        <f t="shared" si="16"/>
        <v>0.15376409631209997</v>
      </c>
      <c r="G69" s="275">
        <v>250</v>
      </c>
      <c r="H69" s="276">
        <f t="shared" si="17"/>
        <v>0.1148369315571888</v>
      </c>
      <c r="I69" s="277">
        <v>151</v>
      </c>
      <c r="J69" s="278">
        <v>44</v>
      </c>
      <c r="K69" s="279">
        <v>70</v>
      </c>
      <c r="L69" s="279">
        <v>46</v>
      </c>
      <c r="M69" s="279">
        <v>31</v>
      </c>
      <c r="N69" s="279">
        <v>25</v>
      </c>
      <c r="O69" s="279">
        <v>51</v>
      </c>
      <c r="P69" s="280">
        <v>267</v>
      </c>
      <c r="Q69" s="281">
        <v>36</v>
      </c>
      <c r="R69" s="279">
        <v>1760</v>
      </c>
      <c r="S69" s="276">
        <f t="shared" si="18"/>
        <v>0.66691928760894281</v>
      </c>
      <c r="T69" s="282">
        <v>2639</v>
      </c>
      <c r="U69" s="273" t="s">
        <v>423</v>
      </c>
    </row>
    <row r="70" spans="1:21" s="262" customFormat="1" ht="18" customHeight="1">
      <c r="A70" s="273" t="s">
        <v>424</v>
      </c>
      <c r="B70" s="274">
        <v>11065</v>
      </c>
      <c r="C70" s="275">
        <v>3008</v>
      </c>
      <c r="D70" s="276">
        <f t="shared" si="15"/>
        <v>0.27184816990510619</v>
      </c>
      <c r="E70" s="275">
        <v>1412</v>
      </c>
      <c r="F70" s="276">
        <f t="shared" si="16"/>
        <v>0.12760957975598736</v>
      </c>
      <c r="G70" s="275">
        <v>295</v>
      </c>
      <c r="H70" s="276">
        <f t="shared" si="17"/>
        <v>9.8071808510638292E-2</v>
      </c>
      <c r="I70" s="277">
        <v>182</v>
      </c>
      <c r="J70" s="278">
        <v>29</v>
      </c>
      <c r="K70" s="279">
        <v>80</v>
      </c>
      <c r="L70" s="279">
        <v>64</v>
      </c>
      <c r="M70" s="279">
        <v>37</v>
      </c>
      <c r="N70" s="279">
        <v>46</v>
      </c>
      <c r="O70" s="279">
        <v>64</v>
      </c>
      <c r="P70" s="280">
        <v>320</v>
      </c>
      <c r="Q70" s="281">
        <v>38</v>
      </c>
      <c r="R70" s="279">
        <v>1866</v>
      </c>
      <c r="S70" s="276">
        <f t="shared" si="18"/>
        <v>0.50997540311560541</v>
      </c>
      <c r="T70" s="282">
        <v>3659</v>
      </c>
      <c r="U70" s="273" t="s">
        <v>424</v>
      </c>
    </row>
    <row r="71" spans="1:21" ht="18" customHeight="1">
      <c r="A71" s="273" t="s">
        <v>425</v>
      </c>
      <c r="B71" s="274">
        <v>2573</v>
      </c>
      <c r="C71" s="275">
        <v>1005</v>
      </c>
      <c r="D71" s="276">
        <f t="shared" si="15"/>
        <v>0.39059463661095994</v>
      </c>
      <c r="E71" s="275">
        <v>516</v>
      </c>
      <c r="F71" s="276">
        <f t="shared" si="16"/>
        <v>0.20054411193159735</v>
      </c>
      <c r="G71" s="275">
        <v>122</v>
      </c>
      <c r="H71" s="276">
        <f t="shared" si="17"/>
        <v>0.12139303482587065</v>
      </c>
      <c r="I71" s="277">
        <v>73</v>
      </c>
      <c r="J71" s="278">
        <v>13</v>
      </c>
      <c r="K71" s="279">
        <v>40</v>
      </c>
      <c r="L71" s="279">
        <v>25</v>
      </c>
      <c r="M71" s="279">
        <v>27</v>
      </c>
      <c r="N71" s="279">
        <v>13</v>
      </c>
      <c r="O71" s="279">
        <v>34</v>
      </c>
      <c r="P71" s="280">
        <v>152</v>
      </c>
      <c r="Q71" s="281">
        <v>12</v>
      </c>
      <c r="R71" s="279">
        <v>662</v>
      </c>
      <c r="S71" s="276">
        <f t="shared" si="18"/>
        <v>0.54530477759472817</v>
      </c>
      <c r="T71" s="282">
        <v>1214</v>
      </c>
      <c r="U71" s="273" t="s">
        <v>425</v>
      </c>
    </row>
    <row r="72" spans="1:21" ht="18" customHeight="1">
      <c r="A72" s="273" t="s">
        <v>426</v>
      </c>
      <c r="B72" s="274">
        <v>7263</v>
      </c>
      <c r="C72" s="275">
        <v>2171</v>
      </c>
      <c r="D72" s="276">
        <f t="shared" si="15"/>
        <v>0.2989122951948231</v>
      </c>
      <c r="E72" s="275">
        <v>1001</v>
      </c>
      <c r="F72" s="276">
        <f t="shared" si="16"/>
        <v>0.13782183670659506</v>
      </c>
      <c r="G72" s="275">
        <v>227</v>
      </c>
      <c r="H72" s="276">
        <f t="shared" si="17"/>
        <v>0.10456011054813449</v>
      </c>
      <c r="I72" s="277">
        <v>157</v>
      </c>
      <c r="J72" s="278">
        <v>41</v>
      </c>
      <c r="K72" s="279">
        <v>72</v>
      </c>
      <c r="L72" s="279">
        <v>27</v>
      </c>
      <c r="M72" s="279">
        <v>22</v>
      </c>
      <c r="N72" s="279">
        <v>19</v>
      </c>
      <c r="O72" s="279">
        <v>27</v>
      </c>
      <c r="P72" s="280">
        <v>208</v>
      </c>
      <c r="Q72" s="281">
        <v>36</v>
      </c>
      <c r="R72" s="279">
        <v>1766</v>
      </c>
      <c r="S72" s="276">
        <f t="shared" si="18"/>
        <v>0.67122767008741924</v>
      </c>
      <c r="T72" s="282">
        <v>2631</v>
      </c>
      <c r="U72" s="273" t="s">
        <v>426</v>
      </c>
    </row>
    <row r="73" spans="1:21" ht="18" customHeight="1">
      <c r="A73" s="273" t="s">
        <v>427</v>
      </c>
      <c r="B73" s="274">
        <v>11889</v>
      </c>
      <c r="C73" s="275">
        <v>3215</v>
      </c>
      <c r="D73" s="276">
        <f t="shared" si="15"/>
        <v>0.27041803347632265</v>
      </c>
      <c r="E73" s="275">
        <v>1563</v>
      </c>
      <c r="F73" s="276">
        <f t="shared" si="16"/>
        <v>0.13146606106484987</v>
      </c>
      <c r="G73" s="275">
        <v>457</v>
      </c>
      <c r="H73" s="276">
        <f t="shared" si="17"/>
        <v>0.1421461897356143</v>
      </c>
      <c r="I73" s="277">
        <v>268</v>
      </c>
      <c r="J73" s="278">
        <v>90</v>
      </c>
      <c r="K73" s="279">
        <v>156</v>
      </c>
      <c r="L73" s="279">
        <v>99</v>
      </c>
      <c r="M73" s="279">
        <v>56</v>
      </c>
      <c r="N73" s="279">
        <v>80</v>
      </c>
      <c r="O73" s="279">
        <v>106</v>
      </c>
      <c r="P73" s="280">
        <v>587</v>
      </c>
      <c r="Q73" s="281">
        <v>58</v>
      </c>
      <c r="R73" s="279">
        <v>2112</v>
      </c>
      <c r="S73" s="276">
        <f t="shared" si="18"/>
        <v>0.54348944930519816</v>
      </c>
      <c r="T73" s="282">
        <v>3886</v>
      </c>
      <c r="U73" s="273" t="s">
        <v>427</v>
      </c>
    </row>
    <row r="74" spans="1:21" ht="18" customHeight="1">
      <c r="A74" s="273" t="s">
        <v>428</v>
      </c>
      <c r="B74" s="274">
        <v>8667</v>
      </c>
      <c r="C74" s="275">
        <v>2558</v>
      </c>
      <c r="D74" s="276">
        <f t="shared" si="15"/>
        <v>0.29514249451944158</v>
      </c>
      <c r="E74" s="275">
        <v>1288</v>
      </c>
      <c r="F74" s="276">
        <f t="shared" si="16"/>
        <v>0.14860966885889004</v>
      </c>
      <c r="G74" s="275">
        <v>206</v>
      </c>
      <c r="H74" s="276">
        <f t="shared" si="17"/>
        <v>8.0531665363565291E-2</v>
      </c>
      <c r="I74" s="277">
        <v>130</v>
      </c>
      <c r="J74" s="278">
        <v>72</v>
      </c>
      <c r="K74" s="279">
        <v>127</v>
      </c>
      <c r="L74" s="279">
        <v>81</v>
      </c>
      <c r="M74" s="279">
        <v>36</v>
      </c>
      <c r="N74" s="279">
        <v>56</v>
      </c>
      <c r="O74" s="279">
        <v>69</v>
      </c>
      <c r="P74" s="280">
        <v>441</v>
      </c>
      <c r="Q74" s="281">
        <v>37</v>
      </c>
      <c r="R74" s="279">
        <v>1947</v>
      </c>
      <c r="S74" s="276">
        <f t="shared" si="18"/>
        <v>0.63544386422976507</v>
      </c>
      <c r="T74" s="282">
        <v>3064</v>
      </c>
      <c r="U74" s="273" t="s">
        <v>428</v>
      </c>
    </row>
    <row r="75" spans="1:21" s="262" customFormat="1" ht="18" customHeight="1">
      <c r="A75" s="273" t="s">
        <v>429</v>
      </c>
      <c r="B75" s="274">
        <v>4691</v>
      </c>
      <c r="C75" s="275">
        <v>1678</v>
      </c>
      <c r="D75" s="276">
        <f t="shared" si="15"/>
        <v>0.35770624600298445</v>
      </c>
      <c r="E75" s="275">
        <v>894</v>
      </c>
      <c r="F75" s="276">
        <f t="shared" si="16"/>
        <v>0.19057770198251972</v>
      </c>
      <c r="G75" s="275">
        <v>250</v>
      </c>
      <c r="H75" s="276">
        <f t="shared" si="17"/>
        <v>0.14898688915375446</v>
      </c>
      <c r="I75" s="277">
        <v>171</v>
      </c>
      <c r="J75" s="278">
        <v>28</v>
      </c>
      <c r="K75" s="279">
        <v>81</v>
      </c>
      <c r="L75" s="279">
        <v>51</v>
      </c>
      <c r="M75" s="279">
        <v>39</v>
      </c>
      <c r="N75" s="279">
        <v>33</v>
      </c>
      <c r="O75" s="279">
        <v>36</v>
      </c>
      <c r="P75" s="280">
        <v>268</v>
      </c>
      <c r="Q75" s="281">
        <v>22</v>
      </c>
      <c r="R75" s="279">
        <v>1077</v>
      </c>
      <c r="S75" s="276">
        <f t="shared" si="18"/>
        <v>0.54147812971342379</v>
      </c>
      <c r="T75" s="282">
        <v>1989</v>
      </c>
      <c r="U75" s="273" t="s">
        <v>429</v>
      </c>
    </row>
    <row r="76" spans="1:21" ht="18" customHeight="1">
      <c r="A76" s="273" t="s">
        <v>430</v>
      </c>
      <c r="B76" s="274">
        <v>4527</v>
      </c>
      <c r="C76" s="275">
        <v>1396</v>
      </c>
      <c r="D76" s="276">
        <f t="shared" si="15"/>
        <v>0.30837199028053897</v>
      </c>
      <c r="E76" s="275">
        <v>683</v>
      </c>
      <c r="F76" s="276">
        <f t="shared" si="16"/>
        <v>0.15087254252264193</v>
      </c>
      <c r="G76" s="275">
        <v>141</v>
      </c>
      <c r="H76" s="276">
        <f t="shared" si="17"/>
        <v>0.1010028653295129</v>
      </c>
      <c r="I76" s="277">
        <v>80</v>
      </c>
      <c r="J76" s="278">
        <v>28</v>
      </c>
      <c r="K76" s="279">
        <v>75</v>
      </c>
      <c r="L76" s="279">
        <v>53</v>
      </c>
      <c r="M76" s="279">
        <v>27</v>
      </c>
      <c r="N76" s="279">
        <v>29</v>
      </c>
      <c r="O76" s="279">
        <v>37</v>
      </c>
      <c r="P76" s="280">
        <v>249</v>
      </c>
      <c r="Q76" s="281">
        <v>28</v>
      </c>
      <c r="R76" s="279">
        <v>1058</v>
      </c>
      <c r="S76" s="276">
        <f t="shared" si="18"/>
        <v>0.63773357444243517</v>
      </c>
      <c r="T76" s="282">
        <v>1659</v>
      </c>
      <c r="U76" s="273" t="s">
        <v>430</v>
      </c>
    </row>
    <row r="77" spans="1:21" ht="18" customHeight="1">
      <c r="A77" s="273" t="s">
        <v>431</v>
      </c>
      <c r="B77" s="274">
        <v>5005</v>
      </c>
      <c r="C77" s="275">
        <v>1496</v>
      </c>
      <c r="D77" s="276">
        <f t="shared" si="15"/>
        <v>0.29890109890109889</v>
      </c>
      <c r="E77" s="275">
        <v>723</v>
      </c>
      <c r="F77" s="276">
        <f t="shared" si="16"/>
        <v>0.14445554445554445</v>
      </c>
      <c r="G77" s="275">
        <v>296</v>
      </c>
      <c r="H77" s="276">
        <f t="shared" si="17"/>
        <v>0.19786096256684493</v>
      </c>
      <c r="I77" s="277">
        <v>195</v>
      </c>
      <c r="J77" s="278">
        <v>15</v>
      </c>
      <c r="K77" s="279">
        <v>50</v>
      </c>
      <c r="L77" s="279">
        <v>37</v>
      </c>
      <c r="M77" s="279">
        <v>30</v>
      </c>
      <c r="N77" s="279">
        <v>32</v>
      </c>
      <c r="O77" s="279">
        <v>30</v>
      </c>
      <c r="P77" s="280">
        <v>194</v>
      </c>
      <c r="Q77" s="281">
        <v>19</v>
      </c>
      <c r="R77" s="279">
        <v>1036</v>
      </c>
      <c r="S77" s="276">
        <f t="shared" si="18"/>
        <v>0.58234963462619449</v>
      </c>
      <c r="T77" s="282">
        <v>1779</v>
      </c>
      <c r="U77" s="273" t="s">
        <v>431</v>
      </c>
    </row>
    <row r="78" spans="1:21" ht="18" customHeight="1">
      <c r="A78" s="273" t="s">
        <v>432</v>
      </c>
      <c r="B78" s="274">
        <v>17127</v>
      </c>
      <c r="C78" s="275">
        <v>4135</v>
      </c>
      <c r="D78" s="276">
        <f t="shared" si="15"/>
        <v>0.24143165761662871</v>
      </c>
      <c r="E78" s="275">
        <v>1996</v>
      </c>
      <c r="F78" s="276">
        <f t="shared" si="16"/>
        <v>0.11654113388217434</v>
      </c>
      <c r="G78" s="275">
        <v>352</v>
      </c>
      <c r="H78" s="276">
        <f t="shared" si="17"/>
        <v>8.5126964933494559E-2</v>
      </c>
      <c r="I78" s="277">
        <v>192</v>
      </c>
      <c r="J78" s="278">
        <v>54</v>
      </c>
      <c r="K78" s="279">
        <v>126</v>
      </c>
      <c r="L78" s="279">
        <v>94</v>
      </c>
      <c r="M78" s="279">
        <v>61</v>
      </c>
      <c r="N78" s="279">
        <v>63</v>
      </c>
      <c r="O78" s="279">
        <v>101</v>
      </c>
      <c r="P78" s="280">
        <v>499</v>
      </c>
      <c r="Q78" s="281">
        <v>56</v>
      </c>
      <c r="R78" s="279">
        <v>2423</v>
      </c>
      <c r="S78" s="276">
        <f t="shared" si="18"/>
        <v>0.48353622031530635</v>
      </c>
      <c r="T78" s="282">
        <v>5011</v>
      </c>
      <c r="U78" s="273" t="s">
        <v>432</v>
      </c>
    </row>
    <row r="79" spans="1:21" s="295" customFormat="1" ht="18" customHeight="1">
      <c r="A79" s="273" t="s">
        <v>433</v>
      </c>
      <c r="B79" s="274">
        <v>6379</v>
      </c>
      <c r="C79" s="275">
        <v>1827</v>
      </c>
      <c r="D79" s="276">
        <f t="shared" si="15"/>
        <v>0.28640852798244237</v>
      </c>
      <c r="E79" s="275">
        <v>872</v>
      </c>
      <c r="F79" s="276">
        <f t="shared" si="16"/>
        <v>0.13669854209123686</v>
      </c>
      <c r="G79" s="275">
        <v>241</v>
      </c>
      <c r="H79" s="276">
        <f t="shared" si="17"/>
        <v>0.13191023535851121</v>
      </c>
      <c r="I79" s="277">
        <v>160</v>
      </c>
      <c r="J79" s="278">
        <v>19</v>
      </c>
      <c r="K79" s="279">
        <v>50</v>
      </c>
      <c r="L79" s="279">
        <v>40</v>
      </c>
      <c r="M79" s="279">
        <v>40</v>
      </c>
      <c r="N79" s="279">
        <v>31</v>
      </c>
      <c r="O79" s="279">
        <v>37</v>
      </c>
      <c r="P79" s="280">
        <v>217</v>
      </c>
      <c r="Q79" s="281">
        <v>33</v>
      </c>
      <c r="R79" s="279">
        <v>1614</v>
      </c>
      <c r="S79" s="276">
        <f t="shared" si="18"/>
        <v>0.73463814292216656</v>
      </c>
      <c r="T79" s="282">
        <v>2197</v>
      </c>
      <c r="U79" s="273" t="s">
        <v>433</v>
      </c>
    </row>
    <row r="80" spans="1:21" ht="18" customHeight="1">
      <c r="A80" s="283" t="s">
        <v>434</v>
      </c>
      <c r="B80" s="284">
        <v>7477</v>
      </c>
      <c r="C80" s="285">
        <v>2100</v>
      </c>
      <c r="D80" s="286">
        <f t="shared" si="15"/>
        <v>0.28086130801123443</v>
      </c>
      <c r="E80" s="285">
        <v>992</v>
      </c>
      <c r="F80" s="286">
        <f t="shared" si="16"/>
        <v>0.13267353216530695</v>
      </c>
      <c r="G80" s="285">
        <v>247</v>
      </c>
      <c r="H80" s="286">
        <f t="shared" si="17"/>
        <v>0.11761904761904762</v>
      </c>
      <c r="I80" s="287">
        <v>163</v>
      </c>
      <c r="J80" s="288">
        <v>22</v>
      </c>
      <c r="K80" s="289">
        <v>59</v>
      </c>
      <c r="L80" s="289">
        <v>53</v>
      </c>
      <c r="M80" s="289">
        <v>34</v>
      </c>
      <c r="N80" s="289">
        <v>34</v>
      </c>
      <c r="O80" s="289">
        <v>63</v>
      </c>
      <c r="P80" s="290">
        <v>265</v>
      </c>
      <c r="Q80" s="291">
        <v>29</v>
      </c>
      <c r="R80" s="289">
        <v>1467</v>
      </c>
      <c r="S80" s="286">
        <f t="shared" si="18"/>
        <v>0.57574568288854</v>
      </c>
      <c r="T80" s="292">
        <v>2548</v>
      </c>
      <c r="U80" s="283" t="s">
        <v>434</v>
      </c>
    </row>
    <row r="81" spans="1:21" s="262" customFormat="1" ht="18" customHeight="1">
      <c r="A81" s="252" t="s">
        <v>435</v>
      </c>
      <c r="B81" s="253">
        <f>SUM(B62:B80)</f>
        <v>199528</v>
      </c>
      <c r="C81" s="254">
        <f>SUM(C62:C80)</f>
        <v>52623</v>
      </c>
      <c r="D81" s="255">
        <f t="shared" si="15"/>
        <v>0.26373742031193614</v>
      </c>
      <c r="E81" s="254">
        <f>SUM(E62:E80)</f>
        <v>25001</v>
      </c>
      <c r="F81" s="255">
        <f t="shared" si="16"/>
        <v>0.12530070967483262</v>
      </c>
      <c r="G81" s="254">
        <f>SUM(G62:G80)</f>
        <v>4853</v>
      </c>
      <c r="H81" s="255">
        <f t="shared" si="17"/>
        <v>9.222203219124718E-2</v>
      </c>
      <c r="I81" s="256">
        <f t="shared" ref="I81:R81" si="19">SUM(I62:I80)</f>
        <v>2906</v>
      </c>
      <c r="J81" s="257">
        <f t="shared" si="19"/>
        <v>804</v>
      </c>
      <c r="K81" s="258">
        <f t="shared" si="19"/>
        <v>1821</v>
      </c>
      <c r="L81" s="258">
        <f t="shared" si="19"/>
        <v>1149</v>
      </c>
      <c r="M81" s="258">
        <f t="shared" si="19"/>
        <v>856</v>
      </c>
      <c r="N81" s="258">
        <f t="shared" si="19"/>
        <v>926</v>
      </c>
      <c r="O81" s="258">
        <f t="shared" si="19"/>
        <v>1142</v>
      </c>
      <c r="P81" s="259">
        <f t="shared" si="19"/>
        <v>6698</v>
      </c>
      <c r="Q81" s="260">
        <f t="shared" si="19"/>
        <v>716</v>
      </c>
      <c r="R81" s="258">
        <f t="shared" si="19"/>
        <v>35471</v>
      </c>
      <c r="S81" s="255">
        <f t="shared" si="18"/>
        <v>0.55262829900601373</v>
      </c>
      <c r="T81" s="261">
        <f>SUM(T62:T80)</f>
        <v>64186</v>
      </c>
      <c r="U81" s="252" t="s">
        <v>435</v>
      </c>
    </row>
    <row r="82" spans="1:21" ht="18" customHeight="1">
      <c r="A82" s="263" t="s">
        <v>36</v>
      </c>
      <c r="B82" s="264">
        <v>46437</v>
      </c>
      <c r="C82" s="265">
        <v>11642</v>
      </c>
      <c r="D82" s="266">
        <f t="shared" si="15"/>
        <v>0.25070525658418935</v>
      </c>
      <c r="E82" s="265">
        <v>5420</v>
      </c>
      <c r="F82" s="266">
        <f t="shared" si="16"/>
        <v>0.11671727286431079</v>
      </c>
      <c r="G82" s="265">
        <v>1628</v>
      </c>
      <c r="H82" s="266">
        <f t="shared" si="17"/>
        <v>0.13983851571894865</v>
      </c>
      <c r="I82" s="293">
        <v>1015</v>
      </c>
      <c r="J82" s="268">
        <v>237</v>
      </c>
      <c r="K82" s="269">
        <v>474</v>
      </c>
      <c r="L82" s="269">
        <v>271</v>
      </c>
      <c r="M82" s="269">
        <v>144</v>
      </c>
      <c r="N82" s="269">
        <v>186</v>
      </c>
      <c r="O82" s="269">
        <v>143</v>
      </c>
      <c r="P82" s="270">
        <v>1455</v>
      </c>
      <c r="Q82" s="271">
        <v>120</v>
      </c>
      <c r="R82" s="269">
        <v>8145</v>
      </c>
      <c r="S82" s="266">
        <f t="shared" si="18"/>
        <v>0.57073785999579563</v>
      </c>
      <c r="T82" s="272">
        <v>14271</v>
      </c>
      <c r="U82" s="263" t="s">
        <v>36</v>
      </c>
    </row>
    <row r="83" spans="1:21" ht="18" customHeight="1">
      <c r="A83" s="273" t="s">
        <v>436</v>
      </c>
      <c r="B83" s="274">
        <v>10061</v>
      </c>
      <c r="C83" s="275">
        <v>1908</v>
      </c>
      <c r="D83" s="276">
        <f t="shared" si="15"/>
        <v>0.18964317662260213</v>
      </c>
      <c r="E83" s="275">
        <v>831</v>
      </c>
      <c r="F83" s="276">
        <f t="shared" si="16"/>
        <v>8.2596163403240233E-2</v>
      </c>
      <c r="G83" s="275">
        <v>200</v>
      </c>
      <c r="H83" s="276">
        <f t="shared" si="17"/>
        <v>0.10482180293501048</v>
      </c>
      <c r="I83" s="277">
        <v>106</v>
      </c>
      <c r="J83" s="278">
        <v>19</v>
      </c>
      <c r="K83" s="279">
        <v>36</v>
      </c>
      <c r="L83" s="279">
        <v>40</v>
      </c>
      <c r="M83" s="279">
        <v>31</v>
      </c>
      <c r="N83" s="279">
        <v>28</v>
      </c>
      <c r="O83" s="279">
        <v>19</v>
      </c>
      <c r="P83" s="280">
        <v>173</v>
      </c>
      <c r="Q83" s="281">
        <v>16</v>
      </c>
      <c r="R83" s="279">
        <v>647</v>
      </c>
      <c r="S83" s="276">
        <f t="shared" si="18"/>
        <v>0.27357293868921778</v>
      </c>
      <c r="T83" s="282">
        <v>2365</v>
      </c>
      <c r="U83" s="273" t="s">
        <v>436</v>
      </c>
    </row>
    <row r="84" spans="1:21" ht="18" customHeight="1">
      <c r="A84" s="273" t="s">
        <v>437</v>
      </c>
      <c r="B84" s="274">
        <v>19227</v>
      </c>
      <c r="C84" s="275">
        <v>4515</v>
      </c>
      <c r="D84" s="276">
        <f t="shared" si="15"/>
        <v>0.23482602590107662</v>
      </c>
      <c r="E84" s="275">
        <v>2142</v>
      </c>
      <c r="F84" s="276">
        <f t="shared" si="16"/>
        <v>0.11140583554376658</v>
      </c>
      <c r="G84" s="275">
        <v>427</v>
      </c>
      <c r="H84" s="276">
        <f t="shared" si="17"/>
        <v>9.4573643410852712E-2</v>
      </c>
      <c r="I84" s="277">
        <v>244</v>
      </c>
      <c r="J84" s="278">
        <v>38</v>
      </c>
      <c r="K84" s="279">
        <v>83</v>
      </c>
      <c r="L84" s="279">
        <v>87</v>
      </c>
      <c r="M84" s="279">
        <v>76</v>
      </c>
      <c r="N84" s="279">
        <v>65</v>
      </c>
      <c r="O84" s="279">
        <v>47</v>
      </c>
      <c r="P84" s="280">
        <v>396</v>
      </c>
      <c r="Q84" s="281">
        <v>54</v>
      </c>
      <c r="R84" s="279">
        <v>2021</v>
      </c>
      <c r="S84" s="276">
        <f t="shared" si="18"/>
        <v>0.36031378142271347</v>
      </c>
      <c r="T84" s="282">
        <v>5609</v>
      </c>
      <c r="U84" s="273" t="s">
        <v>437</v>
      </c>
    </row>
    <row r="85" spans="1:21" ht="18" customHeight="1">
      <c r="A85" s="273" t="s">
        <v>438</v>
      </c>
      <c r="B85" s="274">
        <v>7320</v>
      </c>
      <c r="C85" s="275">
        <v>2091</v>
      </c>
      <c r="D85" s="276">
        <f t="shared" si="15"/>
        <v>0.28565573770491803</v>
      </c>
      <c r="E85" s="275">
        <v>1027</v>
      </c>
      <c r="F85" s="276">
        <f t="shared" si="16"/>
        <v>0.14030054644808743</v>
      </c>
      <c r="G85" s="275">
        <v>181</v>
      </c>
      <c r="H85" s="276">
        <f t="shared" si="17"/>
        <v>8.6561453849832617E-2</v>
      </c>
      <c r="I85" s="277">
        <v>100</v>
      </c>
      <c r="J85" s="278">
        <v>24</v>
      </c>
      <c r="K85" s="279">
        <v>65</v>
      </c>
      <c r="L85" s="279">
        <v>59</v>
      </c>
      <c r="M85" s="279">
        <v>42</v>
      </c>
      <c r="N85" s="279">
        <v>25</v>
      </c>
      <c r="O85" s="279">
        <v>20</v>
      </c>
      <c r="P85" s="280">
        <v>235</v>
      </c>
      <c r="Q85" s="281">
        <v>20</v>
      </c>
      <c r="R85" s="279">
        <v>707</v>
      </c>
      <c r="S85" s="276">
        <f t="shared" si="18"/>
        <v>0.28302642113690951</v>
      </c>
      <c r="T85" s="282">
        <v>2498</v>
      </c>
      <c r="U85" s="273" t="s">
        <v>438</v>
      </c>
    </row>
    <row r="86" spans="1:21" ht="18" customHeight="1">
      <c r="A86" s="273" t="s">
        <v>439</v>
      </c>
      <c r="B86" s="274">
        <v>12235</v>
      </c>
      <c r="C86" s="275">
        <v>3481</v>
      </c>
      <c r="D86" s="276">
        <f t="shared" si="15"/>
        <v>0.2845116469145893</v>
      </c>
      <c r="E86" s="275">
        <v>1676</v>
      </c>
      <c r="F86" s="276">
        <f t="shared" si="16"/>
        <v>0.1369840621168778</v>
      </c>
      <c r="G86" s="275">
        <v>281</v>
      </c>
      <c r="H86" s="276">
        <f t="shared" si="17"/>
        <v>8.0723929905199651E-2</v>
      </c>
      <c r="I86" s="277">
        <v>188</v>
      </c>
      <c r="J86" s="278">
        <v>50</v>
      </c>
      <c r="K86" s="279">
        <v>85</v>
      </c>
      <c r="L86" s="279">
        <v>68</v>
      </c>
      <c r="M86" s="279">
        <v>57</v>
      </c>
      <c r="N86" s="279">
        <v>55</v>
      </c>
      <c r="O86" s="279">
        <v>54</v>
      </c>
      <c r="P86" s="280">
        <v>369</v>
      </c>
      <c r="Q86" s="281">
        <v>38</v>
      </c>
      <c r="R86" s="279">
        <v>2063</v>
      </c>
      <c r="S86" s="276">
        <f t="shared" si="18"/>
        <v>0.49508039356851452</v>
      </c>
      <c r="T86" s="282">
        <v>4167</v>
      </c>
      <c r="U86" s="273" t="s">
        <v>439</v>
      </c>
    </row>
    <row r="87" spans="1:21" ht="18" customHeight="1">
      <c r="A87" s="273" t="s">
        <v>440</v>
      </c>
      <c r="B87" s="274">
        <v>13495</v>
      </c>
      <c r="C87" s="275">
        <v>3533</v>
      </c>
      <c r="D87" s="276">
        <f t="shared" si="15"/>
        <v>0.26180066691367171</v>
      </c>
      <c r="E87" s="275">
        <v>1680</v>
      </c>
      <c r="F87" s="276">
        <f t="shared" si="16"/>
        <v>0.12449055205631715</v>
      </c>
      <c r="G87" s="275">
        <v>284</v>
      </c>
      <c r="H87" s="276">
        <f t="shared" si="17"/>
        <v>8.0384941975658084E-2</v>
      </c>
      <c r="I87" s="277">
        <v>172</v>
      </c>
      <c r="J87" s="278">
        <v>36</v>
      </c>
      <c r="K87" s="279">
        <v>85</v>
      </c>
      <c r="L87" s="279">
        <v>74</v>
      </c>
      <c r="M87" s="279">
        <v>61</v>
      </c>
      <c r="N87" s="279">
        <v>68</v>
      </c>
      <c r="O87" s="279">
        <v>43</v>
      </c>
      <c r="P87" s="280">
        <v>367</v>
      </c>
      <c r="Q87" s="281">
        <v>50</v>
      </c>
      <c r="R87" s="279">
        <v>2413</v>
      </c>
      <c r="S87" s="276">
        <f t="shared" si="18"/>
        <v>0.55471264367816087</v>
      </c>
      <c r="T87" s="282">
        <v>4350</v>
      </c>
      <c r="U87" s="273" t="s">
        <v>440</v>
      </c>
    </row>
    <row r="88" spans="1:21" ht="18" customHeight="1">
      <c r="A88" s="283" t="s">
        <v>441</v>
      </c>
      <c r="B88" s="284">
        <v>10163</v>
      </c>
      <c r="C88" s="285">
        <v>2664</v>
      </c>
      <c r="D88" s="286">
        <f t="shared" si="15"/>
        <v>0.26212732460887533</v>
      </c>
      <c r="E88" s="285">
        <v>1251</v>
      </c>
      <c r="F88" s="286">
        <f t="shared" si="16"/>
        <v>0.12309357473187051</v>
      </c>
      <c r="G88" s="285">
        <v>191</v>
      </c>
      <c r="H88" s="286">
        <f t="shared" si="17"/>
        <v>7.1696696696696691E-2</v>
      </c>
      <c r="I88" s="287">
        <v>106</v>
      </c>
      <c r="J88" s="288">
        <v>26</v>
      </c>
      <c r="K88" s="289">
        <v>49</v>
      </c>
      <c r="L88" s="289">
        <v>60</v>
      </c>
      <c r="M88" s="289">
        <v>42</v>
      </c>
      <c r="N88" s="289">
        <v>38</v>
      </c>
      <c r="O88" s="289">
        <v>37</v>
      </c>
      <c r="P88" s="290">
        <v>252</v>
      </c>
      <c r="Q88" s="291">
        <v>36</v>
      </c>
      <c r="R88" s="289">
        <v>1764</v>
      </c>
      <c r="S88" s="286">
        <f t="shared" si="18"/>
        <v>0.54110429447852759</v>
      </c>
      <c r="T88" s="292">
        <v>3260</v>
      </c>
      <c r="U88" s="283" t="s">
        <v>441</v>
      </c>
    </row>
    <row r="89" spans="1:21" s="262" customFormat="1" ht="18" customHeight="1">
      <c r="A89" s="252" t="s">
        <v>442</v>
      </c>
      <c r="B89" s="253">
        <f>SUM(B82:B88)</f>
        <v>118938</v>
      </c>
      <c r="C89" s="254">
        <f>SUM(C82:C88)</f>
        <v>29834</v>
      </c>
      <c r="D89" s="255">
        <f t="shared" si="15"/>
        <v>0.25083657031394507</v>
      </c>
      <c r="E89" s="254">
        <f>SUM(E82:E88)</f>
        <v>14027</v>
      </c>
      <c r="F89" s="255">
        <f t="shared" si="16"/>
        <v>0.11793539491163463</v>
      </c>
      <c r="G89" s="254">
        <f>SUM(G82:G88)</f>
        <v>3192</v>
      </c>
      <c r="H89" s="255">
        <f t="shared" si="17"/>
        <v>0.10699202252463633</v>
      </c>
      <c r="I89" s="256">
        <f t="shared" ref="I89:R89" si="20">SUM(I82:I88)</f>
        <v>1931</v>
      </c>
      <c r="J89" s="257">
        <f t="shared" si="20"/>
        <v>430</v>
      </c>
      <c r="K89" s="258">
        <f t="shared" si="20"/>
        <v>877</v>
      </c>
      <c r="L89" s="258">
        <f t="shared" si="20"/>
        <v>659</v>
      </c>
      <c r="M89" s="258">
        <f t="shared" si="20"/>
        <v>453</v>
      </c>
      <c r="N89" s="258">
        <f t="shared" si="20"/>
        <v>465</v>
      </c>
      <c r="O89" s="258">
        <f t="shared" si="20"/>
        <v>363</v>
      </c>
      <c r="P89" s="259">
        <f t="shared" si="20"/>
        <v>3247</v>
      </c>
      <c r="Q89" s="260">
        <f t="shared" si="20"/>
        <v>334</v>
      </c>
      <c r="R89" s="258">
        <f t="shared" si="20"/>
        <v>17760</v>
      </c>
      <c r="S89" s="255">
        <f t="shared" si="18"/>
        <v>0.48630887185104055</v>
      </c>
      <c r="T89" s="261">
        <f>SUM(T82:T88)</f>
        <v>36520</v>
      </c>
      <c r="U89" s="252" t="s">
        <v>442</v>
      </c>
    </row>
    <row r="90" spans="1:21" s="262" customFormat="1" ht="18" customHeight="1">
      <c r="A90" s="263" t="s">
        <v>6</v>
      </c>
      <c r="B90" s="264">
        <v>40892</v>
      </c>
      <c r="C90" s="265">
        <v>9794</v>
      </c>
      <c r="D90" s="266">
        <f t="shared" si="15"/>
        <v>0.23950895040594739</v>
      </c>
      <c r="E90" s="265">
        <v>4585</v>
      </c>
      <c r="F90" s="266">
        <f t="shared" si="16"/>
        <v>0.11212462095275359</v>
      </c>
      <c r="G90" s="265">
        <v>1384</v>
      </c>
      <c r="H90" s="266">
        <f t="shared" si="17"/>
        <v>0.14131100673881969</v>
      </c>
      <c r="I90" s="293">
        <v>826</v>
      </c>
      <c r="J90" s="268">
        <v>148</v>
      </c>
      <c r="K90" s="269">
        <v>365</v>
      </c>
      <c r="L90" s="269">
        <v>213</v>
      </c>
      <c r="M90" s="269">
        <v>173</v>
      </c>
      <c r="N90" s="269">
        <v>234</v>
      </c>
      <c r="O90" s="269">
        <v>159</v>
      </c>
      <c r="P90" s="270">
        <v>1292</v>
      </c>
      <c r="Q90" s="271">
        <v>97</v>
      </c>
      <c r="R90" s="269">
        <v>6282</v>
      </c>
      <c r="S90" s="266">
        <f t="shared" si="18"/>
        <v>0.52124128775306999</v>
      </c>
      <c r="T90" s="272">
        <v>12052</v>
      </c>
      <c r="U90" s="263" t="s">
        <v>6</v>
      </c>
    </row>
    <row r="91" spans="1:21" ht="18" customHeight="1">
      <c r="A91" s="273" t="s">
        <v>443</v>
      </c>
      <c r="B91" s="274">
        <v>16651</v>
      </c>
      <c r="C91" s="275">
        <v>4282</v>
      </c>
      <c r="D91" s="276">
        <f t="shared" si="15"/>
        <v>0.25716173202810644</v>
      </c>
      <c r="E91" s="275">
        <v>2079</v>
      </c>
      <c r="F91" s="276">
        <f t="shared" si="16"/>
        <v>0.12485736592396852</v>
      </c>
      <c r="G91" s="275">
        <v>588</v>
      </c>
      <c r="H91" s="276">
        <f t="shared" si="17"/>
        <v>0.1373190098085007</v>
      </c>
      <c r="I91" s="277">
        <v>377</v>
      </c>
      <c r="J91" s="278">
        <v>54</v>
      </c>
      <c r="K91" s="279">
        <v>154</v>
      </c>
      <c r="L91" s="279">
        <v>97</v>
      </c>
      <c r="M91" s="279">
        <v>62</v>
      </c>
      <c r="N91" s="279">
        <v>67</v>
      </c>
      <c r="O91" s="279">
        <v>49</v>
      </c>
      <c r="P91" s="280">
        <v>483</v>
      </c>
      <c r="Q91" s="281">
        <v>53</v>
      </c>
      <c r="R91" s="279">
        <v>3068</v>
      </c>
      <c r="S91" s="276">
        <f t="shared" si="18"/>
        <v>0.58538446861286009</v>
      </c>
      <c r="T91" s="282">
        <v>5241</v>
      </c>
      <c r="U91" s="273" t="s">
        <v>443</v>
      </c>
    </row>
    <row r="92" spans="1:21" ht="18" customHeight="1">
      <c r="A92" s="273" t="s">
        <v>444</v>
      </c>
      <c r="B92" s="274">
        <v>6694</v>
      </c>
      <c r="C92" s="275">
        <v>1888</v>
      </c>
      <c r="D92" s="276">
        <f t="shared" si="15"/>
        <v>0.28204362115327158</v>
      </c>
      <c r="E92" s="275">
        <v>822</v>
      </c>
      <c r="F92" s="276">
        <f t="shared" si="16"/>
        <v>0.12279653420974007</v>
      </c>
      <c r="G92" s="275">
        <v>258</v>
      </c>
      <c r="H92" s="276">
        <f t="shared" si="17"/>
        <v>0.13665254237288135</v>
      </c>
      <c r="I92" s="277">
        <v>96</v>
      </c>
      <c r="J92" s="278">
        <v>49</v>
      </c>
      <c r="K92" s="279">
        <v>85</v>
      </c>
      <c r="L92" s="279">
        <v>44</v>
      </c>
      <c r="M92" s="279">
        <v>25</v>
      </c>
      <c r="N92" s="279">
        <v>29</v>
      </c>
      <c r="O92" s="279">
        <v>28</v>
      </c>
      <c r="P92" s="280">
        <v>260</v>
      </c>
      <c r="Q92" s="281">
        <v>14</v>
      </c>
      <c r="R92" s="279">
        <v>736</v>
      </c>
      <c r="S92" s="276">
        <f t="shared" si="18"/>
        <v>0.31916738941890721</v>
      </c>
      <c r="T92" s="282">
        <v>2306</v>
      </c>
      <c r="U92" s="273" t="s">
        <v>444</v>
      </c>
    </row>
    <row r="93" spans="1:21" ht="18" customHeight="1">
      <c r="A93" s="273" t="s">
        <v>445</v>
      </c>
      <c r="B93" s="274">
        <v>10119</v>
      </c>
      <c r="C93" s="275">
        <v>3237</v>
      </c>
      <c r="D93" s="276">
        <f t="shared" si="15"/>
        <v>0.3198932700859769</v>
      </c>
      <c r="E93" s="275">
        <v>1597</v>
      </c>
      <c r="F93" s="276">
        <f t="shared" si="16"/>
        <v>0.15782191916197252</v>
      </c>
      <c r="G93" s="275">
        <v>414</v>
      </c>
      <c r="H93" s="276">
        <f t="shared" si="17"/>
        <v>0.1278962001853568</v>
      </c>
      <c r="I93" s="277">
        <v>251</v>
      </c>
      <c r="J93" s="278">
        <v>47</v>
      </c>
      <c r="K93" s="279">
        <v>102</v>
      </c>
      <c r="L93" s="279">
        <v>60</v>
      </c>
      <c r="M93" s="279">
        <v>29</v>
      </c>
      <c r="N93" s="279">
        <v>53</v>
      </c>
      <c r="O93" s="279">
        <v>49</v>
      </c>
      <c r="P93" s="280">
        <v>340</v>
      </c>
      <c r="Q93" s="281">
        <v>36</v>
      </c>
      <c r="R93" s="279">
        <v>2018</v>
      </c>
      <c r="S93" s="276">
        <f t="shared" si="18"/>
        <v>0.51876606683804627</v>
      </c>
      <c r="T93" s="282">
        <v>3890</v>
      </c>
      <c r="U93" s="273" t="s">
        <v>445</v>
      </c>
    </row>
    <row r="94" spans="1:21" ht="18" customHeight="1">
      <c r="A94" s="273" t="s">
        <v>446</v>
      </c>
      <c r="B94" s="274">
        <v>9108</v>
      </c>
      <c r="C94" s="275">
        <v>2896</v>
      </c>
      <c r="D94" s="276">
        <f t="shared" si="15"/>
        <v>0.31796223100570925</v>
      </c>
      <c r="E94" s="275">
        <v>1410</v>
      </c>
      <c r="F94" s="276">
        <f t="shared" si="16"/>
        <v>0.15480895915678525</v>
      </c>
      <c r="G94" s="275">
        <v>312</v>
      </c>
      <c r="H94" s="276">
        <f t="shared" si="17"/>
        <v>0.10773480662983426</v>
      </c>
      <c r="I94" s="277">
        <v>214</v>
      </c>
      <c r="J94" s="278">
        <v>71</v>
      </c>
      <c r="K94" s="279">
        <v>112</v>
      </c>
      <c r="L94" s="279">
        <v>58</v>
      </c>
      <c r="M94" s="279">
        <v>36</v>
      </c>
      <c r="N94" s="279">
        <v>38</v>
      </c>
      <c r="O94" s="279">
        <v>41</v>
      </c>
      <c r="P94" s="280">
        <v>356</v>
      </c>
      <c r="Q94" s="281">
        <v>40</v>
      </c>
      <c r="R94" s="279">
        <v>2355</v>
      </c>
      <c r="S94" s="276">
        <f t="shared" si="18"/>
        <v>0.67285714285714282</v>
      </c>
      <c r="T94" s="282">
        <v>3500</v>
      </c>
      <c r="U94" s="273" t="s">
        <v>446</v>
      </c>
    </row>
    <row r="95" spans="1:21" ht="18" customHeight="1">
      <c r="A95" s="273" t="s">
        <v>447</v>
      </c>
      <c r="B95" s="274">
        <v>11098</v>
      </c>
      <c r="C95" s="275">
        <v>3089</v>
      </c>
      <c r="D95" s="276">
        <f t="shared" si="15"/>
        <v>0.27833843935844294</v>
      </c>
      <c r="E95" s="275">
        <v>1542</v>
      </c>
      <c r="F95" s="276">
        <f t="shared" si="16"/>
        <v>0.13894395386556135</v>
      </c>
      <c r="G95" s="275">
        <v>373</v>
      </c>
      <c r="H95" s="276">
        <f t="shared" si="17"/>
        <v>0.12075105212042732</v>
      </c>
      <c r="I95" s="277">
        <v>240</v>
      </c>
      <c r="J95" s="278">
        <v>61</v>
      </c>
      <c r="K95" s="279">
        <v>111</v>
      </c>
      <c r="L95" s="279">
        <v>77</v>
      </c>
      <c r="M95" s="279">
        <v>45</v>
      </c>
      <c r="N95" s="279">
        <v>38</v>
      </c>
      <c r="O95" s="279">
        <v>46</v>
      </c>
      <c r="P95" s="280">
        <v>378</v>
      </c>
      <c r="Q95" s="281">
        <v>37</v>
      </c>
      <c r="R95" s="279">
        <v>2262</v>
      </c>
      <c r="S95" s="276">
        <f t="shared" si="18"/>
        <v>0.60384410037373193</v>
      </c>
      <c r="T95" s="282">
        <v>3746</v>
      </c>
      <c r="U95" s="273" t="s">
        <v>447</v>
      </c>
    </row>
    <row r="96" spans="1:21" ht="18" customHeight="1">
      <c r="A96" s="273" t="s">
        <v>448</v>
      </c>
      <c r="B96" s="274">
        <v>8737</v>
      </c>
      <c r="C96" s="275">
        <v>2184</v>
      </c>
      <c r="D96" s="276">
        <f t="shared" si="15"/>
        <v>0.24997138605928809</v>
      </c>
      <c r="E96" s="275">
        <v>1045</v>
      </c>
      <c r="F96" s="276">
        <f t="shared" si="16"/>
        <v>0.11960627217580405</v>
      </c>
      <c r="G96" s="275">
        <v>306</v>
      </c>
      <c r="H96" s="276">
        <f t="shared" si="17"/>
        <v>0.14010989010989011</v>
      </c>
      <c r="I96" s="277">
        <v>206</v>
      </c>
      <c r="J96" s="278">
        <v>46</v>
      </c>
      <c r="K96" s="279">
        <v>89</v>
      </c>
      <c r="L96" s="279">
        <v>54</v>
      </c>
      <c r="M96" s="279">
        <v>30</v>
      </c>
      <c r="N96" s="279">
        <v>38</v>
      </c>
      <c r="O96" s="279">
        <v>31</v>
      </c>
      <c r="P96" s="280">
        <v>288</v>
      </c>
      <c r="Q96" s="281">
        <v>19</v>
      </c>
      <c r="R96" s="279">
        <v>1217</v>
      </c>
      <c r="S96" s="276">
        <f t="shared" si="18"/>
        <v>0.4573468620819241</v>
      </c>
      <c r="T96" s="282">
        <v>2661</v>
      </c>
      <c r="U96" s="273" t="s">
        <v>448</v>
      </c>
    </row>
    <row r="97" spans="1:21" ht="18" customHeight="1">
      <c r="A97" s="273" t="s">
        <v>449</v>
      </c>
      <c r="B97" s="274">
        <v>6189</v>
      </c>
      <c r="C97" s="275">
        <v>1342</v>
      </c>
      <c r="D97" s="276">
        <f t="shared" si="15"/>
        <v>0.2168363225076749</v>
      </c>
      <c r="E97" s="275">
        <v>682</v>
      </c>
      <c r="F97" s="276">
        <f t="shared" si="16"/>
        <v>0.11019550815963806</v>
      </c>
      <c r="G97" s="275">
        <v>112</v>
      </c>
      <c r="H97" s="276">
        <f t="shared" si="17"/>
        <v>8.3457526080476907E-2</v>
      </c>
      <c r="I97" s="277">
        <v>62</v>
      </c>
      <c r="J97" s="278">
        <v>14</v>
      </c>
      <c r="K97" s="279">
        <v>47</v>
      </c>
      <c r="L97" s="279">
        <v>28</v>
      </c>
      <c r="M97" s="279">
        <v>20</v>
      </c>
      <c r="N97" s="279">
        <v>18</v>
      </c>
      <c r="O97" s="279">
        <v>20</v>
      </c>
      <c r="P97" s="280">
        <v>147</v>
      </c>
      <c r="Q97" s="281">
        <v>14</v>
      </c>
      <c r="R97" s="279">
        <v>957</v>
      </c>
      <c r="S97" s="276">
        <f t="shared" si="18"/>
        <v>0.59663341645885282</v>
      </c>
      <c r="T97" s="282">
        <v>1604</v>
      </c>
      <c r="U97" s="273" t="s">
        <v>449</v>
      </c>
    </row>
    <row r="98" spans="1:21" ht="18" customHeight="1">
      <c r="A98" s="273" t="s">
        <v>450</v>
      </c>
      <c r="B98" s="274">
        <v>12319</v>
      </c>
      <c r="C98" s="275">
        <v>3164</v>
      </c>
      <c r="D98" s="276">
        <f t="shared" si="15"/>
        <v>0.25683902914197582</v>
      </c>
      <c r="E98" s="275">
        <v>1458</v>
      </c>
      <c r="F98" s="276">
        <f t="shared" si="16"/>
        <v>0.11835376248072084</v>
      </c>
      <c r="G98" s="275">
        <v>281</v>
      </c>
      <c r="H98" s="276">
        <f t="shared" si="17"/>
        <v>8.8811630847029074E-2</v>
      </c>
      <c r="I98" s="277">
        <v>185</v>
      </c>
      <c r="J98" s="278">
        <v>22</v>
      </c>
      <c r="K98" s="279">
        <v>110</v>
      </c>
      <c r="L98" s="279">
        <v>97</v>
      </c>
      <c r="M98" s="279">
        <v>59</v>
      </c>
      <c r="N98" s="279">
        <v>51</v>
      </c>
      <c r="O98" s="279">
        <v>51</v>
      </c>
      <c r="P98" s="280">
        <v>390</v>
      </c>
      <c r="Q98" s="281">
        <v>53</v>
      </c>
      <c r="R98" s="279">
        <v>2956</v>
      </c>
      <c r="S98" s="276">
        <f t="shared" si="18"/>
        <v>0.7628387096774194</v>
      </c>
      <c r="T98" s="282">
        <v>3875</v>
      </c>
      <c r="U98" s="273" t="s">
        <v>450</v>
      </c>
    </row>
    <row r="99" spans="1:21" ht="18" customHeight="1">
      <c r="A99" s="273" t="s">
        <v>451</v>
      </c>
      <c r="B99" s="274">
        <v>16654</v>
      </c>
      <c r="C99" s="275">
        <v>3831</v>
      </c>
      <c r="D99" s="276">
        <f t="shared" si="15"/>
        <v>0.23003482646811577</v>
      </c>
      <c r="E99" s="275">
        <v>1825</v>
      </c>
      <c r="F99" s="276">
        <f t="shared" si="16"/>
        <v>0.10958328329530444</v>
      </c>
      <c r="G99" s="275">
        <v>250</v>
      </c>
      <c r="H99" s="276">
        <f t="shared" si="17"/>
        <v>6.5257113025319766E-2</v>
      </c>
      <c r="I99" s="277">
        <v>164</v>
      </c>
      <c r="J99" s="278">
        <v>65</v>
      </c>
      <c r="K99" s="279">
        <v>134</v>
      </c>
      <c r="L99" s="279">
        <v>68</v>
      </c>
      <c r="M99" s="279">
        <v>58</v>
      </c>
      <c r="N99" s="279">
        <v>59</v>
      </c>
      <c r="O99" s="279">
        <v>52</v>
      </c>
      <c r="P99" s="280">
        <v>436</v>
      </c>
      <c r="Q99" s="281">
        <v>54</v>
      </c>
      <c r="R99" s="279">
        <v>3393</v>
      </c>
      <c r="S99" s="276">
        <f t="shared" si="18"/>
        <v>0.71794329242488364</v>
      </c>
      <c r="T99" s="282">
        <v>4726</v>
      </c>
      <c r="U99" s="273" t="s">
        <v>451</v>
      </c>
    </row>
    <row r="100" spans="1:21" ht="18" customHeight="1">
      <c r="A100" s="283" t="s">
        <v>452</v>
      </c>
      <c r="B100" s="284">
        <v>19327</v>
      </c>
      <c r="C100" s="285">
        <v>5308</v>
      </c>
      <c r="D100" s="286">
        <f>C100/B100</f>
        <v>0.2746416929683862</v>
      </c>
      <c r="E100" s="285">
        <v>2431</v>
      </c>
      <c r="F100" s="286">
        <f>E100/B100</f>
        <v>0.12578258394991462</v>
      </c>
      <c r="G100" s="285">
        <v>593</v>
      </c>
      <c r="H100" s="286">
        <f>G100/C100</f>
        <v>0.11171816126601357</v>
      </c>
      <c r="I100" s="287">
        <v>271</v>
      </c>
      <c r="J100" s="288">
        <v>68</v>
      </c>
      <c r="K100" s="289">
        <v>184</v>
      </c>
      <c r="L100" s="289">
        <v>122</v>
      </c>
      <c r="M100" s="289">
        <v>72</v>
      </c>
      <c r="N100" s="289">
        <v>91</v>
      </c>
      <c r="O100" s="289">
        <v>78</v>
      </c>
      <c r="P100" s="290">
        <v>615</v>
      </c>
      <c r="Q100" s="291">
        <v>79</v>
      </c>
      <c r="R100" s="289">
        <v>4691</v>
      </c>
      <c r="S100" s="286">
        <f>R100/T100</f>
        <v>0.72135937259726279</v>
      </c>
      <c r="T100" s="292">
        <v>6503</v>
      </c>
      <c r="U100" s="283" t="s">
        <v>452</v>
      </c>
    </row>
    <row r="101" spans="1:21" s="262" customFormat="1" ht="18" customHeight="1" thickBot="1">
      <c r="A101" s="296" t="s">
        <v>453</v>
      </c>
      <c r="B101" s="297">
        <f>SUM(B90:B100)</f>
        <v>157788</v>
      </c>
      <c r="C101" s="298">
        <f>SUM(C90:C100)</f>
        <v>41015</v>
      </c>
      <c r="D101" s="299">
        <f>C101/B101</f>
        <v>0.25993738433847946</v>
      </c>
      <c r="E101" s="298">
        <f>SUM(E90:E100)</f>
        <v>19476</v>
      </c>
      <c r="F101" s="299">
        <f>E101/B101</f>
        <v>0.12343143965320556</v>
      </c>
      <c r="G101" s="298">
        <f>SUM(G90:G100)</f>
        <v>4871</v>
      </c>
      <c r="H101" s="299">
        <f>G101/C101</f>
        <v>0.11876142874558089</v>
      </c>
      <c r="I101" s="300">
        <f t="shared" ref="I101:R101" si="21">SUM(I90:I100)</f>
        <v>2892</v>
      </c>
      <c r="J101" s="301">
        <f t="shared" si="21"/>
        <v>645</v>
      </c>
      <c r="K101" s="302">
        <f t="shared" si="21"/>
        <v>1493</v>
      </c>
      <c r="L101" s="302">
        <f t="shared" si="21"/>
        <v>918</v>
      </c>
      <c r="M101" s="302">
        <f t="shared" si="21"/>
        <v>609</v>
      </c>
      <c r="N101" s="302">
        <f t="shared" si="21"/>
        <v>716</v>
      </c>
      <c r="O101" s="302">
        <f t="shared" si="21"/>
        <v>604</v>
      </c>
      <c r="P101" s="303">
        <f t="shared" si="21"/>
        <v>4985</v>
      </c>
      <c r="Q101" s="304">
        <f t="shared" si="21"/>
        <v>496</v>
      </c>
      <c r="R101" s="302">
        <f t="shared" si="21"/>
        <v>29935</v>
      </c>
      <c r="S101" s="299">
        <f>R101/T101</f>
        <v>0.59745728883921445</v>
      </c>
      <c r="T101" s="305">
        <f>SUM(T90:T100)</f>
        <v>50104</v>
      </c>
      <c r="U101" s="296" t="s">
        <v>453</v>
      </c>
    </row>
    <row r="102" spans="1:21" s="316" customFormat="1" ht="18" customHeight="1" thickTop="1" thickBot="1">
      <c r="A102" s="306" t="s">
        <v>454</v>
      </c>
      <c r="B102" s="307">
        <f>+B101+B89+B81+B61+B43+B34+B21+B15+B9+B5</f>
        <v>5572310</v>
      </c>
      <c r="C102" s="308">
        <f>+C101+C89+C81+C61+C43+C34+C21+C15+C9+C5</f>
        <v>985454</v>
      </c>
      <c r="D102" s="309">
        <f>C102/B102</f>
        <v>0.17684838065362479</v>
      </c>
      <c r="E102" s="308">
        <f>+E101+E89+E81+E61+E43+E34+E21+E15+E9+E5</f>
        <v>403998</v>
      </c>
      <c r="F102" s="309">
        <f>E102/B102</f>
        <v>7.2500991509804727E-2</v>
      </c>
      <c r="G102" s="308">
        <f>+G101+G89+G81+G61+G43+G34+G21+G15+G9+G5</f>
        <v>130548</v>
      </c>
      <c r="H102" s="309">
        <f>G102/C102</f>
        <v>0.13247498107471278</v>
      </c>
      <c r="I102" s="310">
        <f t="shared" ref="I102:R102" si="22">+I101+I89+I81+I61+I43+I34+I21+I15+I9+I5</f>
        <v>60289</v>
      </c>
      <c r="J102" s="311">
        <f t="shared" si="22"/>
        <v>17088</v>
      </c>
      <c r="K102" s="312">
        <f t="shared" si="22"/>
        <v>38720</v>
      </c>
      <c r="L102" s="312">
        <f t="shared" si="22"/>
        <v>23895</v>
      </c>
      <c r="M102" s="312">
        <f t="shared" si="22"/>
        <v>15976</v>
      </c>
      <c r="N102" s="312">
        <f t="shared" si="22"/>
        <v>16229</v>
      </c>
      <c r="O102" s="312">
        <f t="shared" si="22"/>
        <v>15152</v>
      </c>
      <c r="P102" s="313">
        <f t="shared" si="22"/>
        <v>127060</v>
      </c>
      <c r="Q102" s="314">
        <f t="shared" si="22"/>
        <v>5973</v>
      </c>
      <c r="R102" s="312">
        <f t="shared" si="22"/>
        <v>403359</v>
      </c>
      <c r="S102" s="309">
        <f>R102/T102</f>
        <v>0.31220244291896387</v>
      </c>
      <c r="T102" s="315">
        <f>+T101+T89+T81+T61+T43+T34+T21+T15+T9+T5</f>
        <v>1291979</v>
      </c>
      <c r="U102" s="306" t="s">
        <v>454</v>
      </c>
    </row>
    <row r="103" spans="1:21" ht="18" customHeight="1" thickTop="1">
      <c r="A103" s="317" t="s">
        <v>455</v>
      </c>
      <c r="B103" s="318">
        <f>+B102-B4</f>
        <v>4066536</v>
      </c>
      <c r="C103" s="319">
        <f>+C102-C4</f>
        <v>717538</v>
      </c>
      <c r="D103" s="320">
        <f>C103/B103</f>
        <v>0.17644944001479393</v>
      </c>
      <c r="E103" s="319">
        <f>+E102-E4</f>
        <v>298139</v>
      </c>
      <c r="F103" s="320">
        <f>E103/B103</f>
        <v>7.3315224554756184E-2</v>
      </c>
      <c r="G103" s="319">
        <f>+G102-G4</f>
        <v>92279</v>
      </c>
      <c r="H103" s="320">
        <f>G103/C103</f>
        <v>0.12860503555212408</v>
      </c>
      <c r="I103" s="321">
        <f t="shared" ref="I103:R103" si="23">+I102-I4</f>
        <v>40964</v>
      </c>
      <c r="J103" s="322">
        <f t="shared" si="23"/>
        <v>11561</v>
      </c>
      <c r="K103" s="323">
        <f t="shared" si="23"/>
        <v>25823</v>
      </c>
      <c r="L103" s="323">
        <f t="shared" si="23"/>
        <v>17262</v>
      </c>
      <c r="M103" s="323">
        <f t="shared" si="23"/>
        <v>11646</v>
      </c>
      <c r="N103" s="323">
        <f t="shared" si="23"/>
        <v>12141</v>
      </c>
      <c r="O103" s="323">
        <f t="shared" si="23"/>
        <v>11209</v>
      </c>
      <c r="P103" s="324">
        <f t="shared" si="23"/>
        <v>89642</v>
      </c>
      <c r="Q103" s="325">
        <f t="shared" si="23"/>
        <v>5402</v>
      </c>
      <c r="R103" s="323">
        <f t="shared" si="23"/>
        <v>352679</v>
      </c>
      <c r="S103" s="320">
        <f>R103/T103</f>
        <v>0.37342697622609822</v>
      </c>
      <c r="T103" s="326">
        <f>+T102-T4</f>
        <v>944439</v>
      </c>
      <c r="U103" s="317" t="s">
        <v>455</v>
      </c>
    </row>
    <row r="104" spans="1:21" ht="30" customHeight="1" thickBot="1">
      <c r="A104" s="327" t="s">
        <v>464</v>
      </c>
      <c r="B104" s="328">
        <f>+B103-B35</f>
        <v>3586853</v>
      </c>
      <c r="C104" s="329">
        <f>+C103-C35</f>
        <v>639356</v>
      </c>
      <c r="D104" s="330">
        <f>C104/B104</f>
        <v>0.17824984742893005</v>
      </c>
      <c r="E104" s="329">
        <f>+E103-E35</f>
        <v>266759</v>
      </c>
      <c r="F104" s="330">
        <f>E104/B104</f>
        <v>7.4371322159006797E-2</v>
      </c>
      <c r="G104" s="329">
        <f>+G103-G35</f>
        <v>82570</v>
      </c>
      <c r="H104" s="330">
        <f>G104/C104</f>
        <v>0.12914557773759847</v>
      </c>
      <c r="I104" s="331">
        <f t="shared" ref="I104:R104" si="24">+I103-I35</f>
        <v>36068</v>
      </c>
      <c r="J104" s="332">
        <f t="shared" si="24"/>
        <v>10500</v>
      </c>
      <c r="K104" s="333">
        <f t="shared" si="24"/>
        <v>23158</v>
      </c>
      <c r="L104" s="333">
        <f t="shared" si="24"/>
        <v>15318</v>
      </c>
      <c r="M104" s="333">
        <f t="shared" si="24"/>
        <v>10240</v>
      </c>
      <c r="N104" s="333">
        <f t="shared" si="24"/>
        <v>10667</v>
      </c>
      <c r="O104" s="333">
        <f t="shared" si="24"/>
        <v>9849</v>
      </c>
      <c r="P104" s="334">
        <f t="shared" si="24"/>
        <v>79732</v>
      </c>
      <c r="Q104" s="335">
        <f t="shared" si="24"/>
        <v>4836</v>
      </c>
      <c r="R104" s="333">
        <f t="shared" si="24"/>
        <v>307936</v>
      </c>
      <c r="S104" s="330">
        <f>R104/T104</f>
        <v>0.36662888493080226</v>
      </c>
      <c r="T104" s="336">
        <f>+T103-T35</f>
        <v>839912</v>
      </c>
      <c r="U104" s="327" t="s">
        <v>456</v>
      </c>
    </row>
    <row r="106" spans="1:21">
      <c r="A106" s="338" t="s">
        <v>457</v>
      </c>
      <c r="C106" s="339"/>
      <c r="D106" s="339"/>
      <c r="E106" s="339"/>
      <c r="F106" s="339"/>
      <c r="G106" s="339"/>
      <c r="H106" s="339"/>
      <c r="I106" s="339"/>
    </row>
    <row r="107" spans="1:21">
      <c r="A107" s="340" t="s">
        <v>458</v>
      </c>
      <c r="C107" s="339"/>
      <c r="D107" s="339"/>
      <c r="E107" s="339"/>
      <c r="F107" s="339"/>
      <c r="G107" s="339"/>
      <c r="H107" s="339"/>
      <c r="I107" s="339"/>
    </row>
    <row r="108" spans="1:21">
      <c r="A108" s="340" t="s">
        <v>459</v>
      </c>
      <c r="C108" s="340"/>
      <c r="D108" s="340"/>
      <c r="E108" s="340"/>
      <c r="F108" s="340"/>
      <c r="G108" s="340"/>
      <c r="H108" s="340"/>
      <c r="I108" s="340"/>
    </row>
    <row r="109" spans="1:21">
      <c r="A109" s="340" t="s">
        <v>460</v>
      </c>
      <c r="C109" s="340"/>
      <c r="D109" s="340"/>
      <c r="E109" s="340"/>
      <c r="F109" s="340"/>
      <c r="G109" s="340"/>
      <c r="H109" s="340"/>
      <c r="I109" s="340"/>
    </row>
    <row r="110" spans="1:21">
      <c r="A110" s="340" t="s">
        <v>461</v>
      </c>
      <c r="C110" s="340"/>
      <c r="D110" s="340"/>
      <c r="E110" s="340"/>
      <c r="F110" s="340"/>
      <c r="G110" s="340"/>
      <c r="H110" s="340"/>
      <c r="I110" s="340"/>
    </row>
    <row r="111" spans="1:21">
      <c r="A111" s="340" t="s">
        <v>462</v>
      </c>
      <c r="C111" s="340"/>
      <c r="D111" s="340"/>
      <c r="E111" s="340"/>
      <c r="F111" s="340"/>
      <c r="G111" s="340"/>
      <c r="H111" s="340"/>
      <c r="I111" s="340"/>
    </row>
    <row r="112" spans="1:21">
      <c r="A112" s="340" t="s">
        <v>463</v>
      </c>
      <c r="C112" s="340"/>
      <c r="D112" s="340"/>
      <c r="E112" s="340"/>
      <c r="F112" s="340"/>
      <c r="G112" s="340"/>
      <c r="H112" s="340"/>
      <c r="I112" s="340"/>
    </row>
    <row r="113" spans="2:9">
      <c r="B113" s="340"/>
      <c r="C113" s="340"/>
      <c r="D113" s="340"/>
      <c r="E113" s="340"/>
      <c r="F113" s="340"/>
      <c r="G113" s="340"/>
      <c r="H113" s="340"/>
      <c r="I113" s="340"/>
    </row>
    <row r="114" spans="2:9">
      <c r="B114" s="340"/>
      <c r="C114" s="340"/>
      <c r="D114" s="340"/>
      <c r="E114" s="340"/>
      <c r="F114" s="340"/>
      <c r="G114" s="340"/>
      <c r="H114" s="340"/>
      <c r="I114" s="340"/>
    </row>
  </sheetData>
  <mergeCells count="6">
    <mergeCell ref="Q2:S2"/>
    <mergeCell ref="T2:T3"/>
    <mergeCell ref="J2:P2"/>
    <mergeCell ref="B2:B3"/>
    <mergeCell ref="C2:F2"/>
    <mergeCell ref="G2:I2"/>
  </mergeCells>
  <phoneticPr fontId="27"/>
  <printOptions horizontalCentered="1"/>
  <pageMargins left="0.78740157480314965" right="0.78740157480314965" top="0.98425196850393704" bottom="0.98425196850393704" header="0.51181102362204722" footer="0.51181102362204722"/>
  <pageSetup paperSize="9" scale="65" orientation="portrait" horizontalDpi="300" verticalDpi="300" r:id="rId1"/>
  <headerFooter alignWithMargins="0"/>
  <rowBreaks count="1" manualBreakCount="1">
    <brk id="53" max="21" man="1"/>
  </rowBreaks>
  <colBreaks count="1" manualBreakCount="1">
    <brk id="9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04"/>
  <sheetViews>
    <sheetView workbookViewId="0">
      <pane xSplit="1" ySplit="6" topLeftCell="B7" activePane="bottomRight" state="frozen"/>
      <selection activeCell="B24" sqref="B24"/>
      <selection pane="topRight" activeCell="B24" sqref="B24"/>
      <selection pane="bottomLeft" activeCell="B24" sqref="B24"/>
      <selection pane="bottomRight"/>
    </sheetView>
  </sheetViews>
  <sheetFormatPr defaultColWidth="9" defaultRowHeight="13.5"/>
  <cols>
    <col min="1" max="1" width="20.625" style="227" customWidth="1"/>
    <col min="2" max="2" width="12.625" style="341" customWidth="1"/>
    <col min="3" max="3" width="12" style="341" customWidth="1"/>
    <col min="4" max="4" width="8.125" style="227" customWidth="1"/>
    <col min="5" max="5" width="11" style="341" customWidth="1"/>
    <col min="6" max="6" width="8.125" style="227" customWidth="1"/>
    <col min="7" max="7" width="9" style="341"/>
    <col min="8" max="8" width="7.625" style="227" customWidth="1"/>
    <col min="9" max="16384" width="9" style="227"/>
  </cols>
  <sheetData>
    <row r="1" spans="1:8">
      <c r="A1" s="227" t="s">
        <v>465</v>
      </c>
    </row>
    <row r="2" spans="1:8">
      <c r="A2" s="227" t="s">
        <v>34</v>
      </c>
    </row>
    <row r="3" spans="1:8">
      <c r="A3" s="342"/>
      <c r="B3" s="343"/>
      <c r="C3" s="1361" t="s">
        <v>110</v>
      </c>
      <c r="D3" s="1363"/>
      <c r="E3" s="1363"/>
      <c r="F3" s="1362"/>
      <c r="G3" s="1361" t="s">
        <v>111</v>
      </c>
      <c r="H3" s="1362"/>
    </row>
    <row r="4" spans="1:8">
      <c r="A4" s="344" t="s">
        <v>35</v>
      </c>
      <c r="B4" s="345" t="s">
        <v>114</v>
      </c>
      <c r="C4" s="345" t="s">
        <v>115</v>
      </c>
      <c r="D4" s="346" t="s">
        <v>116</v>
      </c>
      <c r="E4" s="347" t="s">
        <v>117</v>
      </c>
      <c r="F4" s="348" t="s">
        <v>116</v>
      </c>
      <c r="G4" s="347" t="s">
        <v>115</v>
      </c>
      <c r="H4" s="348" t="s">
        <v>116</v>
      </c>
    </row>
    <row r="5" spans="1:8">
      <c r="A5" s="344"/>
      <c r="B5" s="349"/>
      <c r="C5" s="345" t="s">
        <v>119</v>
      </c>
      <c r="D5" s="344"/>
      <c r="E5" s="345" t="s">
        <v>119</v>
      </c>
      <c r="F5" s="344"/>
      <c r="G5" s="345" t="s">
        <v>119</v>
      </c>
      <c r="H5" s="344"/>
    </row>
    <row r="6" spans="1:8">
      <c r="A6" s="350"/>
      <c r="B6" s="351" t="s">
        <v>30</v>
      </c>
      <c r="C6" s="351" t="s">
        <v>30</v>
      </c>
      <c r="D6" s="352" t="s">
        <v>31</v>
      </c>
      <c r="E6" s="351" t="s">
        <v>30</v>
      </c>
      <c r="F6" s="352" t="s">
        <v>31</v>
      </c>
      <c r="G6" s="351" t="s">
        <v>30</v>
      </c>
      <c r="H6" s="352" t="s">
        <v>31</v>
      </c>
    </row>
    <row r="7" spans="1:8">
      <c r="A7" s="353" t="s">
        <v>466</v>
      </c>
      <c r="B7" s="354">
        <v>1496982</v>
      </c>
      <c r="C7" s="354">
        <v>257538</v>
      </c>
      <c r="D7" s="353">
        <v>17.2</v>
      </c>
      <c r="E7" s="354">
        <v>99335</v>
      </c>
      <c r="F7" s="353">
        <v>6.6</v>
      </c>
      <c r="G7" s="354">
        <v>27728</v>
      </c>
      <c r="H7" s="353">
        <v>10.8</v>
      </c>
    </row>
    <row r="8" spans="1:8">
      <c r="A8" s="355" t="s">
        <v>467</v>
      </c>
      <c r="B8" s="356">
        <v>1496982</v>
      </c>
      <c r="C8" s="356">
        <v>257538</v>
      </c>
      <c r="D8" s="355">
        <v>17.2</v>
      </c>
      <c r="E8" s="356">
        <v>99335</v>
      </c>
      <c r="F8" s="355">
        <v>6.6</v>
      </c>
      <c r="G8" s="356">
        <v>27728</v>
      </c>
      <c r="H8" s="355">
        <v>10.8</v>
      </c>
    </row>
    <row r="9" spans="1:8">
      <c r="A9" s="353" t="s">
        <v>130</v>
      </c>
      <c r="B9" s="354">
        <v>464793</v>
      </c>
      <c r="C9" s="354">
        <v>74659</v>
      </c>
      <c r="D9" s="353">
        <v>16.100000000000001</v>
      </c>
      <c r="E9" s="354">
        <v>28088</v>
      </c>
      <c r="F9" s="357">
        <v>6</v>
      </c>
      <c r="G9" s="354">
        <v>18884</v>
      </c>
      <c r="H9" s="353">
        <v>25.3</v>
      </c>
    </row>
    <row r="10" spans="1:8">
      <c r="A10" s="353" t="s">
        <v>131</v>
      </c>
      <c r="B10" s="354">
        <v>439987</v>
      </c>
      <c r="C10" s="354">
        <v>64681</v>
      </c>
      <c r="D10" s="353">
        <v>14.7</v>
      </c>
      <c r="E10" s="354">
        <v>25239</v>
      </c>
      <c r="F10" s="353">
        <v>5.7</v>
      </c>
      <c r="G10" s="354">
        <v>15492</v>
      </c>
      <c r="H10" s="353">
        <v>24</v>
      </c>
    </row>
    <row r="11" spans="1:8">
      <c r="A11" s="353" t="s">
        <v>132</v>
      </c>
      <c r="B11" s="354">
        <v>84350</v>
      </c>
      <c r="C11" s="354">
        <v>16002</v>
      </c>
      <c r="D11" s="357">
        <v>19</v>
      </c>
      <c r="E11" s="354">
        <v>6467</v>
      </c>
      <c r="F11" s="353">
        <v>7.7</v>
      </c>
      <c r="G11" s="354">
        <v>1087</v>
      </c>
      <c r="H11" s="353">
        <v>6.8</v>
      </c>
    </row>
    <row r="12" spans="1:8">
      <c r="A12" s="353" t="s">
        <v>133</v>
      </c>
      <c r="B12" s="354">
        <v>192020</v>
      </c>
      <c r="C12" s="354">
        <v>24994</v>
      </c>
      <c r="D12" s="357">
        <v>13</v>
      </c>
      <c r="E12" s="354">
        <v>9289</v>
      </c>
      <c r="F12" s="353">
        <v>4.8</v>
      </c>
      <c r="G12" s="354">
        <v>2507</v>
      </c>
      <c r="H12" s="353">
        <v>10</v>
      </c>
    </row>
    <row r="13" spans="1:8">
      <c r="A13" s="353" t="s">
        <v>134</v>
      </c>
      <c r="B13" s="354">
        <v>213788</v>
      </c>
      <c r="C13" s="354">
        <v>33632</v>
      </c>
      <c r="D13" s="353">
        <v>15.7</v>
      </c>
      <c r="E13" s="354">
        <v>12954</v>
      </c>
      <c r="F13" s="353">
        <v>6.1</v>
      </c>
      <c r="G13" s="354">
        <v>7203</v>
      </c>
      <c r="H13" s="353">
        <v>21.4</v>
      </c>
    </row>
    <row r="14" spans="1:8">
      <c r="A14" s="353" t="s">
        <v>135</v>
      </c>
      <c r="B14" s="354">
        <v>153944</v>
      </c>
      <c r="C14" s="354">
        <v>25534</v>
      </c>
      <c r="D14" s="353">
        <v>16.600000000000001</v>
      </c>
      <c r="E14" s="354">
        <v>9060</v>
      </c>
      <c r="F14" s="353">
        <v>5.9</v>
      </c>
      <c r="G14" s="354">
        <v>1173</v>
      </c>
      <c r="H14" s="353">
        <v>4.5999999999999996</v>
      </c>
    </row>
    <row r="15" spans="1:8">
      <c r="A15" s="353" t="s">
        <v>136</v>
      </c>
      <c r="B15" s="354">
        <v>111972</v>
      </c>
      <c r="C15" s="354">
        <v>12411</v>
      </c>
      <c r="D15" s="353">
        <v>11.1</v>
      </c>
      <c r="E15" s="354">
        <v>4728</v>
      </c>
      <c r="F15" s="353">
        <v>4.2</v>
      </c>
      <c r="G15" s="354">
        <v>738</v>
      </c>
      <c r="H15" s="353">
        <v>5.9</v>
      </c>
    </row>
    <row r="16" spans="1:8">
      <c r="A16" s="353" t="s">
        <v>137</v>
      </c>
      <c r="B16" s="354">
        <v>29103</v>
      </c>
      <c r="C16" s="354">
        <v>3964</v>
      </c>
      <c r="D16" s="353">
        <v>13.6</v>
      </c>
      <c r="E16" s="354">
        <v>1617</v>
      </c>
      <c r="F16" s="353">
        <v>5.6</v>
      </c>
      <c r="G16" s="354">
        <v>136</v>
      </c>
      <c r="H16" s="353">
        <v>3.4</v>
      </c>
    </row>
    <row r="17" spans="1:8">
      <c r="A17" s="355" t="s">
        <v>468</v>
      </c>
      <c r="B17" s="356">
        <v>1689957</v>
      </c>
      <c r="C17" s="356">
        <v>255877</v>
      </c>
      <c r="D17" s="355">
        <v>15.1</v>
      </c>
      <c r="E17" s="356">
        <v>97442</v>
      </c>
      <c r="F17" s="355">
        <v>5.8</v>
      </c>
      <c r="G17" s="356">
        <v>47220</v>
      </c>
      <c r="H17" s="355">
        <v>18.5</v>
      </c>
    </row>
    <row r="18" spans="1:8">
      <c r="A18" s="353" t="s">
        <v>138</v>
      </c>
      <c r="B18" s="354">
        <v>293314</v>
      </c>
      <c r="C18" s="354">
        <v>41487</v>
      </c>
      <c r="D18" s="353">
        <v>14.1</v>
      </c>
      <c r="E18" s="354">
        <v>15831</v>
      </c>
      <c r="F18" s="353">
        <v>5.4</v>
      </c>
      <c r="G18" s="354">
        <v>5316</v>
      </c>
      <c r="H18" s="353">
        <v>12.8</v>
      </c>
    </row>
    <row r="19" spans="1:8">
      <c r="A19" s="353" t="s">
        <v>139</v>
      </c>
      <c r="B19" s="354">
        <v>266447</v>
      </c>
      <c r="C19" s="354">
        <v>36298</v>
      </c>
      <c r="D19" s="353">
        <v>13.6</v>
      </c>
      <c r="E19" s="354">
        <v>13822</v>
      </c>
      <c r="F19" s="353">
        <v>5.2</v>
      </c>
      <c r="G19" s="354">
        <v>3447</v>
      </c>
      <c r="H19" s="353">
        <v>9.5</v>
      </c>
    </row>
    <row r="20" spans="1:8">
      <c r="A20" s="353" t="s">
        <v>469</v>
      </c>
      <c r="B20" s="354">
        <v>37752</v>
      </c>
      <c r="C20" s="354">
        <v>7846</v>
      </c>
      <c r="D20" s="353">
        <v>20.8</v>
      </c>
      <c r="E20" s="354">
        <v>3235</v>
      </c>
      <c r="F20" s="353">
        <v>8.6</v>
      </c>
      <c r="G20" s="354">
        <v>1188</v>
      </c>
      <c r="H20" s="353">
        <v>15.1</v>
      </c>
    </row>
    <row r="21" spans="1:8">
      <c r="A21" s="353" t="s">
        <v>470</v>
      </c>
      <c r="B21" s="354">
        <v>76521</v>
      </c>
      <c r="C21" s="354">
        <v>13156</v>
      </c>
      <c r="D21" s="353">
        <v>17.2</v>
      </c>
      <c r="E21" s="354">
        <v>5325</v>
      </c>
      <c r="F21" s="357">
        <v>7</v>
      </c>
      <c r="G21" s="354">
        <v>919</v>
      </c>
      <c r="H21" s="357">
        <v>7</v>
      </c>
    </row>
    <row r="22" spans="1:8">
      <c r="A22" s="353" t="s">
        <v>471</v>
      </c>
      <c r="B22" s="354">
        <v>95980</v>
      </c>
      <c r="C22" s="354">
        <v>14288</v>
      </c>
      <c r="D22" s="353">
        <v>14.9</v>
      </c>
      <c r="E22" s="354">
        <v>5556</v>
      </c>
      <c r="F22" s="353">
        <v>5.8</v>
      </c>
      <c r="G22" s="354">
        <v>1737</v>
      </c>
      <c r="H22" s="353">
        <v>12.2</v>
      </c>
    </row>
    <row r="23" spans="1:8">
      <c r="A23" s="353" t="s">
        <v>472</v>
      </c>
      <c r="B23" s="354">
        <v>49567</v>
      </c>
      <c r="C23" s="354">
        <v>8620</v>
      </c>
      <c r="D23" s="353">
        <v>17.399999999999999</v>
      </c>
      <c r="E23" s="354">
        <v>3642</v>
      </c>
      <c r="F23" s="353">
        <v>7.3</v>
      </c>
      <c r="G23" s="354">
        <v>461</v>
      </c>
      <c r="H23" s="353">
        <v>5.3</v>
      </c>
    </row>
    <row r="24" spans="1:8">
      <c r="A24" s="353" t="s">
        <v>473</v>
      </c>
      <c r="B24" s="354">
        <v>51007</v>
      </c>
      <c r="C24" s="354">
        <v>10419</v>
      </c>
      <c r="D24" s="353">
        <v>20.399999999999999</v>
      </c>
      <c r="E24" s="354">
        <v>4543</v>
      </c>
      <c r="F24" s="353">
        <v>8.9</v>
      </c>
      <c r="G24" s="354">
        <v>450</v>
      </c>
      <c r="H24" s="353">
        <v>4.3</v>
      </c>
    </row>
    <row r="25" spans="1:8">
      <c r="A25" s="353" t="s">
        <v>474</v>
      </c>
      <c r="B25" s="354">
        <v>9409</v>
      </c>
      <c r="C25" s="354">
        <v>1985</v>
      </c>
      <c r="D25" s="353">
        <v>21.1</v>
      </c>
      <c r="E25" s="354">
        <v>942</v>
      </c>
      <c r="F25" s="353">
        <v>10</v>
      </c>
      <c r="G25" s="354">
        <v>105</v>
      </c>
      <c r="H25" s="353">
        <v>5.3</v>
      </c>
    </row>
    <row r="26" spans="1:8">
      <c r="A26" s="353" t="s">
        <v>475</v>
      </c>
      <c r="B26" s="354">
        <v>32092</v>
      </c>
      <c r="C26" s="354">
        <v>4779</v>
      </c>
      <c r="D26" s="353">
        <v>14.9</v>
      </c>
      <c r="E26" s="354">
        <v>2003</v>
      </c>
      <c r="F26" s="353">
        <v>6.2</v>
      </c>
      <c r="G26" s="354">
        <v>299</v>
      </c>
      <c r="H26" s="353">
        <v>6.3</v>
      </c>
    </row>
    <row r="27" spans="1:8">
      <c r="A27" s="353" t="s">
        <v>476</v>
      </c>
      <c r="B27" s="354">
        <v>33705</v>
      </c>
      <c r="C27" s="354">
        <v>4557</v>
      </c>
      <c r="D27" s="353">
        <v>13.5</v>
      </c>
      <c r="E27" s="354">
        <v>1581</v>
      </c>
      <c r="F27" s="353">
        <v>4.7</v>
      </c>
      <c r="G27" s="354">
        <v>432</v>
      </c>
      <c r="H27" s="353">
        <v>9.5</v>
      </c>
    </row>
    <row r="28" spans="1:8">
      <c r="A28" s="353" t="s">
        <v>204</v>
      </c>
      <c r="B28" s="354">
        <v>21522</v>
      </c>
      <c r="C28" s="354">
        <v>3770</v>
      </c>
      <c r="D28" s="353">
        <v>17.5</v>
      </c>
      <c r="E28" s="354">
        <v>1592</v>
      </c>
      <c r="F28" s="353">
        <v>7.4</v>
      </c>
      <c r="G28" s="354">
        <v>366</v>
      </c>
      <c r="H28" s="353">
        <v>9.6999999999999993</v>
      </c>
    </row>
    <row r="29" spans="1:8">
      <c r="A29" s="353" t="s">
        <v>205</v>
      </c>
      <c r="B29" s="354">
        <v>11831</v>
      </c>
      <c r="C29" s="354">
        <v>1892</v>
      </c>
      <c r="D29" s="357">
        <v>16</v>
      </c>
      <c r="E29" s="354">
        <v>826</v>
      </c>
      <c r="F29" s="353">
        <v>7</v>
      </c>
      <c r="G29" s="354">
        <v>195</v>
      </c>
      <c r="H29" s="353">
        <v>10.3</v>
      </c>
    </row>
    <row r="30" spans="1:8">
      <c r="A30" s="353" t="s">
        <v>206</v>
      </c>
      <c r="B30" s="354">
        <v>7306</v>
      </c>
      <c r="C30" s="354">
        <v>1807</v>
      </c>
      <c r="D30" s="353">
        <v>24.7</v>
      </c>
      <c r="E30" s="354">
        <v>805</v>
      </c>
      <c r="F30" s="353">
        <v>11</v>
      </c>
      <c r="G30" s="354">
        <v>96</v>
      </c>
      <c r="H30" s="353">
        <v>5.3</v>
      </c>
    </row>
    <row r="31" spans="1:8">
      <c r="A31" s="353" t="s">
        <v>207</v>
      </c>
      <c r="B31" s="354">
        <v>11725</v>
      </c>
      <c r="C31" s="354">
        <v>2459</v>
      </c>
      <c r="D31" s="357">
        <v>21</v>
      </c>
      <c r="E31" s="354">
        <v>1140</v>
      </c>
      <c r="F31" s="353">
        <v>9.6999999999999993</v>
      </c>
      <c r="G31" s="354">
        <v>148</v>
      </c>
      <c r="H31" s="357">
        <v>6</v>
      </c>
    </row>
    <row r="32" spans="1:8">
      <c r="A32" s="353" t="s">
        <v>208</v>
      </c>
      <c r="B32" s="354">
        <v>7430</v>
      </c>
      <c r="C32" s="354">
        <v>1833</v>
      </c>
      <c r="D32" s="353">
        <v>24.7</v>
      </c>
      <c r="E32" s="354">
        <v>937</v>
      </c>
      <c r="F32" s="353">
        <v>12.6</v>
      </c>
      <c r="G32" s="354">
        <v>108</v>
      </c>
      <c r="H32" s="353">
        <v>5.9</v>
      </c>
    </row>
    <row r="33" spans="1:8">
      <c r="A33" s="353" t="s">
        <v>209</v>
      </c>
      <c r="B33" s="354">
        <v>6204</v>
      </c>
      <c r="C33" s="354">
        <v>1391</v>
      </c>
      <c r="D33" s="353">
        <v>22.4</v>
      </c>
      <c r="E33" s="354">
        <v>671</v>
      </c>
      <c r="F33" s="353">
        <v>10.8</v>
      </c>
      <c r="G33" s="354">
        <v>59</v>
      </c>
      <c r="H33" s="353">
        <v>4.2</v>
      </c>
    </row>
    <row r="34" spans="1:8">
      <c r="A34" s="353" t="s">
        <v>210</v>
      </c>
      <c r="B34" s="354">
        <v>7926</v>
      </c>
      <c r="C34" s="354">
        <v>1768</v>
      </c>
      <c r="D34" s="353">
        <v>22.3</v>
      </c>
      <c r="E34" s="354">
        <v>807</v>
      </c>
      <c r="F34" s="353">
        <v>10.199999999999999</v>
      </c>
      <c r="G34" s="354">
        <v>88</v>
      </c>
      <c r="H34" s="357">
        <v>5</v>
      </c>
    </row>
    <row r="35" spans="1:8">
      <c r="A35" s="355" t="s">
        <v>477</v>
      </c>
      <c r="B35" s="356">
        <v>1019738</v>
      </c>
      <c r="C35" s="356">
        <v>158355</v>
      </c>
      <c r="D35" s="355">
        <v>15.5</v>
      </c>
      <c r="E35" s="356">
        <v>63258</v>
      </c>
      <c r="F35" s="355">
        <v>6.2</v>
      </c>
      <c r="G35" s="356">
        <v>15414</v>
      </c>
      <c r="H35" s="355">
        <v>9.6999999999999993</v>
      </c>
    </row>
    <row r="36" spans="1:8">
      <c r="A36" s="353" t="s">
        <v>140</v>
      </c>
      <c r="B36" s="354">
        <v>478755</v>
      </c>
      <c r="C36" s="354">
        <v>75425</v>
      </c>
      <c r="D36" s="353">
        <v>15.8</v>
      </c>
      <c r="E36" s="354">
        <v>29810</v>
      </c>
      <c r="F36" s="353">
        <v>6.2</v>
      </c>
      <c r="G36" s="354">
        <v>7986</v>
      </c>
      <c r="H36" s="353">
        <v>10.6</v>
      </c>
    </row>
    <row r="37" spans="1:8">
      <c r="A37" s="353" t="s">
        <v>478</v>
      </c>
      <c r="B37" s="354">
        <v>34253</v>
      </c>
      <c r="C37" s="354">
        <v>7389</v>
      </c>
      <c r="D37" s="353">
        <v>21.6</v>
      </c>
      <c r="E37" s="354">
        <v>3278</v>
      </c>
      <c r="F37" s="353">
        <v>9.6</v>
      </c>
      <c r="G37" s="354">
        <v>1015</v>
      </c>
      <c r="H37" s="353">
        <v>13.7</v>
      </c>
    </row>
    <row r="38" spans="1:8">
      <c r="A38" s="353" t="s">
        <v>479</v>
      </c>
      <c r="B38" s="354">
        <v>40575</v>
      </c>
      <c r="C38" s="354">
        <v>7472</v>
      </c>
      <c r="D38" s="353">
        <v>18.399999999999999</v>
      </c>
      <c r="E38" s="354">
        <v>3227</v>
      </c>
      <c r="F38" s="353">
        <v>8</v>
      </c>
      <c r="G38" s="354">
        <v>424</v>
      </c>
      <c r="H38" s="353">
        <v>5.7</v>
      </c>
    </row>
    <row r="39" spans="1:8">
      <c r="A39" s="353" t="s">
        <v>480</v>
      </c>
      <c r="B39" s="354">
        <v>52079</v>
      </c>
      <c r="C39" s="354">
        <v>10004</v>
      </c>
      <c r="D39" s="353">
        <v>19.2</v>
      </c>
      <c r="E39" s="354">
        <v>4128</v>
      </c>
      <c r="F39" s="353">
        <v>7.9</v>
      </c>
      <c r="G39" s="354">
        <v>812</v>
      </c>
      <c r="H39" s="353">
        <v>8.1</v>
      </c>
    </row>
    <row r="40" spans="1:8">
      <c r="A40" s="353" t="s">
        <v>481</v>
      </c>
      <c r="B40" s="354">
        <v>8957</v>
      </c>
      <c r="C40" s="354">
        <v>1432</v>
      </c>
      <c r="D40" s="357">
        <v>16</v>
      </c>
      <c r="E40" s="354">
        <v>551</v>
      </c>
      <c r="F40" s="353">
        <v>6.2</v>
      </c>
      <c r="G40" s="354">
        <v>189</v>
      </c>
      <c r="H40" s="353">
        <v>13.2</v>
      </c>
    </row>
    <row r="41" spans="1:8">
      <c r="A41" s="353" t="s">
        <v>482</v>
      </c>
      <c r="B41" s="354">
        <v>21902</v>
      </c>
      <c r="C41" s="354">
        <v>3627</v>
      </c>
      <c r="D41" s="353">
        <v>16.600000000000001</v>
      </c>
      <c r="E41" s="354">
        <v>1474</v>
      </c>
      <c r="F41" s="353">
        <v>6.7</v>
      </c>
      <c r="G41" s="354">
        <v>147</v>
      </c>
      <c r="H41" s="353">
        <v>4.0999999999999996</v>
      </c>
    </row>
    <row r="42" spans="1:8">
      <c r="A42" s="353" t="s">
        <v>483</v>
      </c>
      <c r="B42" s="354">
        <v>8294</v>
      </c>
      <c r="C42" s="354">
        <v>1984</v>
      </c>
      <c r="D42" s="353">
        <v>23.9</v>
      </c>
      <c r="E42" s="354">
        <v>885</v>
      </c>
      <c r="F42" s="353">
        <v>10.7</v>
      </c>
      <c r="G42" s="354">
        <v>105</v>
      </c>
      <c r="H42" s="353">
        <v>5.3</v>
      </c>
    </row>
    <row r="43" spans="1:8">
      <c r="A43" s="353" t="s">
        <v>484</v>
      </c>
      <c r="B43" s="354">
        <v>14830</v>
      </c>
      <c r="C43" s="354">
        <v>3236</v>
      </c>
      <c r="D43" s="353">
        <v>21.8</v>
      </c>
      <c r="E43" s="354">
        <v>1510</v>
      </c>
      <c r="F43" s="353">
        <v>10.199999999999999</v>
      </c>
      <c r="G43" s="354">
        <v>218</v>
      </c>
      <c r="H43" s="353">
        <v>6.7</v>
      </c>
    </row>
    <row r="44" spans="1:8">
      <c r="A44" s="353" t="s">
        <v>485</v>
      </c>
      <c r="B44" s="354">
        <v>19564</v>
      </c>
      <c r="C44" s="354">
        <v>3772</v>
      </c>
      <c r="D44" s="353">
        <v>19.3</v>
      </c>
      <c r="E44" s="354">
        <v>1732</v>
      </c>
      <c r="F44" s="353">
        <v>8.9</v>
      </c>
      <c r="G44" s="354">
        <v>261</v>
      </c>
      <c r="H44" s="353">
        <v>6.9</v>
      </c>
    </row>
    <row r="45" spans="1:8">
      <c r="A45" s="353" t="s">
        <v>486</v>
      </c>
      <c r="B45" s="354">
        <v>19869</v>
      </c>
      <c r="C45" s="354">
        <v>3175</v>
      </c>
      <c r="D45" s="357">
        <v>16</v>
      </c>
      <c r="E45" s="354">
        <v>1343</v>
      </c>
      <c r="F45" s="353">
        <v>6.8</v>
      </c>
      <c r="G45" s="354">
        <v>178</v>
      </c>
      <c r="H45" s="353">
        <v>5.6</v>
      </c>
    </row>
    <row r="46" spans="1:8">
      <c r="A46" s="353" t="s">
        <v>487</v>
      </c>
      <c r="B46" s="354">
        <v>5227</v>
      </c>
      <c r="C46" s="354">
        <v>1403</v>
      </c>
      <c r="D46" s="353">
        <v>26.8</v>
      </c>
      <c r="E46" s="354">
        <v>646</v>
      </c>
      <c r="F46" s="353">
        <v>12.4</v>
      </c>
      <c r="G46" s="354">
        <v>123</v>
      </c>
      <c r="H46" s="353">
        <v>8.8000000000000007</v>
      </c>
    </row>
    <row r="47" spans="1:8">
      <c r="A47" s="353" t="s">
        <v>488</v>
      </c>
      <c r="B47" s="354">
        <v>25920</v>
      </c>
      <c r="C47" s="354">
        <v>5528</v>
      </c>
      <c r="D47" s="353">
        <v>21.3</v>
      </c>
      <c r="E47" s="354">
        <v>2466</v>
      </c>
      <c r="F47" s="353">
        <v>9.5</v>
      </c>
      <c r="G47" s="354">
        <v>432</v>
      </c>
      <c r="H47" s="353">
        <v>7.8</v>
      </c>
    </row>
    <row r="48" spans="1:8">
      <c r="A48" s="353" t="s">
        <v>489</v>
      </c>
      <c r="B48" s="354">
        <v>5860</v>
      </c>
      <c r="C48" s="354">
        <v>1189</v>
      </c>
      <c r="D48" s="353">
        <v>20.3</v>
      </c>
      <c r="E48" s="354">
        <v>522</v>
      </c>
      <c r="F48" s="353">
        <v>8.9</v>
      </c>
      <c r="G48" s="354">
        <v>82</v>
      </c>
      <c r="H48" s="353">
        <v>6.9</v>
      </c>
    </row>
    <row r="49" spans="1:8">
      <c r="A49" s="353" t="s">
        <v>279</v>
      </c>
      <c r="B49" s="354">
        <v>10551</v>
      </c>
      <c r="C49" s="354">
        <v>2743</v>
      </c>
      <c r="D49" s="357">
        <v>26</v>
      </c>
      <c r="E49" s="354">
        <v>1161</v>
      </c>
      <c r="F49" s="357">
        <v>11</v>
      </c>
      <c r="G49" s="354">
        <v>187</v>
      </c>
      <c r="H49" s="353">
        <v>6.8</v>
      </c>
    </row>
    <row r="50" spans="1:8">
      <c r="A50" s="353" t="s">
        <v>490</v>
      </c>
      <c r="B50" s="354">
        <v>4854</v>
      </c>
      <c r="C50" s="354">
        <v>1348</v>
      </c>
      <c r="D50" s="353">
        <v>27.8</v>
      </c>
      <c r="E50" s="354">
        <v>597</v>
      </c>
      <c r="F50" s="357">
        <v>12.3</v>
      </c>
      <c r="G50" s="354">
        <v>77</v>
      </c>
      <c r="H50" s="353">
        <v>5.7</v>
      </c>
    </row>
    <row r="51" spans="1:8">
      <c r="A51" s="353" t="s">
        <v>491</v>
      </c>
      <c r="B51" s="354">
        <v>4020</v>
      </c>
      <c r="C51" s="354">
        <v>1199</v>
      </c>
      <c r="D51" s="353">
        <v>29.8</v>
      </c>
      <c r="E51" s="354">
        <v>534</v>
      </c>
      <c r="F51" s="353">
        <v>13.3</v>
      </c>
      <c r="G51" s="354">
        <v>114</v>
      </c>
      <c r="H51" s="353">
        <v>9.5</v>
      </c>
    </row>
    <row r="52" spans="1:8">
      <c r="A52" s="353" t="s">
        <v>492</v>
      </c>
      <c r="B52" s="354">
        <v>17271</v>
      </c>
      <c r="C52" s="354">
        <v>3478</v>
      </c>
      <c r="D52" s="353">
        <v>20.100000000000001</v>
      </c>
      <c r="E52" s="354">
        <v>1531</v>
      </c>
      <c r="F52" s="353">
        <v>8.9</v>
      </c>
      <c r="G52" s="354">
        <v>321</v>
      </c>
      <c r="H52" s="353">
        <v>9.1999999999999993</v>
      </c>
    </row>
    <row r="53" spans="1:8">
      <c r="A53" s="353" t="s">
        <v>493</v>
      </c>
      <c r="B53" s="354">
        <v>13068</v>
      </c>
      <c r="C53" s="354">
        <v>2092</v>
      </c>
      <c r="D53" s="357">
        <v>16</v>
      </c>
      <c r="E53" s="354">
        <v>869</v>
      </c>
      <c r="F53" s="353">
        <v>6.6</v>
      </c>
      <c r="G53" s="354">
        <v>141</v>
      </c>
      <c r="H53" s="353">
        <v>6.7</v>
      </c>
    </row>
    <row r="54" spans="1:8">
      <c r="A54" s="353" t="s">
        <v>494</v>
      </c>
      <c r="B54" s="354">
        <v>12148</v>
      </c>
      <c r="C54" s="354">
        <v>2275</v>
      </c>
      <c r="D54" s="353">
        <v>18.7</v>
      </c>
      <c r="E54" s="354">
        <v>954</v>
      </c>
      <c r="F54" s="353">
        <v>7.9</v>
      </c>
      <c r="G54" s="354">
        <v>143</v>
      </c>
      <c r="H54" s="353">
        <v>6.3</v>
      </c>
    </row>
    <row r="55" spans="1:8">
      <c r="A55" s="353" t="s">
        <v>495</v>
      </c>
      <c r="B55" s="354">
        <v>32064</v>
      </c>
      <c r="C55" s="354">
        <v>4290</v>
      </c>
      <c r="D55" s="353">
        <v>13.4</v>
      </c>
      <c r="E55" s="354">
        <v>1724</v>
      </c>
      <c r="F55" s="353">
        <v>5.4</v>
      </c>
      <c r="G55" s="354">
        <v>324</v>
      </c>
      <c r="H55" s="353">
        <v>7.6</v>
      </c>
    </row>
    <row r="56" spans="1:8">
      <c r="A56" s="353" t="s">
        <v>496</v>
      </c>
      <c r="B56" s="354">
        <v>18378</v>
      </c>
      <c r="C56" s="354">
        <v>4070</v>
      </c>
      <c r="D56" s="353">
        <v>22.1</v>
      </c>
      <c r="E56" s="354">
        <v>1749</v>
      </c>
      <c r="F56" s="353">
        <v>9.5</v>
      </c>
      <c r="G56" s="354">
        <v>335</v>
      </c>
      <c r="H56" s="353">
        <v>8.1999999999999993</v>
      </c>
    </row>
    <row r="57" spans="1:8">
      <c r="A57" s="353" t="s">
        <v>497</v>
      </c>
      <c r="B57" s="354">
        <v>8741</v>
      </c>
      <c r="C57" s="354">
        <v>2522</v>
      </c>
      <c r="D57" s="353">
        <v>28.9</v>
      </c>
      <c r="E57" s="354">
        <v>1200</v>
      </c>
      <c r="F57" s="353">
        <v>13.7</v>
      </c>
      <c r="G57" s="354">
        <v>315</v>
      </c>
      <c r="H57" s="353">
        <v>12.5</v>
      </c>
    </row>
    <row r="58" spans="1:8">
      <c r="A58" s="353" t="s">
        <v>498</v>
      </c>
      <c r="B58" s="354">
        <v>5583</v>
      </c>
      <c r="C58" s="354">
        <v>1681</v>
      </c>
      <c r="D58" s="353">
        <v>30.1</v>
      </c>
      <c r="E58" s="354">
        <v>795</v>
      </c>
      <c r="F58" s="353">
        <v>14.2</v>
      </c>
      <c r="G58" s="354">
        <v>213</v>
      </c>
      <c r="H58" s="353">
        <v>12.7</v>
      </c>
    </row>
    <row r="59" spans="1:8">
      <c r="A59" s="353" t="s">
        <v>499</v>
      </c>
      <c r="B59" s="354">
        <v>4529</v>
      </c>
      <c r="C59" s="354">
        <v>1222</v>
      </c>
      <c r="D59" s="357">
        <v>27</v>
      </c>
      <c r="E59" s="354">
        <v>543</v>
      </c>
      <c r="F59" s="357">
        <v>12</v>
      </c>
      <c r="G59" s="354">
        <v>149</v>
      </c>
      <c r="H59" s="353">
        <v>12.2</v>
      </c>
    </row>
    <row r="60" spans="1:8">
      <c r="A60" s="353" t="s">
        <v>500</v>
      </c>
      <c r="B60" s="354">
        <v>3358</v>
      </c>
      <c r="C60" s="354">
        <v>1075</v>
      </c>
      <c r="D60" s="357">
        <v>32</v>
      </c>
      <c r="E60" s="354">
        <v>493</v>
      </c>
      <c r="F60" s="353">
        <v>14.7</v>
      </c>
      <c r="G60" s="354">
        <v>97</v>
      </c>
      <c r="H60" s="357">
        <v>9</v>
      </c>
    </row>
    <row r="61" spans="1:8">
      <c r="A61" s="355" t="s">
        <v>501</v>
      </c>
      <c r="B61" s="356">
        <v>870650</v>
      </c>
      <c r="C61" s="356">
        <v>153631</v>
      </c>
      <c r="D61" s="355">
        <v>17.600000000000001</v>
      </c>
      <c r="E61" s="356">
        <v>63722</v>
      </c>
      <c r="F61" s="355">
        <v>7.3</v>
      </c>
      <c r="G61" s="356">
        <v>14388</v>
      </c>
      <c r="H61" s="355">
        <v>9.4</v>
      </c>
    </row>
    <row r="62" spans="1:8">
      <c r="A62" s="353" t="s">
        <v>141</v>
      </c>
      <c r="B62" s="354">
        <v>47358</v>
      </c>
      <c r="C62" s="354">
        <v>9809</v>
      </c>
      <c r="D62" s="353">
        <v>20.7</v>
      </c>
      <c r="E62" s="354">
        <v>4127</v>
      </c>
      <c r="F62" s="353">
        <v>8.6999999999999993</v>
      </c>
      <c r="G62" s="354">
        <v>545</v>
      </c>
      <c r="H62" s="353">
        <v>5.6</v>
      </c>
    </row>
    <row r="63" spans="1:8">
      <c r="A63" s="353" t="s">
        <v>256</v>
      </c>
      <c r="B63" s="354">
        <v>4337</v>
      </c>
      <c r="C63" s="354">
        <v>1167</v>
      </c>
      <c r="D63" s="353">
        <v>26.9</v>
      </c>
      <c r="E63" s="354">
        <v>510</v>
      </c>
      <c r="F63" s="353">
        <v>11.8</v>
      </c>
      <c r="G63" s="354">
        <v>146</v>
      </c>
      <c r="H63" s="353">
        <v>12.5</v>
      </c>
    </row>
    <row r="64" spans="1:8">
      <c r="A64" s="353" t="s">
        <v>257</v>
      </c>
      <c r="B64" s="354">
        <v>5750</v>
      </c>
      <c r="C64" s="354">
        <v>1620</v>
      </c>
      <c r="D64" s="353">
        <v>28.2</v>
      </c>
      <c r="E64" s="354">
        <v>798</v>
      </c>
      <c r="F64" s="353">
        <v>13.9</v>
      </c>
      <c r="G64" s="354">
        <v>109</v>
      </c>
      <c r="H64" s="353">
        <v>6.7</v>
      </c>
    </row>
    <row r="65" spans="1:8">
      <c r="A65" s="353" t="s">
        <v>258</v>
      </c>
      <c r="B65" s="354">
        <v>13977</v>
      </c>
      <c r="C65" s="354">
        <v>3249</v>
      </c>
      <c r="D65" s="353">
        <v>23.2</v>
      </c>
      <c r="E65" s="354">
        <v>1381</v>
      </c>
      <c r="F65" s="353">
        <v>9.9</v>
      </c>
      <c r="G65" s="354">
        <v>172</v>
      </c>
      <c r="H65" s="353">
        <v>5.3</v>
      </c>
    </row>
    <row r="66" spans="1:8">
      <c r="A66" s="353" t="s">
        <v>259</v>
      </c>
      <c r="B66" s="354">
        <v>18406</v>
      </c>
      <c r="C66" s="354">
        <v>4835</v>
      </c>
      <c r="D66" s="353">
        <v>26.3</v>
      </c>
      <c r="E66" s="354">
        <v>2230</v>
      </c>
      <c r="F66" s="353">
        <v>12.1</v>
      </c>
      <c r="G66" s="354">
        <v>295</v>
      </c>
      <c r="H66" s="353">
        <v>6.1</v>
      </c>
    </row>
    <row r="67" spans="1:8">
      <c r="A67" s="353" t="s">
        <v>260</v>
      </c>
      <c r="B67" s="354">
        <v>11215</v>
      </c>
      <c r="C67" s="354">
        <v>2757</v>
      </c>
      <c r="D67" s="353">
        <v>24.6</v>
      </c>
      <c r="E67" s="354">
        <v>1375</v>
      </c>
      <c r="F67" s="353">
        <v>12.3</v>
      </c>
      <c r="G67" s="354">
        <v>202</v>
      </c>
      <c r="H67" s="353">
        <v>7.3</v>
      </c>
    </row>
    <row r="68" spans="1:8">
      <c r="A68" s="353" t="s">
        <v>261</v>
      </c>
      <c r="B68" s="354">
        <v>5708</v>
      </c>
      <c r="C68" s="354">
        <v>1896</v>
      </c>
      <c r="D68" s="353">
        <v>33.200000000000003</v>
      </c>
      <c r="E68" s="354">
        <v>930</v>
      </c>
      <c r="F68" s="353">
        <v>16.3</v>
      </c>
      <c r="G68" s="354">
        <v>143</v>
      </c>
      <c r="H68" s="353">
        <v>7.5</v>
      </c>
    </row>
    <row r="69" spans="1:8">
      <c r="A69" s="353" t="s">
        <v>262</v>
      </c>
      <c r="B69" s="354">
        <v>6633</v>
      </c>
      <c r="C69" s="354">
        <v>2170</v>
      </c>
      <c r="D69" s="353">
        <v>32.700000000000003</v>
      </c>
      <c r="E69" s="354">
        <v>967</v>
      </c>
      <c r="F69" s="353">
        <v>14.6</v>
      </c>
      <c r="G69" s="354">
        <v>245</v>
      </c>
      <c r="H69" s="353">
        <v>11.3</v>
      </c>
    </row>
    <row r="70" spans="1:8">
      <c r="A70" s="353" t="s">
        <v>263</v>
      </c>
      <c r="B70" s="354">
        <v>11201</v>
      </c>
      <c r="C70" s="354">
        <v>2974</v>
      </c>
      <c r="D70" s="353">
        <v>26.6</v>
      </c>
      <c r="E70" s="354">
        <v>1343</v>
      </c>
      <c r="F70" s="357">
        <v>12</v>
      </c>
      <c r="G70" s="354">
        <v>289</v>
      </c>
      <c r="H70" s="353">
        <v>9.6999999999999993</v>
      </c>
    </row>
    <row r="71" spans="1:8">
      <c r="A71" s="353" t="s">
        <v>264</v>
      </c>
      <c r="B71" s="354">
        <v>2612</v>
      </c>
      <c r="C71" s="354">
        <v>995</v>
      </c>
      <c r="D71" s="353">
        <v>38.1</v>
      </c>
      <c r="E71" s="354">
        <v>487</v>
      </c>
      <c r="F71" s="353">
        <v>18.600000000000001</v>
      </c>
      <c r="G71" s="354">
        <v>113</v>
      </c>
      <c r="H71" s="353">
        <v>11.4</v>
      </c>
    </row>
    <row r="72" spans="1:8">
      <c r="A72" s="353" t="s">
        <v>265</v>
      </c>
      <c r="B72" s="354">
        <v>7347</v>
      </c>
      <c r="C72" s="354">
        <v>2122</v>
      </c>
      <c r="D72" s="353">
        <v>28.9</v>
      </c>
      <c r="E72" s="354">
        <v>964</v>
      </c>
      <c r="F72" s="353">
        <v>13.1</v>
      </c>
      <c r="G72" s="354">
        <v>173</v>
      </c>
      <c r="H72" s="353">
        <v>8.1999999999999993</v>
      </c>
    </row>
    <row r="73" spans="1:8">
      <c r="A73" s="353" t="s">
        <v>333</v>
      </c>
      <c r="B73" s="354">
        <v>11975</v>
      </c>
      <c r="C73" s="354">
        <v>3209</v>
      </c>
      <c r="D73" s="353">
        <v>26.8</v>
      </c>
      <c r="E73" s="354">
        <v>1521</v>
      </c>
      <c r="F73" s="353">
        <v>12.7</v>
      </c>
      <c r="G73" s="354">
        <v>425</v>
      </c>
      <c r="H73" s="353">
        <v>13.2</v>
      </c>
    </row>
    <row r="74" spans="1:8">
      <c r="A74" s="353" t="s">
        <v>335</v>
      </c>
      <c r="B74" s="354">
        <v>8705</v>
      </c>
      <c r="C74" s="354">
        <v>2542</v>
      </c>
      <c r="D74" s="353">
        <v>29.2</v>
      </c>
      <c r="E74" s="354">
        <v>1234</v>
      </c>
      <c r="F74" s="353">
        <v>14.2</v>
      </c>
      <c r="G74" s="354">
        <v>193</v>
      </c>
      <c r="H74" s="353">
        <v>7.6</v>
      </c>
    </row>
    <row r="75" spans="1:8">
      <c r="A75" s="353" t="s">
        <v>336</v>
      </c>
      <c r="B75" s="354">
        <v>4758</v>
      </c>
      <c r="C75" s="354">
        <v>1698</v>
      </c>
      <c r="D75" s="353">
        <v>35.700000000000003</v>
      </c>
      <c r="E75" s="354">
        <v>884</v>
      </c>
      <c r="F75" s="353">
        <v>18.600000000000001</v>
      </c>
      <c r="G75" s="354">
        <v>254</v>
      </c>
      <c r="H75" s="357">
        <v>15</v>
      </c>
    </row>
    <row r="76" spans="1:8">
      <c r="A76" s="353" t="s">
        <v>337</v>
      </c>
      <c r="B76" s="354">
        <v>4574</v>
      </c>
      <c r="C76" s="354">
        <v>1383</v>
      </c>
      <c r="D76" s="353">
        <v>30.2</v>
      </c>
      <c r="E76" s="354">
        <v>638</v>
      </c>
      <c r="F76" s="353">
        <v>13.9</v>
      </c>
      <c r="G76" s="354">
        <v>132</v>
      </c>
      <c r="H76" s="353">
        <v>9.5</v>
      </c>
    </row>
    <row r="77" spans="1:8">
      <c r="A77" s="353" t="s">
        <v>266</v>
      </c>
      <c r="B77" s="354">
        <v>5052</v>
      </c>
      <c r="C77" s="354">
        <v>1475</v>
      </c>
      <c r="D77" s="353">
        <v>29.2</v>
      </c>
      <c r="E77" s="354">
        <v>700</v>
      </c>
      <c r="F77" s="353">
        <v>13.9</v>
      </c>
      <c r="G77" s="354">
        <v>229</v>
      </c>
      <c r="H77" s="353">
        <v>15.5</v>
      </c>
    </row>
    <row r="78" spans="1:8">
      <c r="A78" s="353" t="s">
        <v>267</v>
      </c>
      <c r="B78" s="354">
        <v>17137</v>
      </c>
      <c r="C78" s="354">
        <v>4063</v>
      </c>
      <c r="D78" s="353">
        <v>23.7</v>
      </c>
      <c r="E78" s="354">
        <v>1881</v>
      </c>
      <c r="F78" s="357">
        <v>11</v>
      </c>
      <c r="G78" s="354">
        <v>349</v>
      </c>
      <c r="H78" s="353">
        <v>8.6</v>
      </c>
    </row>
    <row r="79" spans="1:8">
      <c r="A79" s="353" t="s">
        <v>268</v>
      </c>
      <c r="B79" s="354">
        <v>6388</v>
      </c>
      <c r="C79" s="354">
        <v>1792</v>
      </c>
      <c r="D79" s="353">
        <v>28.1</v>
      </c>
      <c r="E79" s="354">
        <v>817</v>
      </c>
      <c r="F79" s="353">
        <v>12.8</v>
      </c>
      <c r="G79" s="354">
        <v>152</v>
      </c>
      <c r="H79" s="353">
        <v>8.5</v>
      </c>
    </row>
    <row r="80" spans="1:8">
      <c r="A80" s="353" t="s">
        <v>269</v>
      </c>
      <c r="B80" s="354">
        <v>7543</v>
      </c>
      <c r="C80" s="354">
        <v>2079</v>
      </c>
      <c r="D80" s="353">
        <v>27.6</v>
      </c>
      <c r="E80" s="354">
        <v>940</v>
      </c>
      <c r="F80" s="353">
        <v>12.5</v>
      </c>
      <c r="G80" s="354">
        <v>179</v>
      </c>
      <c r="H80" s="353">
        <v>8.6</v>
      </c>
    </row>
    <row r="81" spans="1:8">
      <c r="A81" s="355" t="s">
        <v>502</v>
      </c>
      <c r="B81" s="356">
        <v>200676</v>
      </c>
      <c r="C81" s="356">
        <v>51835</v>
      </c>
      <c r="D81" s="355">
        <v>25.8</v>
      </c>
      <c r="E81" s="356">
        <v>23727</v>
      </c>
      <c r="F81" s="355">
        <v>11.8</v>
      </c>
      <c r="G81" s="356">
        <v>4345</v>
      </c>
      <c r="H81" s="355">
        <v>8.4</v>
      </c>
    </row>
    <row r="82" spans="1:8">
      <c r="A82" s="353" t="s">
        <v>145</v>
      </c>
      <c r="B82" s="354">
        <v>46341</v>
      </c>
      <c r="C82" s="354">
        <v>11451</v>
      </c>
      <c r="D82" s="353">
        <v>24.7</v>
      </c>
      <c r="E82" s="354">
        <v>5128</v>
      </c>
      <c r="F82" s="353">
        <v>11.1</v>
      </c>
      <c r="G82" s="354">
        <v>1568</v>
      </c>
      <c r="H82" s="353">
        <v>13.7</v>
      </c>
    </row>
    <row r="83" spans="1:8">
      <c r="A83" s="353" t="s">
        <v>338</v>
      </c>
      <c r="B83" s="354">
        <v>10001</v>
      </c>
      <c r="C83" s="354">
        <v>1849</v>
      </c>
      <c r="D83" s="353">
        <v>18.5</v>
      </c>
      <c r="E83" s="354">
        <v>771</v>
      </c>
      <c r="F83" s="353">
        <v>7.7</v>
      </c>
      <c r="G83" s="354">
        <v>207</v>
      </c>
      <c r="H83" s="353">
        <v>11.2</v>
      </c>
    </row>
    <row r="84" spans="1:8">
      <c r="A84" s="353" t="s">
        <v>339</v>
      </c>
      <c r="B84" s="354">
        <v>19287</v>
      </c>
      <c r="C84" s="354">
        <v>4448</v>
      </c>
      <c r="D84" s="353">
        <v>23.1</v>
      </c>
      <c r="E84" s="354">
        <v>2025</v>
      </c>
      <c r="F84" s="353">
        <v>10.5</v>
      </c>
      <c r="G84" s="354">
        <v>336</v>
      </c>
      <c r="H84" s="353">
        <v>7.6</v>
      </c>
    </row>
    <row r="85" spans="1:8">
      <c r="A85" s="353" t="s">
        <v>340</v>
      </c>
      <c r="B85" s="354">
        <v>7389</v>
      </c>
      <c r="C85" s="354">
        <v>2081</v>
      </c>
      <c r="D85" s="353">
        <v>28.2</v>
      </c>
      <c r="E85" s="354">
        <v>991</v>
      </c>
      <c r="F85" s="353">
        <v>13.4</v>
      </c>
      <c r="G85" s="354">
        <v>189</v>
      </c>
      <c r="H85" s="353">
        <v>9.1</v>
      </c>
    </row>
    <row r="86" spans="1:8">
      <c r="A86" s="353" t="s">
        <v>341</v>
      </c>
      <c r="B86" s="354">
        <v>12374</v>
      </c>
      <c r="C86" s="354">
        <v>3424</v>
      </c>
      <c r="D86" s="353">
        <v>27.7</v>
      </c>
      <c r="E86" s="354">
        <v>1579</v>
      </c>
      <c r="F86" s="353">
        <v>12.8</v>
      </c>
      <c r="G86" s="354">
        <v>289</v>
      </c>
      <c r="H86" s="353">
        <v>8.4</v>
      </c>
    </row>
    <row r="87" spans="1:8">
      <c r="A87" s="353" t="s">
        <v>342</v>
      </c>
      <c r="B87" s="354">
        <v>13602</v>
      </c>
      <c r="C87" s="354">
        <v>3493</v>
      </c>
      <c r="D87" s="353">
        <v>25.7</v>
      </c>
      <c r="E87" s="354">
        <v>1630</v>
      </c>
      <c r="F87" s="357">
        <v>12</v>
      </c>
      <c r="G87" s="354">
        <v>283</v>
      </c>
      <c r="H87" s="353">
        <v>8.1</v>
      </c>
    </row>
    <row r="88" spans="1:8">
      <c r="A88" s="353" t="s">
        <v>343</v>
      </c>
      <c r="B88" s="354">
        <v>10191</v>
      </c>
      <c r="C88" s="354">
        <v>2625</v>
      </c>
      <c r="D88" s="353">
        <v>25.8</v>
      </c>
      <c r="E88" s="354">
        <v>1184</v>
      </c>
      <c r="F88" s="353">
        <v>11.6</v>
      </c>
      <c r="G88" s="354">
        <v>192</v>
      </c>
      <c r="H88" s="353">
        <v>7.3</v>
      </c>
    </row>
    <row r="89" spans="1:8">
      <c r="A89" s="355" t="s">
        <v>503</v>
      </c>
      <c r="B89" s="356">
        <v>119185</v>
      </c>
      <c r="C89" s="356">
        <v>29371</v>
      </c>
      <c r="D89" s="355">
        <v>24.6</v>
      </c>
      <c r="E89" s="356">
        <v>13308</v>
      </c>
      <c r="F89" s="355">
        <v>11.2</v>
      </c>
      <c r="G89" s="356">
        <v>3064</v>
      </c>
      <c r="H89" s="355">
        <v>10.4</v>
      </c>
    </row>
    <row r="90" spans="1:8">
      <c r="A90" s="353" t="s">
        <v>147</v>
      </c>
      <c r="B90" s="354">
        <v>41090</v>
      </c>
      <c r="C90" s="354">
        <v>9632</v>
      </c>
      <c r="D90" s="353">
        <v>23.4</v>
      </c>
      <c r="E90" s="354">
        <v>4353</v>
      </c>
      <c r="F90" s="353">
        <v>10.6</v>
      </c>
      <c r="G90" s="354">
        <v>1340</v>
      </c>
      <c r="H90" s="353">
        <v>13.9</v>
      </c>
    </row>
    <row r="91" spans="1:8">
      <c r="A91" s="353" t="s">
        <v>276</v>
      </c>
      <c r="B91" s="354">
        <v>16836</v>
      </c>
      <c r="C91" s="354">
        <v>4218</v>
      </c>
      <c r="D91" s="353">
        <v>25.1</v>
      </c>
      <c r="E91" s="354">
        <v>1967</v>
      </c>
      <c r="F91" s="353">
        <v>11.7</v>
      </c>
      <c r="G91" s="354">
        <v>575</v>
      </c>
      <c r="H91" s="353">
        <v>13.6</v>
      </c>
    </row>
    <row r="92" spans="1:8">
      <c r="A92" s="353" t="s">
        <v>277</v>
      </c>
      <c r="B92" s="354">
        <v>6791</v>
      </c>
      <c r="C92" s="354">
        <v>1842</v>
      </c>
      <c r="D92" s="353">
        <v>27.1</v>
      </c>
      <c r="E92" s="354">
        <v>757</v>
      </c>
      <c r="F92" s="353">
        <v>11.1</v>
      </c>
      <c r="G92" s="354">
        <v>296</v>
      </c>
      <c r="H92" s="353">
        <v>16.100000000000001</v>
      </c>
    </row>
    <row r="93" spans="1:8">
      <c r="A93" s="353" t="s">
        <v>278</v>
      </c>
      <c r="B93" s="354">
        <v>10179</v>
      </c>
      <c r="C93" s="354">
        <v>3162</v>
      </c>
      <c r="D93" s="353">
        <v>31.1</v>
      </c>
      <c r="E93" s="354">
        <v>1518</v>
      </c>
      <c r="F93" s="353">
        <v>14.9</v>
      </c>
      <c r="G93" s="354">
        <v>419</v>
      </c>
      <c r="H93" s="353">
        <v>13.3</v>
      </c>
    </row>
    <row r="94" spans="1:8">
      <c r="A94" s="353" t="s">
        <v>279</v>
      </c>
      <c r="B94" s="354">
        <v>9222</v>
      </c>
      <c r="C94" s="354">
        <v>2878</v>
      </c>
      <c r="D94" s="353">
        <v>31.2</v>
      </c>
      <c r="E94" s="354">
        <v>1341</v>
      </c>
      <c r="F94" s="353">
        <v>14.5</v>
      </c>
      <c r="G94" s="354">
        <v>324</v>
      </c>
      <c r="H94" s="353">
        <v>11.3</v>
      </c>
    </row>
    <row r="95" spans="1:8">
      <c r="A95" s="353" t="s">
        <v>280</v>
      </c>
      <c r="B95" s="354">
        <v>11104</v>
      </c>
      <c r="C95" s="354">
        <v>3029</v>
      </c>
      <c r="D95" s="353">
        <v>27.3</v>
      </c>
      <c r="E95" s="354">
        <v>1458</v>
      </c>
      <c r="F95" s="353">
        <v>13.1</v>
      </c>
      <c r="G95" s="354">
        <v>356</v>
      </c>
      <c r="H95" s="353">
        <v>11.8</v>
      </c>
    </row>
    <row r="96" spans="1:8">
      <c r="A96" s="353" t="s">
        <v>281</v>
      </c>
      <c r="B96" s="354">
        <v>8795</v>
      </c>
      <c r="C96" s="354">
        <v>2159</v>
      </c>
      <c r="D96" s="353">
        <v>24.5</v>
      </c>
      <c r="E96" s="354">
        <v>968</v>
      </c>
      <c r="F96" s="357">
        <v>11</v>
      </c>
      <c r="G96" s="354">
        <v>309</v>
      </c>
      <c r="H96" s="353">
        <v>14.3</v>
      </c>
    </row>
    <row r="97" spans="1:8">
      <c r="A97" s="353" t="s">
        <v>344</v>
      </c>
      <c r="B97" s="354">
        <v>6145</v>
      </c>
      <c r="C97" s="354">
        <v>1291</v>
      </c>
      <c r="D97" s="357">
        <v>21</v>
      </c>
      <c r="E97" s="354">
        <v>610</v>
      </c>
      <c r="F97" s="353">
        <v>9.9</v>
      </c>
      <c r="G97" s="354">
        <v>129</v>
      </c>
      <c r="H97" s="357">
        <v>10</v>
      </c>
    </row>
    <row r="98" spans="1:8">
      <c r="A98" s="353" t="s">
        <v>345</v>
      </c>
      <c r="B98" s="354">
        <v>12484</v>
      </c>
      <c r="C98" s="354">
        <v>3127</v>
      </c>
      <c r="D98" s="357">
        <v>25</v>
      </c>
      <c r="E98" s="354">
        <v>1394</v>
      </c>
      <c r="F98" s="353">
        <v>11.2</v>
      </c>
      <c r="G98" s="354">
        <v>273</v>
      </c>
      <c r="H98" s="353">
        <v>8.6999999999999993</v>
      </c>
    </row>
    <row r="99" spans="1:8">
      <c r="A99" s="353" t="s">
        <v>346</v>
      </c>
      <c r="B99" s="354">
        <v>16631</v>
      </c>
      <c r="C99" s="354">
        <v>3788</v>
      </c>
      <c r="D99" s="353">
        <v>22.8</v>
      </c>
      <c r="E99" s="354">
        <v>1743</v>
      </c>
      <c r="F99" s="353">
        <v>10.5</v>
      </c>
      <c r="G99" s="354">
        <v>242</v>
      </c>
      <c r="H99" s="353">
        <v>6.4</v>
      </c>
    </row>
    <row r="100" spans="1:8">
      <c r="A100" s="353" t="s">
        <v>347</v>
      </c>
      <c r="B100" s="354">
        <v>19642</v>
      </c>
      <c r="C100" s="354">
        <v>5269</v>
      </c>
      <c r="D100" s="353">
        <v>26.8</v>
      </c>
      <c r="E100" s="354">
        <v>2326</v>
      </c>
      <c r="F100" s="353">
        <v>11.8</v>
      </c>
      <c r="G100" s="354">
        <v>589</v>
      </c>
      <c r="H100" s="353">
        <v>11.2</v>
      </c>
    </row>
    <row r="101" spans="1:8">
      <c r="A101" s="355" t="s">
        <v>504</v>
      </c>
      <c r="B101" s="356">
        <v>158919</v>
      </c>
      <c r="C101" s="356">
        <v>40395</v>
      </c>
      <c r="D101" s="355">
        <v>25.4</v>
      </c>
      <c r="E101" s="356">
        <v>18435</v>
      </c>
      <c r="F101" s="355">
        <v>11.6</v>
      </c>
      <c r="G101" s="356">
        <v>4852</v>
      </c>
      <c r="H101" s="358">
        <v>12</v>
      </c>
    </row>
    <row r="102" spans="1:8">
      <c r="A102" s="355" t="s">
        <v>505</v>
      </c>
      <c r="B102" s="356">
        <v>5556107</v>
      </c>
      <c r="C102" s="356">
        <v>947002</v>
      </c>
      <c r="D102" s="358">
        <v>17</v>
      </c>
      <c r="E102" s="356">
        <v>379227</v>
      </c>
      <c r="F102" s="355">
        <v>6.8</v>
      </c>
      <c r="G102" s="356">
        <v>117011</v>
      </c>
      <c r="H102" s="355">
        <v>12.4</v>
      </c>
    </row>
    <row r="103" spans="1:8">
      <c r="A103" s="353" t="s">
        <v>506</v>
      </c>
      <c r="B103" s="354">
        <v>4059125</v>
      </c>
      <c r="C103" s="354">
        <v>689464</v>
      </c>
      <c r="D103" s="357">
        <v>17</v>
      </c>
      <c r="E103" s="354">
        <v>279892</v>
      </c>
      <c r="F103" s="353">
        <v>6.9</v>
      </c>
      <c r="G103" s="354">
        <v>89283</v>
      </c>
      <c r="H103" s="353">
        <v>12.9</v>
      </c>
    </row>
    <row r="104" spans="1:8">
      <c r="A104" s="353" t="s">
        <v>507</v>
      </c>
      <c r="B104" s="354">
        <v>3580370</v>
      </c>
      <c r="C104" s="354">
        <v>614039</v>
      </c>
      <c r="D104" s="353">
        <v>17.2</v>
      </c>
      <c r="E104" s="354">
        <v>250082</v>
      </c>
      <c r="F104" s="357">
        <v>7</v>
      </c>
      <c r="G104" s="354">
        <v>81297</v>
      </c>
      <c r="H104" s="353">
        <v>13.2</v>
      </c>
    </row>
  </sheetData>
  <mergeCells count="2">
    <mergeCell ref="G3:H3"/>
    <mergeCell ref="C3:F3"/>
  </mergeCells>
  <phoneticPr fontId="25"/>
  <pageMargins left="0.75" right="0.75" top="1" bottom="1" header="0.51200000000000001" footer="0.51200000000000001"/>
  <pageSetup paperSize="9" orientation="portrait" horizontalDpi="300" verticalDpi="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04"/>
  <sheetViews>
    <sheetView workbookViewId="0">
      <selection sqref="A1:H1"/>
    </sheetView>
  </sheetViews>
  <sheetFormatPr defaultColWidth="9" defaultRowHeight="18" customHeight="1"/>
  <cols>
    <col min="1" max="1" width="21.375" style="359" bestFit="1" customWidth="1"/>
    <col min="2" max="2" width="12.625" style="359" customWidth="1"/>
    <col min="3" max="3" width="10.625" style="359" customWidth="1"/>
    <col min="4" max="4" width="8.625" style="359" customWidth="1"/>
    <col min="5" max="5" width="10.625" style="359" customWidth="1"/>
    <col min="6" max="6" width="8.625" style="359" customWidth="1"/>
    <col min="7" max="7" width="10.625" style="359" customWidth="1"/>
    <col min="8" max="8" width="8.625" style="359" customWidth="1"/>
    <col min="9" max="16384" width="9" style="359"/>
  </cols>
  <sheetData>
    <row r="1" spans="1:8" ht="18" customHeight="1">
      <c r="A1" s="1364" t="s">
        <v>508</v>
      </c>
      <c r="B1" s="1364"/>
      <c r="C1" s="1364"/>
      <c r="D1" s="1364"/>
      <c r="E1" s="1364"/>
      <c r="F1" s="1364"/>
      <c r="G1" s="1364"/>
      <c r="H1" s="1364"/>
    </row>
    <row r="2" spans="1:8" ht="18" customHeight="1">
      <c r="A2" s="1368" t="s">
        <v>34</v>
      </c>
      <c r="B2" s="1368"/>
      <c r="C2" s="1368"/>
      <c r="D2" s="1368"/>
      <c r="E2" s="1368"/>
      <c r="F2" s="1368"/>
      <c r="G2" s="1368"/>
      <c r="H2" s="1368"/>
    </row>
    <row r="3" spans="1:8" ht="18" customHeight="1">
      <c r="A3" s="360"/>
      <c r="B3" s="361"/>
      <c r="C3" s="1365" t="s">
        <v>110</v>
      </c>
      <c r="D3" s="1366"/>
      <c r="E3" s="1366"/>
      <c r="F3" s="1367"/>
      <c r="G3" s="1365" t="s">
        <v>509</v>
      </c>
      <c r="H3" s="1367"/>
    </row>
    <row r="4" spans="1:8" ht="18" customHeight="1">
      <c r="A4" s="362" t="s">
        <v>35</v>
      </c>
      <c r="B4" s="362" t="s">
        <v>114</v>
      </c>
      <c r="C4" s="360" t="s">
        <v>115</v>
      </c>
      <c r="D4" s="360" t="s">
        <v>116</v>
      </c>
      <c r="E4" s="360" t="s">
        <v>117</v>
      </c>
      <c r="F4" s="360" t="s">
        <v>116</v>
      </c>
      <c r="G4" s="360" t="s">
        <v>115</v>
      </c>
      <c r="H4" s="360" t="s">
        <v>116</v>
      </c>
    </row>
    <row r="5" spans="1:8" ht="18" customHeight="1">
      <c r="A5" s="362"/>
      <c r="B5" s="362"/>
      <c r="C5" s="362" t="s">
        <v>119</v>
      </c>
      <c r="D5" s="362"/>
      <c r="E5" s="362" t="s">
        <v>119</v>
      </c>
      <c r="F5" s="362"/>
      <c r="G5" s="362" t="s">
        <v>119</v>
      </c>
      <c r="H5" s="362"/>
    </row>
    <row r="6" spans="1:8" ht="18" customHeight="1">
      <c r="A6" s="363"/>
      <c r="B6" s="364" t="s">
        <v>30</v>
      </c>
      <c r="C6" s="364" t="s">
        <v>30</v>
      </c>
      <c r="D6" s="364" t="s">
        <v>31</v>
      </c>
      <c r="E6" s="364" t="s">
        <v>30</v>
      </c>
      <c r="F6" s="364" t="s">
        <v>31</v>
      </c>
      <c r="G6" s="364" t="s">
        <v>30</v>
      </c>
      <c r="H6" s="364" t="s">
        <v>31</v>
      </c>
    </row>
    <row r="7" spans="1:8" ht="18" customHeight="1">
      <c r="A7" s="365" t="s">
        <v>466</v>
      </c>
      <c r="B7" s="354">
        <v>1484672</v>
      </c>
      <c r="C7" s="354">
        <v>246067</v>
      </c>
      <c r="D7" s="366">
        <v>16.573829101646695</v>
      </c>
      <c r="E7" s="354">
        <v>93760</v>
      </c>
      <c r="F7" s="366">
        <v>6.3151995861712216</v>
      </c>
      <c r="G7" s="354">
        <v>35502</v>
      </c>
      <c r="H7" s="366">
        <v>14.427777800355187</v>
      </c>
    </row>
    <row r="8" spans="1:8" ht="18" customHeight="1">
      <c r="A8" s="367" t="s">
        <v>467</v>
      </c>
      <c r="B8" s="368">
        <v>1484672</v>
      </c>
      <c r="C8" s="368">
        <v>246067</v>
      </c>
      <c r="D8" s="369">
        <v>16.573829101646695</v>
      </c>
      <c r="E8" s="368">
        <v>93760</v>
      </c>
      <c r="F8" s="369">
        <v>6.3151995861712216</v>
      </c>
      <c r="G8" s="368">
        <v>35502</v>
      </c>
      <c r="H8" s="369">
        <v>14.427777800355187</v>
      </c>
    </row>
    <row r="9" spans="1:8" ht="18" customHeight="1">
      <c r="A9" s="365" t="s">
        <v>130</v>
      </c>
      <c r="B9" s="354">
        <v>456472</v>
      </c>
      <c r="C9" s="354">
        <v>72862</v>
      </c>
      <c r="D9" s="366">
        <v>15.961986715505002</v>
      </c>
      <c r="E9" s="354">
        <v>27260</v>
      </c>
      <c r="F9" s="366">
        <v>5.9718887467358348</v>
      </c>
      <c r="G9" s="354">
        <v>10442</v>
      </c>
      <c r="H9" s="366">
        <v>14.331201449315142</v>
      </c>
    </row>
    <row r="10" spans="1:8" ht="18" customHeight="1">
      <c r="A10" s="365" t="s">
        <v>131</v>
      </c>
      <c r="B10" s="354">
        <v>441203</v>
      </c>
      <c r="C10" s="354">
        <v>61859</v>
      </c>
      <c r="D10" s="366">
        <v>14.020530232115375</v>
      </c>
      <c r="E10" s="354">
        <v>23962</v>
      </c>
      <c r="F10" s="366">
        <v>5.4310600789205878</v>
      </c>
      <c r="G10" s="354">
        <v>8815</v>
      </c>
      <c r="H10" s="366">
        <v>14.250149533616774</v>
      </c>
    </row>
    <row r="11" spans="1:8" ht="18" customHeight="1">
      <c r="A11" s="365" t="s">
        <v>132</v>
      </c>
      <c r="B11" s="354">
        <v>82360</v>
      </c>
      <c r="C11" s="354">
        <v>15211</v>
      </c>
      <c r="D11" s="366">
        <v>18.468916949975718</v>
      </c>
      <c r="E11" s="354">
        <v>6032</v>
      </c>
      <c r="F11" s="366">
        <v>7.323943661971831</v>
      </c>
      <c r="G11" s="354">
        <v>1414</v>
      </c>
      <c r="H11" s="366">
        <v>9.2959042797975151</v>
      </c>
    </row>
    <row r="12" spans="1:8" ht="18" customHeight="1">
      <c r="A12" s="365" t="s">
        <v>133</v>
      </c>
      <c r="B12" s="354">
        <v>190821</v>
      </c>
      <c r="C12" s="354">
        <v>23842</v>
      </c>
      <c r="D12" s="366">
        <v>12.494431954554267</v>
      </c>
      <c r="E12" s="354">
        <v>8859</v>
      </c>
      <c r="F12" s="366">
        <v>4.6425707862342191</v>
      </c>
      <c r="G12" s="354">
        <v>2323</v>
      </c>
      <c r="H12" s="366">
        <v>9.7433101249895149</v>
      </c>
    </row>
    <row r="13" spans="1:8" ht="18" customHeight="1">
      <c r="A13" s="365" t="s">
        <v>134</v>
      </c>
      <c r="B13" s="354">
        <v>213569</v>
      </c>
      <c r="C13" s="354">
        <v>31992</v>
      </c>
      <c r="D13" s="366">
        <v>14.979702110325</v>
      </c>
      <c r="E13" s="354">
        <v>12158</v>
      </c>
      <c r="F13" s="366">
        <v>5.6927737639826006</v>
      </c>
      <c r="G13" s="354">
        <v>4646</v>
      </c>
      <c r="H13" s="366">
        <v>14.522380595148787</v>
      </c>
    </row>
    <row r="14" spans="1:8" ht="18" customHeight="1">
      <c r="A14" s="365" t="s">
        <v>135</v>
      </c>
      <c r="B14" s="354">
        <v>161916</v>
      </c>
      <c r="C14" s="354">
        <v>23987</v>
      </c>
      <c r="D14" s="366">
        <v>14.814471701376023</v>
      </c>
      <c r="E14" s="354">
        <v>8460</v>
      </c>
      <c r="F14" s="366">
        <v>5.2249314459349296</v>
      </c>
      <c r="G14" s="354">
        <v>1180</v>
      </c>
      <c r="H14" s="366">
        <v>4.9193313044565805</v>
      </c>
    </row>
    <row r="15" spans="1:8" ht="18" customHeight="1">
      <c r="A15" s="365" t="s">
        <v>136</v>
      </c>
      <c r="B15" s="354">
        <v>111264</v>
      </c>
      <c r="C15" s="354">
        <v>11738</v>
      </c>
      <c r="D15" s="366">
        <v>10.549683635317802</v>
      </c>
      <c r="E15" s="354">
        <v>4396</v>
      </c>
      <c r="F15" s="366">
        <v>3.9509634742594191</v>
      </c>
      <c r="G15" s="354">
        <v>707</v>
      </c>
      <c r="H15" s="366">
        <v>6.0231726018060998</v>
      </c>
    </row>
    <row r="16" spans="1:8" ht="18" customHeight="1">
      <c r="A16" s="365" t="s">
        <v>137</v>
      </c>
      <c r="B16" s="354">
        <v>29131</v>
      </c>
      <c r="C16" s="354">
        <v>3736</v>
      </c>
      <c r="D16" s="366">
        <v>12.824825786962343</v>
      </c>
      <c r="E16" s="354">
        <v>1477</v>
      </c>
      <c r="F16" s="366">
        <v>5.0702001304452304</v>
      </c>
      <c r="G16" s="354">
        <v>129</v>
      </c>
      <c r="H16" s="366">
        <v>3.4528907922912202</v>
      </c>
    </row>
    <row r="17" spans="1:8" ht="18" customHeight="1">
      <c r="A17" s="367" t="s">
        <v>468</v>
      </c>
      <c r="B17" s="368">
        <v>1686736</v>
      </c>
      <c r="C17" s="368">
        <v>245227</v>
      </c>
      <c r="D17" s="369">
        <v>14.538552565428139</v>
      </c>
      <c r="E17" s="368">
        <v>92604</v>
      </c>
      <c r="F17" s="369">
        <v>5.4901300499900403</v>
      </c>
      <c r="G17" s="368">
        <v>29656</v>
      </c>
      <c r="H17" s="369">
        <v>12.093284997165892</v>
      </c>
    </row>
    <row r="18" spans="1:8" ht="18" customHeight="1">
      <c r="A18" s="365" t="s">
        <v>138</v>
      </c>
      <c r="B18" s="354">
        <v>296616</v>
      </c>
      <c r="C18" s="354">
        <v>39945</v>
      </c>
      <c r="D18" s="366">
        <v>13.466906707662432</v>
      </c>
      <c r="E18" s="354">
        <v>15141</v>
      </c>
      <c r="F18" s="366">
        <v>5.1045796585484267</v>
      </c>
      <c r="G18" s="354">
        <v>5121</v>
      </c>
      <c r="H18" s="366">
        <v>12.820127675553886</v>
      </c>
    </row>
    <row r="19" spans="1:8" ht="18" customHeight="1">
      <c r="A19" s="365" t="s">
        <v>139</v>
      </c>
      <c r="B19" s="354">
        <v>266940</v>
      </c>
      <c r="C19" s="354">
        <v>34674</v>
      </c>
      <c r="D19" s="366">
        <v>12.989435828276017</v>
      </c>
      <c r="E19" s="354">
        <v>13056</v>
      </c>
      <c r="F19" s="366">
        <v>4.8909867385929422</v>
      </c>
      <c r="G19" s="354">
        <v>3047</v>
      </c>
      <c r="H19" s="366">
        <v>8.7875641691180721</v>
      </c>
    </row>
    <row r="20" spans="1:8" ht="18" customHeight="1">
      <c r="A20" s="365" t="s">
        <v>469</v>
      </c>
      <c r="B20" s="354">
        <v>38261</v>
      </c>
      <c r="C20" s="354">
        <v>7567</v>
      </c>
      <c r="D20" s="366">
        <v>19.777318940958153</v>
      </c>
      <c r="E20" s="354">
        <v>3102</v>
      </c>
      <c r="F20" s="366">
        <v>8.1074723608896786</v>
      </c>
      <c r="G20" s="354">
        <v>964</v>
      </c>
      <c r="H20" s="366">
        <v>12.73952689308841</v>
      </c>
    </row>
    <row r="21" spans="1:8" ht="18" customHeight="1">
      <c r="A21" s="365" t="s">
        <v>470</v>
      </c>
      <c r="B21" s="354">
        <v>77723</v>
      </c>
      <c r="C21" s="354">
        <v>12616</v>
      </c>
      <c r="D21" s="366">
        <v>16.232003396677946</v>
      </c>
      <c r="E21" s="354">
        <v>5014</v>
      </c>
      <c r="F21" s="366">
        <v>6.4511148566061518</v>
      </c>
      <c r="G21" s="354">
        <v>851</v>
      </c>
      <c r="H21" s="366">
        <v>6.7454026632847182</v>
      </c>
    </row>
    <row r="22" spans="1:8" ht="18" customHeight="1">
      <c r="A22" s="365" t="s">
        <v>471</v>
      </c>
      <c r="B22" s="354">
        <v>96587</v>
      </c>
      <c r="C22" s="354">
        <v>13647</v>
      </c>
      <c r="D22" s="366">
        <v>14.129230641804796</v>
      </c>
      <c r="E22" s="354">
        <v>5244</v>
      </c>
      <c r="F22" s="366">
        <v>5.4293020799900606</v>
      </c>
      <c r="G22" s="354">
        <v>1629</v>
      </c>
      <c r="H22" s="366">
        <v>11.93668938228182</v>
      </c>
    </row>
    <row r="23" spans="1:8" ht="18" customHeight="1">
      <c r="A23" s="365" t="s">
        <v>472</v>
      </c>
      <c r="B23" s="354">
        <v>49854</v>
      </c>
      <c r="C23" s="354">
        <v>8268</v>
      </c>
      <c r="D23" s="366">
        <v>16.584426525454326</v>
      </c>
      <c r="E23" s="354">
        <v>3410</v>
      </c>
      <c r="F23" s="366">
        <v>6.8399727203434031</v>
      </c>
      <c r="G23" s="354">
        <v>429</v>
      </c>
      <c r="H23" s="366">
        <v>5.1886792452830193</v>
      </c>
    </row>
    <row r="24" spans="1:8" ht="18" customHeight="1">
      <c r="A24" s="365" t="s">
        <v>473</v>
      </c>
      <c r="B24" s="354">
        <v>51092</v>
      </c>
      <c r="C24" s="354">
        <v>10119</v>
      </c>
      <c r="D24" s="366">
        <v>19.805448993971659</v>
      </c>
      <c r="E24" s="354">
        <v>4360</v>
      </c>
      <c r="F24" s="366">
        <v>8.5336256165348789</v>
      </c>
      <c r="G24" s="354">
        <v>454</v>
      </c>
      <c r="H24" s="366">
        <v>4.4866093487498766</v>
      </c>
    </row>
    <row r="25" spans="1:8" ht="18" customHeight="1">
      <c r="A25" s="365" t="s">
        <v>474</v>
      </c>
      <c r="B25" s="354">
        <v>9313</v>
      </c>
      <c r="C25" s="354">
        <v>1960</v>
      </c>
      <c r="D25" s="366">
        <v>21.045849887254377</v>
      </c>
      <c r="E25" s="354">
        <v>888</v>
      </c>
      <c r="F25" s="366">
        <v>9.535058520347901</v>
      </c>
      <c r="G25" s="354">
        <v>141</v>
      </c>
      <c r="H25" s="366">
        <v>7.1938775510204085</v>
      </c>
    </row>
    <row r="26" spans="1:8" ht="18" customHeight="1">
      <c r="A26" s="365" t="s">
        <v>475</v>
      </c>
      <c r="B26" s="354">
        <v>32004</v>
      </c>
      <c r="C26" s="354">
        <v>4640</v>
      </c>
      <c r="D26" s="366">
        <v>14.498187726534184</v>
      </c>
      <c r="E26" s="354">
        <v>1909</v>
      </c>
      <c r="F26" s="366">
        <v>5.9648793900762405</v>
      </c>
      <c r="G26" s="354">
        <v>331</v>
      </c>
      <c r="H26" s="366">
        <v>7.1336206896551717</v>
      </c>
    </row>
    <row r="27" spans="1:8" ht="18" customHeight="1">
      <c r="A27" s="365" t="s">
        <v>476</v>
      </c>
      <c r="B27" s="354">
        <v>34407</v>
      </c>
      <c r="C27" s="354">
        <v>4314</v>
      </c>
      <c r="D27" s="366">
        <v>12.53814630743744</v>
      </c>
      <c r="E27" s="354">
        <v>1488</v>
      </c>
      <c r="F27" s="366">
        <v>4.3247013689074896</v>
      </c>
      <c r="G27" s="354">
        <v>431</v>
      </c>
      <c r="H27" s="366">
        <v>9.9907278627723688</v>
      </c>
    </row>
    <row r="28" spans="1:8" ht="18" customHeight="1">
      <c r="A28" s="365" t="s">
        <v>204</v>
      </c>
      <c r="B28" s="354">
        <v>21369</v>
      </c>
      <c r="C28" s="354">
        <v>3659</v>
      </c>
      <c r="D28" s="366">
        <v>17.122935092891574</v>
      </c>
      <c r="E28" s="354">
        <v>1508</v>
      </c>
      <c r="F28" s="366">
        <v>7.0569516589452013</v>
      </c>
      <c r="G28" s="354">
        <v>198</v>
      </c>
      <c r="H28" s="366">
        <v>5.4113145668215363</v>
      </c>
    </row>
    <row r="29" spans="1:8" ht="18" customHeight="1">
      <c r="A29" s="365" t="s">
        <v>205</v>
      </c>
      <c r="B29" s="354">
        <v>11765</v>
      </c>
      <c r="C29" s="354">
        <v>1816</v>
      </c>
      <c r="D29" s="366">
        <v>15.435614109647258</v>
      </c>
      <c r="E29" s="354">
        <v>781</v>
      </c>
      <c r="F29" s="366">
        <v>6.6383340416489593</v>
      </c>
      <c r="G29" s="354">
        <v>183</v>
      </c>
      <c r="H29" s="366">
        <v>10.077092511013216</v>
      </c>
    </row>
    <row r="30" spans="1:8" ht="18" customHeight="1">
      <c r="A30" s="365" t="s">
        <v>206</v>
      </c>
      <c r="B30" s="354">
        <v>7432</v>
      </c>
      <c r="C30" s="354">
        <v>1787</v>
      </c>
      <c r="D30" s="366">
        <v>24.044671689989237</v>
      </c>
      <c r="E30" s="354">
        <v>780</v>
      </c>
      <c r="F30" s="366">
        <v>10.495156081808396</v>
      </c>
      <c r="G30" s="354">
        <v>94</v>
      </c>
      <c r="H30" s="366">
        <v>5.2602126468942361</v>
      </c>
    </row>
    <row r="31" spans="1:8" ht="18" customHeight="1">
      <c r="A31" s="365" t="s">
        <v>207</v>
      </c>
      <c r="B31" s="354">
        <v>11684</v>
      </c>
      <c r="C31" s="354">
        <v>2481</v>
      </c>
      <c r="D31" s="366">
        <v>21.234166381376241</v>
      </c>
      <c r="E31" s="354">
        <v>1100</v>
      </c>
      <c r="F31" s="366">
        <v>9.4145840465593977</v>
      </c>
      <c r="G31" s="354">
        <v>142</v>
      </c>
      <c r="H31" s="366">
        <v>5.7234985892785168</v>
      </c>
    </row>
    <row r="32" spans="1:8" ht="18" customHeight="1">
      <c r="A32" s="365" t="s">
        <v>208</v>
      </c>
      <c r="B32" s="354">
        <v>7369</v>
      </c>
      <c r="C32" s="354">
        <v>1799</v>
      </c>
      <c r="D32" s="366">
        <v>24.413081829284842</v>
      </c>
      <c r="E32" s="354">
        <v>909</v>
      </c>
      <c r="F32" s="366">
        <v>12.335459356764826</v>
      </c>
      <c r="G32" s="354">
        <v>102</v>
      </c>
      <c r="H32" s="366">
        <v>5.6698165647581993</v>
      </c>
    </row>
    <row r="33" spans="1:8" ht="18" customHeight="1">
      <c r="A33" s="365" t="s">
        <v>209</v>
      </c>
      <c r="B33" s="354">
        <v>6208</v>
      </c>
      <c r="C33" s="354">
        <v>1357</v>
      </c>
      <c r="D33" s="366">
        <v>21.858891752577321</v>
      </c>
      <c r="E33" s="354">
        <v>626</v>
      </c>
      <c r="F33" s="366">
        <v>10.083762886597938</v>
      </c>
      <c r="G33" s="354">
        <v>54</v>
      </c>
      <c r="H33" s="366">
        <v>3.9793662490788502</v>
      </c>
    </row>
    <row r="34" spans="1:8" ht="18" customHeight="1">
      <c r="A34" s="365" t="s">
        <v>210</v>
      </c>
      <c r="B34" s="354">
        <v>8009</v>
      </c>
      <c r="C34" s="354">
        <v>1722</v>
      </c>
      <c r="D34" s="366">
        <v>21.500811586964666</v>
      </c>
      <c r="E34" s="354">
        <v>771</v>
      </c>
      <c r="F34" s="366">
        <v>9.6266699962542148</v>
      </c>
      <c r="G34" s="354">
        <v>92</v>
      </c>
      <c r="H34" s="366">
        <v>5.3426248548199764</v>
      </c>
    </row>
    <row r="35" spans="1:8" ht="18" customHeight="1">
      <c r="A35" s="367" t="s">
        <v>477</v>
      </c>
      <c r="B35" s="368">
        <v>1026633</v>
      </c>
      <c r="C35" s="368">
        <v>152371</v>
      </c>
      <c r="D35" s="369">
        <v>14.841817864806606</v>
      </c>
      <c r="E35" s="368">
        <v>60087</v>
      </c>
      <c r="F35" s="369">
        <v>5.8528217970784109</v>
      </c>
      <c r="G35" s="368">
        <v>14263</v>
      </c>
      <c r="H35" s="369">
        <v>9.3607051210532184</v>
      </c>
    </row>
    <row r="36" spans="1:8" ht="18" customHeight="1">
      <c r="A36" s="365" t="s">
        <v>140</v>
      </c>
      <c r="B36" s="354">
        <v>478111</v>
      </c>
      <c r="C36" s="354">
        <v>72385</v>
      </c>
      <c r="D36" s="366">
        <v>15.139789714104046</v>
      </c>
      <c r="E36" s="354">
        <v>28476</v>
      </c>
      <c r="F36" s="366">
        <v>5.9559391020076928</v>
      </c>
      <c r="G36" s="354">
        <v>7516</v>
      </c>
      <c r="H36" s="366">
        <v>10.383366719624231</v>
      </c>
    </row>
    <row r="37" spans="1:8" ht="18" customHeight="1">
      <c r="A37" s="365" t="s">
        <v>478</v>
      </c>
      <c r="B37" s="354">
        <v>34639</v>
      </c>
      <c r="C37" s="354">
        <v>7165</v>
      </c>
      <c r="D37" s="366">
        <v>20.684777274170731</v>
      </c>
      <c r="E37" s="354">
        <v>3146</v>
      </c>
      <c r="F37" s="366">
        <v>9.0822483328040651</v>
      </c>
      <c r="G37" s="354">
        <v>956</v>
      </c>
      <c r="H37" s="366">
        <v>13.342637822749476</v>
      </c>
    </row>
    <row r="38" spans="1:8" ht="18" customHeight="1">
      <c r="A38" s="365" t="s">
        <v>479</v>
      </c>
      <c r="B38" s="354">
        <v>40581</v>
      </c>
      <c r="C38" s="354">
        <v>8448</v>
      </c>
      <c r="D38" s="366">
        <v>20.817624011236784</v>
      </c>
      <c r="E38" s="354">
        <v>3060</v>
      </c>
      <c r="F38" s="366">
        <v>7.5404746063428698</v>
      </c>
      <c r="G38" s="354">
        <v>451</v>
      </c>
      <c r="H38" s="366">
        <v>5.3385416666666661</v>
      </c>
    </row>
    <row r="39" spans="1:8" ht="18" customHeight="1">
      <c r="A39" s="365" t="s">
        <v>480</v>
      </c>
      <c r="B39" s="354">
        <v>52408</v>
      </c>
      <c r="C39" s="354">
        <v>9677</v>
      </c>
      <c r="D39" s="366">
        <v>18.464738207907189</v>
      </c>
      <c r="E39" s="354">
        <v>3977</v>
      </c>
      <c r="F39" s="366">
        <v>7.5885361013585717</v>
      </c>
      <c r="G39" s="354">
        <v>813</v>
      </c>
      <c r="H39" s="366">
        <v>8.4013640591092287</v>
      </c>
    </row>
    <row r="40" spans="1:8" ht="18" customHeight="1">
      <c r="A40" s="365" t="s">
        <v>481</v>
      </c>
      <c r="B40" s="354">
        <v>8745</v>
      </c>
      <c r="C40" s="354">
        <v>1368</v>
      </c>
      <c r="D40" s="366">
        <v>15.643224699828473</v>
      </c>
      <c r="E40" s="354">
        <v>526</v>
      </c>
      <c r="F40" s="366">
        <v>6.014865637507147</v>
      </c>
      <c r="G40" s="354">
        <v>186</v>
      </c>
      <c r="H40" s="366">
        <v>13.596491228070176</v>
      </c>
    </row>
    <row r="41" spans="1:8" ht="18" customHeight="1">
      <c r="A41" s="365" t="s">
        <v>482</v>
      </c>
      <c r="B41" s="354">
        <v>21847</v>
      </c>
      <c r="C41" s="354">
        <v>3494</v>
      </c>
      <c r="D41" s="366">
        <v>15.99304252300087</v>
      </c>
      <c r="E41" s="354">
        <v>1396</v>
      </c>
      <c r="F41" s="366">
        <v>6.3898933492012633</v>
      </c>
      <c r="G41" s="354">
        <v>222</v>
      </c>
      <c r="H41" s="366">
        <v>6.3537492844876935</v>
      </c>
    </row>
    <row r="42" spans="1:8" ht="18" customHeight="1">
      <c r="A42" s="365" t="s">
        <v>483</v>
      </c>
      <c r="B42" s="354">
        <v>8326</v>
      </c>
      <c r="C42" s="354">
        <v>1940</v>
      </c>
      <c r="D42" s="366">
        <v>23.30050444391064</v>
      </c>
      <c r="E42" s="354">
        <v>850</v>
      </c>
      <c r="F42" s="366">
        <v>10.208983905837137</v>
      </c>
      <c r="G42" s="354">
        <v>74</v>
      </c>
      <c r="H42" s="366">
        <v>3.8144329896907219</v>
      </c>
    </row>
    <row r="43" spans="1:8" ht="18" customHeight="1">
      <c r="A43" s="365" t="s">
        <v>484</v>
      </c>
      <c r="B43" s="354">
        <v>14845</v>
      </c>
      <c r="C43" s="354">
        <v>3260</v>
      </c>
      <c r="D43" s="366">
        <v>21.960255978443922</v>
      </c>
      <c r="E43" s="354">
        <v>1606</v>
      </c>
      <c r="F43" s="366">
        <v>10.818457393061637</v>
      </c>
      <c r="G43" s="354">
        <v>207</v>
      </c>
      <c r="H43" s="366">
        <v>6.3496932515337416</v>
      </c>
    </row>
    <row r="44" spans="1:8" ht="18" customHeight="1">
      <c r="A44" s="365" t="s">
        <v>485</v>
      </c>
      <c r="B44" s="354">
        <v>20038</v>
      </c>
      <c r="C44" s="354">
        <v>3706</v>
      </c>
      <c r="D44" s="366">
        <v>18.494859766443756</v>
      </c>
      <c r="E44" s="354">
        <v>1689</v>
      </c>
      <c r="F44" s="366">
        <v>8.4289849286355931</v>
      </c>
      <c r="G44" s="354">
        <v>243</v>
      </c>
      <c r="H44" s="366">
        <v>6.5569347004856988</v>
      </c>
    </row>
    <row r="45" spans="1:8" ht="18" customHeight="1">
      <c r="A45" s="365" t="s">
        <v>486</v>
      </c>
      <c r="B45" s="354">
        <v>20197</v>
      </c>
      <c r="C45" s="354">
        <v>3077</v>
      </c>
      <c r="D45" s="366">
        <v>15.234935881566569</v>
      </c>
      <c r="E45" s="354">
        <v>1285</v>
      </c>
      <c r="F45" s="366">
        <v>6.3623310392632568</v>
      </c>
      <c r="G45" s="354">
        <v>182</v>
      </c>
      <c r="H45" s="366">
        <v>5.9148521286967828</v>
      </c>
    </row>
    <row r="46" spans="1:8" ht="18" customHeight="1">
      <c r="A46" s="365" t="s">
        <v>487</v>
      </c>
      <c r="B46" s="354">
        <v>5267</v>
      </c>
      <c r="C46" s="354">
        <v>1381</v>
      </c>
      <c r="D46" s="366">
        <v>26.219859502563132</v>
      </c>
      <c r="E46" s="354">
        <v>623</v>
      </c>
      <c r="F46" s="366">
        <v>11.828365293335864</v>
      </c>
      <c r="G46" s="354">
        <v>126</v>
      </c>
      <c r="H46" s="366">
        <v>9.123823316437365</v>
      </c>
    </row>
    <row r="47" spans="1:8" ht="18" customHeight="1">
      <c r="A47" s="365" t="s">
        <v>488</v>
      </c>
      <c r="B47" s="354">
        <v>26242</v>
      </c>
      <c r="C47" s="354">
        <v>5407</v>
      </c>
      <c r="D47" s="366">
        <v>20.604374666565047</v>
      </c>
      <c r="E47" s="354">
        <v>2325</v>
      </c>
      <c r="F47" s="366">
        <v>8.8598429997713577</v>
      </c>
      <c r="G47" s="354">
        <v>416</v>
      </c>
      <c r="H47" s="366">
        <v>7.6937303495468834</v>
      </c>
    </row>
    <row r="48" spans="1:8" ht="18" customHeight="1">
      <c r="A48" s="365" t="s">
        <v>489</v>
      </c>
      <c r="B48" s="354">
        <v>5841</v>
      </c>
      <c r="C48" s="354">
        <v>1151</v>
      </c>
      <c r="D48" s="366">
        <v>19.705529875021398</v>
      </c>
      <c r="E48" s="354">
        <v>487</v>
      </c>
      <c r="F48" s="366">
        <v>8.3376134223591851</v>
      </c>
      <c r="G48" s="354">
        <v>88</v>
      </c>
      <c r="H48" s="366">
        <v>7.6455256298870555</v>
      </c>
    </row>
    <row r="49" spans="1:8" ht="18" customHeight="1">
      <c r="A49" s="365" t="s">
        <v>279</v>
      </c>
      <c r="B49" s="354">
        <v>10960</v>
      </c>
      <c r="C49" s="354">
        <v>2708</v>
      </c>
      <c r="D49" s="366">
        <v>24.708029197080293</v>
      </c>
      <c r="E49" s="354">
        <v>1128</v>
      </c>
      <c r="F49" s="366">
        <v>10.291970802919707</v>
      </c>
      <c r="G49" s="354">
        <v>170</v>
      </c>
      <c r="H49" s="366">
        <v>6.2776957163958649</v>
      </c>
    </row>
    <row r="50" spans="1:8" ht="18" customHeight="1">
      <c r="A50" s="365" t="s">
        <v>490</v>
      </c>
      <c r="B50" s="354">
        <v>4922</v>
      </c>
      <c r="C50" s="354">
        <v>1335</v>
      </c>
      <c r="D50" s="366">
        <v>27.123120682649333</v>
      </c>
      <c r="E50" s="354">
        <v>582</v>
      </c>
      <c r="F50" s="366">
        <v>11.824461600975212</v>
      </c>
      <c r="G50" s="354">
        <v>87</v>
      </c>
      <c r="H50" s="366">
        <v>6.5168539325842696</v>
      </c>
    </row>
    <row r="51" spans="1:8" ht="18" customHeight="1">
      <c r="A51" s="365" t="s">
        <v>491</v>
      </c>
      <c r="B51" s="354">
        <v>4191</v>
      </c>
      <c r="C51" s="354">
        <v>1185</v>
      </c>
      <c r="D51" s="366">
        <v>28.274874731567646</v>
      </c>
      <c r="E51" s="354">
        <v>512</v>
      </c>
      <c r="F51" s="366">
        <v>12.216654736339775</v>
      </c>
      <c r="G51" s="354">
        <v>115</v>
      </c>
      <c r="H51" s="366">
        <v>9.7046413502109701</v>
      </c>
    </row>
    <row r="52" spans="1:8" ht="18" customHeight="1">
      <c r="A52" s="365" t="s">
        <v>492</v>
      </c>
      <c r="B52" s="354">
        <v>17381</v>
      </c>
      <c r="C52" s="354">
        <v>3323</v>
      </c>
      <c r="D52" s="366">
        <v>19.118577757321212</v>
      </c>
      <c r="E52" s="354">
        <v>1359</v>
      </c>
      <c r="F52" s="366">
        <v>7.8188826879926356</v>
      </c>
      <c r="G52" s="354">
        <v>304</v>
      </c>
      <c r="H52" s="366">
        <v>9.1483599157387907</v>
      </c>
    </row>
    <row r="53" spans="1:8" ht="18" customHeight="1">
      <c r="A53" s="365" t="s">
        <v>493</v>
      </c>
      <c r="B53" s="354">
        <v>13110</v>
      </c>
      <c r="C53" s="354">
        <v>2037</v>
      </c>
      <c r="D53" s="366">
        <v>15.537757437070937</v>
      </c>
      <c r="E53" s="354">
        <v>833</v>
      </c>
      <c r="F53" s="366">
        <v>6.3539282990083903</v>
      </c>
      <c r="G53" s="354">
        <v>118</v>
      </c>
      <c r="H53" s="366">
        <v>5.7928325969563081</v>
      </c>
    </row>
    <row r="54" spans="1:8" ht="18" customHeight="1">
      <c r="A54" s="365" t="s">
        <v>494</v>
      </c>
      <c r="B54" s="354">
        <v>12235</v>
      </c>
      <c r="C54" s="354">
        <v>2209</v>
      </c>
      <c r="D54" s="366">
        <v>18.054760931753165</v>
      </c>
      <c r="E54" s="354">
        <v>928</v>
      </c>
      <c r="F54" s="366">
        <v>7.5847977114834482</v>
      </c>
      <c r="G54" s="354">
        <v>139</v>
      </c>
      <c r="H54" s="366">
        <v>6.2924400181077411</v>
      </c>
    </row>
    <row r="55" spans="1:8" ht="18" customHeight="1">
      <c r="A55" s="365" t="s">
        <v>495</v>
      </c>
      <c r="B55" s="354">
        <v>32458</v>
      </c>
      <c r="C55" s="354">
        <v>4112</v>
      </c>
      <c r="D55" s="366">
        <v>12.668679524308338</v>
      </c>
      <c r="E55" s="354">
        <v>1623</v>
      </c>
      <c r="F55" s="366">
        <v>5.0003080904553574</v>
      </c>
      <c r="G55" s="354">
        <v>313</v>
      </c>
      <c r="H55" s="366">
        <v>7.6118677042801552</v>
      </c>
    </row>
    <row r="56" spans="1:8" ht="18" customHeight="1">
      <c r="A56" s="365" t="s">
        <v>496</v>
      </c>
      <c r="B56" s="354">
        <v>18608</v>
      </c>
      <c r="C56" s="354">
        <v>4001</v>
      </c>
      <c r="D56" s="366">
        <v>21.501504729148753</v>
      </c>
      <c r="E56" s="354">
        <v>1673</v>
      </c>
      <c r="F56" s="366">
        <v>8.9907566638005161</v>
      </c>
      <c r="G56" s="354">
        <v>340</v>
      </c>
      <c r="H56" s="366">
        <v>8.49787553111722</v>
      </c>
    </row>
    <row r="57" spans="1:8" ht="18" customHeight="1">
      <c r="A57" s="365" t="s">
        <v>497</v>
      </c>
      <c r="B57" s="354">
        <v>8885</v>
      </c>
      <c r="C57" s="354">
        <v>2500</v>
      </c>
      <c r="D57" s="366">
        <v>28.137310073157007</v>
      </c>
      <c r="E57" s="354">
        <v>1136</v>
      </c>
      <c r="F57" s="366">
        <v>12.785593697242545</v>
      </c>
      <c r="G57" s="354">
        <v>299</v>
      </c>
      <c r="H57" s="366">
        <v>11.96</v>
      </c>
    </row>
    <row r="58" spans="1:8" ht="18" customHeight="1">
      <c r="A58" s="365" t="s">
        <v>498</v>
      </c>
      <c r="B58" s="354">
        <v>5711</v>
      </c>
      <c r="C58" s="354">
        <v>1658</v>
      </c>
      <c r="D58" s="366">
        <v>29.031693223603572</v>
      </c>
      <c r="E58" s="354">
        <v>769</v>
      </c>
      <c r="F58" s="366">
        <v>13.465242514445809</v>
      </c>
      <c r="G58" s="354">
        <v>206</v>
      </c>
      <c r="H58" s="366">
        <v>12.424607961399277</v>
      </c>
    </row>
    <row r="59" spans="1:8" ht="18" customHeight="1">
      <c r="A59" s="365" t="s">
        <v>499</v>
      </c>
      <c r="B59" s="354">
        <v>4680</v>
      </c>
      <c r="C59" s="354">
        <v>1207</v>
      </c>
      <c r="D59" s="366">
        <v>25.790598290598293</v>
      </c>
      <c r="E59" s="354">
        <v>521</v>
      </c>
      <c r="F59" s="366">
        <v>11.132478632478632</v>
      </c>
      <c r="G59" s="354">
        <v>77</v>
      </c>
      <c r="H59" s="366">
        <v>6.3794531897265943</v>
      </c>
    </row>
    <row r="60" spans="1:8" ht="18" customHeight="1">
      <c r="A60" s="365" t="s">
        <v>500</v>
      </c>
      <c r="B60" s="354">
        <v>3430</v>
      </c>
      <c r="C60" s="354">
        <v>1016</v>
      </c>
      <c r="D60" s="366">
        <v>29.620991253644313</v>
      </c>
      <c r="E60" s="354">
        <v>471</v>
      </c>
      <c r="F60" s="366">
        <v>13.731778425655977</v>
      </c>
      <c r="G60" s="354">
        <v>93</v>
      </c>
      <c r="H60" s="366">
        <v>9.1535433070866148</v>
      </c>
    </row>
    <row r="61" spans="1:8" ht="18" customHeight="1">
      <c r="A61" s="367" t="s">
        <v>501</v>
      </c>
      <c r="B61" s="368">
        <v>873658</v>
      </c>
      <c r="C61" s="368">
        <v>149750</v>
      </c>
      <c r="D61" s="369">
        <v>17.140574458197602</v>
      </c>
      <c r="E61" s="368">
        <v>60981</v>
      </c>
      <c r="F61" s="369">
        <v>6.9799624109205203</v>
      </c>
      <c r="G61" s="368">
        <v>13741</v>
      </c>
      <c r="H61" s="369">
        <v>9.1759599332220372</v>
      </c>
    </row>
    <row r="62" spans="1:8" ht="18" customHeight="1">
      <c r="A62" s="365" t="s">
        <v>141</v>
      </c>
      <c r="B62" s="354">
        <v>47829</v>
      </c>
      <c r="C62" s="354">
        <v>9482</v>
      </c>
      <c r="D62" s="366">
        <v>19.824792489911978</v>
      </c>
      <c r="E62" s="354">
        <v>3967</v>
      </c>
      <c r="F62" s="366">
        <v>8.2941311756465748</v>
      </c>
      <c r="G62" s="354">
        <v>499</v>
      </c>
      <c r="H62" s="366">
        <v>5.2626028264079308</v>
      </c>
    </row>
    <row r="63" spans="1:8" ht="18" customHeight="1">
      <c r="A63" s="365" t="s">
        <v>256</v>
      </c>
      <c r="B63" s="354">
        <v>4389</v>
      </c>
      <c r="C63" s="354">
        <v>1132</v>
      </c>
      <c r="D63" s="366">
        <v>25.791752107541583</v>
      </c>
      <c r="E63" s="354">
        <v>495</v>
      </c>
      <c r="F63" s="366">
        <v>11.278195488721805</v>
      </c>
      <c r="G63" s="354">
        <v>141</v>
      </c>
      <c r="H63" s="366">
        <v>12.455830388692579</v>
      </c>
    </row>
    <row r="64" spans="1:8" ht="18" customHeight="1">
      <c r="A64" s="365" t="s">
        <v>257</v>
      </c>
      <c r="B64" s="354">
        <v>5858</v>
      </c>
      <c r="C64" s="354">
        <v>1611</v>
      </c>
      <c r="D64" s="366">
        <v>27.500853533629225</v>
      </c>
      <c r="E64" s="354">
        <v>765</v>
      </c>
      <c r="F64" s="366">
        <v>13.05906452714237</v>
      </c>
      <c r="G64" s="354">
        <v>113</v>
      </c>
      <c r="H64" s="366">
        <v>7.0142768466790812</v>
      </c>
    </row>
    <row r="65" spans="1:8" ht="18" customHeight="1">
      <c r="A65" s="365" t="s">
        <v>258</v>
      </c>
      <c r="B65" s="354">
        <v>14081</v>
      </c>
      <c r="C65" s="354">
        <v>3197</v>
      </c>
      <c r="D65" s="366">
        <v>22.704353383992615</v>
      </c>
      <c r="E65" s="354">
        <v>1326</v>
      </c>
      <c r="F65" s="366">
        <v>9.4169448192599958</v>
      </c>
      <c r="G65" s="354">
        <v>171</v>
      </c>
      <c r="H65" s="366">
        <v>5.3487644666875198</v>
      </c>
    </row>
    <row r="66" spans="1:8" ht="18" customHeight="1">
      <c r="A66" s="365" t="s">
        <v>259</v>
      </c>
      <c r="B66" s="354">
        <v>18528</v>
      </c>
      <c r="C66" s="354">
        <v>4767</v>
      </c>
      <c r="D66" s="366">
        <v>25.728626943005185</v>
      </c>
      <c r="E66" s="354">
        <v>2164</v>
      </c>
      <c r="F66" s="366">
        <v>11.679620034542314</v>
      </c>
      <c r="G66" s="354">
        <v>306</v>
      </c>
      <c r="H66" s="366">
        <v>6.4191315292636872</v>
      </c>
    </row>
    <row r="67" spans="1:8" ht="18" customHeight="1">
      <c r="A67" s="365" t="s">
        <v>260</v>
      </c>
      <c r="B67" s="354">
        <v>11160</v>
      </c>
      <c r="C67" s="354">
        <v>2694</v>
      </c>
      <c r="D67" s="366">
        <v>24.13978494623656</v>
      </c>
      <c r="E67" s="354">
        <v>1283</v>
      </c>
      <c r="F67" s="366">
        <v>11.496415770609319</v>
      </c>
      <c r="G67" s="354">
        <v>187</v>
      </c>
      <c r="H67" s="366">
        <v>6.9413511507052714</v>
      </c>
    </row>
    <row r="68" spans="1:8" ht="18" customHeight="1">
      <c r="A68" s="365" t="s">
        <v>261</v>
      </c>
      <c r="B68" s="354">
        <v>5838</v>
      </c>
      <c r="C68" s="354">
        <v>1864</v>
      </c>
      <c r="D68" s="366">
        <v>31.928742720109625</v>
      </c>
      <c r="E68" s="354">
        <v>878</v>
      </c>
      <c r="F68" s="366">
        <v>15.039397053785544</v>
      </c>
      <c r="G68" s="354">
        <v>149</v>
      </c>
      <c r="H68" s="366">
        <v>7.9935622317596575</v>
      </c>
    </row>
    <row r="69" spans="1:8" ht="18" customHeight="1">
      <c r="A69" s="365" t="s">
        <v>262</v>
      </c>
      <c r="B69" s="354">
        <v>6751</v>
      </c>
      <c r="C69" s="354">
        <v>2127</v>
      </c>
      <c r="D69" s="366">
        <v>31.506443489853353</v>
      </c>
      <c r="E69" s="354">
        <v>928</v>
      </c>
      <c r="F69" s="366">
        <v>13.746111687157459</v>
      </c>
      <c r="G69" s="354">
        <v>227</v>
      </c>
      <c r="H69" s="366">
        <v>10.672308415608839</v>
      </c>
    </row>
    <row r="70" spans="1:8" ht="18" customHeight="1">
      <c r="A70" s="365" t="s">
        <v>263</v>
      </c>
      <c r="B70" s="354">
        <v>11478</v>
      </c>
      <c r="C70" s="354">
        <v>2907</v>
      </c>
      <c r="D70" s="366">
        <v>25.326711970726606</v>
      </c>
      <c r="E70" s="354">
        <v>1270</v>
      </c>
      <c r="F70" s="366">
        <v>11.064645408607772</v>
      </c>
      <c r="G70" s="354">
        <v>304</v>
      </c>
      <c r="H70" s="366">
        <v>10.457516339869281</v>
      </c>
    </row>
    <row r="71" spans="1:8" ht="18" customHeight="1">
      <c r="A71" s="365" t="s">
        <v>264</v>
      </c>
      <c r="B71" s="354">
        <v>2627</v>
      </c>
      <c r="C71" s="354">
        <v>986</v>
      </c>
      <c r="D71" s="366">
        <v>37.533307955843163</v>
      </c>
      <c r="E71" s="354">
        <v>479</v>
      </c>
      <c r="F71" s="366">
        <v>18.233726684430909</v>
      </c>
      <c r="G71" s="354">
        <v>118</v>
      </c>
      <c r="H71" s="366">
        <v>11.967545638945234</v>
      </c>
    </row>
    <row r="72" spans="1:8" ht="18" customHeight="1">
      <c r="A72" s="365" t="s">
        <v>265</v>
      </c>
      <c r="B72" s="354">
        <v>7507</v>
      </c>
      <c r="C72" s="354">
        <v>2099</v>
      </c>
      <c r="D72" s="366">
        <v>27.960570134541097</v>
      </c>
      <c r="E72" s="354">
        <v>933</v>
      </c>
      <c r="F72" s="366">
        <v>12.428400159850806</v>
      </c>
      <c r="G72" s="354">
        <v>184</v>
      </c>
      <c r="H72" s="366">
        <v>8.7660790852787045</v>
      </c>
    </row>
    <row r="73" spans="1:8" ht="18" customHeight="1">
      <c r="A73" s="365" t="s">
        <v>333</v>
      </c>
      <c r="B73" s="354">
        <v>12279</v>
      </c>
      <c r="C73" s="354">
        <v>3170</v>
      </c>
      <c r="D73" s="366">
        <v>25.81643456307517</v>
      </c>
      <c r="E73" s="354">
        <v>1477</v>
      </c>
      <c r="F73" s="366">
        <v>12.028666829546381</v>
      </c>
      <c r="G73" s="354">
        <v>217</v>
      </c>
      <c r="H73" s="366">
        <v>6.8454258675078856</v>
      </c>
    </row>
    <row r="74" spans="1:8" ht="18" customHeight="1">
      <c r="A74" s="365" t="s">
        <v>335</v>
      </c>
      <c r="B74" s="354">
        <v>8815</v>
      </c>
      <c r="C74" s="354">
        <v>2521</v>
      </c>
      <c r="D74" s="366">
        <v>28.598979013045945</v>
      </c>
      <c r="E74" s="354">
        <v>1222</v>
      </c>
      <c r="F74" s="366">
        <v>13.862733976176973</v>
      </c>
      <c r="G74" s="354">
        <v>196</v>
      </c>
      <c r="H74" s="366">
        <v>7.7746925823086084</v>
      </c>
    </row>
    <row r="75" spans="1:8" ht="18" customHeight="1">
      <c r="A75" s="365" t="s">
        <v>336</v>
      </c>
      <c r="B75" s="354">
        <v>4813</v>
      </c>
      <c r="C75" s="354">
        <v>1682</v>
      </c>
      <c r="D75" s="366">
        <v>34.94701849158529</v>
      </c>
      <c r="E75" s="354">
        <v>839</v>
      </c>
      <c r="F75" s="366">
        <v>17.431955121545816</v>
      </c>
      <c r="G75" s="354">
        <v>212</v>
      </c>
      <c r="H75" s="366">
        <v>12.604042806183116</v>
      </c>
    </row>
    <row r="76" spans="1:8" ht="18" customHeight="1">
      <c r="A76" s="365" t="s">
        <v>337</v>
      </c>
      <c r="B76" s="354">
        <v>4639</v>
      </c>
      <c r="C76" s="354">
        <v>1374</v>
      </c>
      <c r="D76" s="366">
        <v>29.618452252640655</v>
      </c>
      <c r="E76" s="354">
        <v>621</v>
      </c>
      <c r="F76" s="366">
        <v>13.386505712438026</v>
      </c>
      <c r="G76" s="354">
        <v>125</v>
      </c>
      <c r="H76" s="366">
        <v>9.0975254730713253</v>
      </c>
    </row>
    <row r="77" spans="1:8" ht="18" customHeight="1">
      <c r="A77" s="365" t="s">
        <v>266</v>
      </c>
      <c r="B77" s="354">
        <v>5255</v>
      </c>
      <c r="C77" s="354">
        <v>1465</v>
      </c>
      <c r="D77" s="366">
        <v>27.87821122740247</v>
      </c>
      <c r="E77" s="354">
        <v>684</v>
      </c>
      <c r="F77" s="366">
        <v>13.016175071360609</v>
      </c>
      <c r="G77" s="354">
        <v>248</v>
      </c>
      <c r="H77" s="366">
        <v>16.928327645051194</v>
      </c>
    </row>
    <row r="78" spans="1:8" ht="18" customHeight="1">
      <c r="A78" s="365" t="s">
        <v>267</v>
      </c>
      <c r="B78" s="354">
        <v>17092</v>
      </c>
      <c r="C78" s="354">
        <v>4026</v>
      </c>
      <c r="D78" s="366">
        <v>23.554879475778144</v>
      </c>
      <c r="E78" s="354">
        <v>1780</v>
      </c>
      <c r="F78" s="366">
        <v>10.414228879007723</v>
      </c>
      <c r="G78" s="354">
        <v>237</v>
      </c>
      <c r="H78" s="366">
        <v>5.886736214605067</v>
      </c>
    </row>
    <row r="79" spans="1:8" ht="18" customHeight="1">
      <c r="A79" s="365" t="s">
        <v>268</v>
      </c>
      <c r="B79" s="354">
        <v>6398</v>
      </c>
      <c r="C79" s="354">
        <v>1757</v>
      </c>
      <c r="D79" s="366">
        <v>27.461706783369806</v>
      </c>
      <c r="E79" s="354">
        <v>795</v>
      </c>
      <c r="F79" s="366">
        <v>12.425758049390435</v>
      </c>
      <c r="G79" s="354">
        <v>174</v>
      </c>
      <c r="H79" s="366">
        <v>9.9032441661923745</v>
      </c>
    </row>
    <row r="80" spans="1:8" ht="18" customHeight="1">
      <c r="A80" s="365" t="s">
        <v>269</v>
      </c>
      <c r="B80" s="354">
        <v>7659</v>
      </c>
      <c r="C80" s="354">
        <v>2021</v>
      </c>
      <c r="D80" s="366">
        <v>26.387256822039429</v>
      </c>
      <c r="E80" s="354">
        <v>887</v>
      </c>
      <c r="F80" s="366">
        <v>11.58114636375506</v>
      </c>
      <c r="G80" s="354">
        <v>172</v>
      </c>
      <c r="H80" s="366">
        <v>8.5106382978723403</v>
      </c>
    </row>
    <row r="81" spans="1:8" ht="18" customHeight="1">
      <c r="A81" s="367" t="s">
        <v>502</v>
      </c>
      <c r="B81" s="368">
        <v>202996</v>
      </c>
      <c r="C81" s="368">
        <v>50882</v>
      </c>
      <c r="D81" s="369">
        <v>25.065518532384871</v>
      </c>
      <c r="E81" s="368">
        <v>22793</v>
      </c>
      <c r="F81" s="369">
        <v>11.228300065025913</v>
      </c>
      <c r="G81" s="368">
        <v>3980</v>
      </c>
      <c r="H81" s="369">
        <v>7.8220195747022521</v>
      </c>
    </row>
    <row r="82" spans="1:8" ht="18" customHeight="1">
      <c r="A82" s="365" t="s">
        <v>145</v>
      </c>
      <c r="B82" s="354">
        <v>46555</v>
      </c>
      <c r="C82" s="354">
        <v>11231</v>
      </c>
      <c r="D82" s="366">
        <v>24.124154226184082</v>
      </c>
      <c r="E82" s="354">
        <v>4866</v>
      </c>
      <c r="F82" s="366">
        <v>10.452153366985288</v>
      </c>
      <c r="G82" s="354">
        <v>1320</v>
      </c>
      <c r="H82" s="366">
        <v>11.753183153770813</v>
      </c>
    </row>
    <row r="83" spans="1:8" ht="18" customHeight="1">
      <c r="A83" s="365" t="s">
        <v>338</v>
      </c>
      <c r="B83" s="354">
        <v>9984</v>
      </c>
      <c r="C83" s="354">
        <v>1799</v>
      </c>
      <c r="D83" s="366">
        <v>18.018830128205128</v>
      </c>
      <c r="E83" s="354">
        <v>740</v>
      </c>
      <c r="F83" s="366">
        <v>7.4118589743589745</v>
      </c>
      <c r="G83" s="354">
        <v>187</v>
      </c>
      <c r="H83" s="366">
        <v>10.394663702056699</v>
      </c>
    </row>
    <row r="84" spans="1:8" ht="18" customHeight="1">
      <c r="A84" s="365" t="s">
        <v>339</v>
      </c>
      <c r="B84" s="354">
        <v>19191</v>
      </c>
      <c r="C84" s="354">
        <v>4365</v>
      </c>
      <c r="D84" s="366">
        <v>22.745036735969986</v>
      </c>
      <c r="E84" s="354">
        <v>1924</v>
      </c>
      <c r="F84" s="366">
        <v>10.025532801834194</v>
      </c>
      <c r="G84" s="354">
        <v>360</v>
      </c>
      <c r="H84" s="366">
        <v>8.2474226804123703</v>
      </c>
    </row>
    <row r="85" spans="1:8" ht="18" customHeight="1">
      <c r="A85" s="365" t="s">
        <v>340</v>
      </c>
      <c r="B85" s="354">
        <v>7633</v>
      </c>
      <c r="C85" s="354">
        <v>2011</v>
      </c>
      <c r="D85" s="366">
        <v>26.346128651906199</v>
      </c>
      <c r="E85" s="354">
        <v>947</v>
      </c>
      <c r="F85" s="366">
        <v>12.40665531245906</v>
      </c>
      <c r="G85" s="354">
        <v>186</v>
      </c>
      <c r="H85" s="366">
        <v>9.2491297861760309</v>
      </c>
    </row>
    <row r="86" spans="1:8" ht="18" customHeight="1">
      <c r="A86" s="365" t="s">
        <v>341</v>
      </c>
      <c r="B86" s="354">
        <v>12581</v>
      </c>
      <c r="C86" s="354">
        <v>3394</v>
      </c>
      <c r="D86" s="366">
        <v>26.97718782290756</v>
      </c>
      <c r="E86" s="354">
        <v>1492</v>
      </c>
      <c r="F86" s="366">
        <v>11.859152690565137</v>
      </c>
      <c r="G86" s="354">
        <v>243</v>
      </c>
      <c r="H86" s="366">
        <v>7.1596935769004126</v>
      </c>
    </row>
    <row r="87" spans="1:8" ht="18" customHeight="1">
      <c r="A87" s="365" t="s">
        <v>342</v>
      </c>
      <c r="B87" s="354">
        <v>13795</v>
      </c>
      <c r="C87" s="354">
        <v>3437</v>
      </c>
      <c r="D87" s="366">
        <v>24.914824211670894</v>
      </c>
      <c r="E87" s="354">
        <v>1560</v>
      </c>
      <c r="F87" s="366">
        <v>11.308445088800291</v>
      </c>
      <c r="G87" s="354">
        <v>269</v>
      </c>
      <c r="H87" s="366">
        <v>7.8265929589758505</v>
      </c>
    </row>
    <row r="88" spans="1:8" ht="18" customHeight="1">
      <c r="A88" s="365" t="s">
        <v>343</v>
      </c>
      <c r="B88" s="354">
        <v>10243</v>
      </c>
      <c r="C88" s="354">
        <v>2592</v>
      </c>
      <c r="D88" s="366">
        <v>25.305086400468614</v>
      </c>
      <c r="E88" s="354">
        <v>1127</v>
      </c>
      <c r="F88" s="366">
        <v>11.002635946500048</v>
      </c>
      <c r="G88" s="354">
        <v>179</v>
      </c>
      <c r="H88" s="366">
        <v>6.9058641975308639</v>
      </c>
    </row>
    <row r="89" spans="1:8" ht="18" customHeight="1">
      <c r="A89" s="367" t="s">
        <v>503</v>
      </c>
      <c r="B89" s="368">
        <v>119982</v>
      </c>
      <c r="C89" s="368">
        <v>28829</v>
      </c>
      <c r="D89" s="369">
        <v>24.027770832291509</v>
      </c>
      <c r="E89" s="368">
        <v>12656</v>
      </c>
      <c r="F89" s="369">
        <v>10.548248904002266</v>
      </c>
      <c r="G89" s="368">
        <v>2744</v>
      </c>
      <c r="H89" s="369">
        <v>9.5181934857261794</v>
      </c>
    </row>
    <row r="90" spans="1:8" ht="18" customHeight="1">
      <c r="A90" s="365" t="s">
        <v>147</v>
      </c>
      <c r="B90" s="354">
        <v>41603</v>
      </c>
      <c r="C90" s="354">
        <v>9386</v>
      </c>
      <c r="D90" s="366">
        <v>22.560873013965338</v>
      </c>
      <c r="E90" s="354">
        <v>4142</v>
      </c>
      <c r="F90" s="366">
        <v>9.9560127875393611</v>
      </c>
      <c r="G90" s="354">
        <v>1319</v>
      </c>
      <c r="H90" s="366">
        <v>14.052844662262945</v>
      </c>
    </row>
    <row r="91" spans="1:8" ht="18" customHeight="1">
      <c r="A91" s="365" t="s">
        <v>276</v>
      </c>
      <c r="B91" s="354">
        <v>16856</v>
      </c>
      <c r="C91" s="354">
        <v>4124</v>
      </c>
      <c r="D91" s="366">
        <v>24.466065495965829</v>
      </c>
      <c r="E91" s="354">
        <v>1906</v>
      </c>
      <c r="F91" s="366">
        <v>11.307546274323684</v>
      </c>
      <c r="G91" s="354">
        <v>529</v>
      </c>
      <c r="H91" s="366">
        <v>12.827352085354024</v>
      </c>
    </row>
    <row r="92" spans="1:8" ht="18" customHeight="1">
      <c r="A92" s="365" t="s">
        <v>277</v>
      </c>
      <c r="B92" s="354">
        <v>7110</v>
      </c>
      <c r="C92" s="354">
        <v>1795</v>
      </c>
      <c r="D92" s="366">
        <v>25.246132208157523</v>
      </c>
      <c r="E92" s="354">
        <v>725</v>
      </c>
      <c r="F92" s="366">
        <v>10.196905766526019</v>
      </c>
      <c r="G92" s="354">
        <v>284</v>
      </c>
      <c r="H92" s="366">
        <v>15.821727019498608</v>
      </c>
    </row>
    <row r="93" spans="1:8" ht="18" customHeight="1">
      <c r="A93" s="365" t="s">
        <v>278</v>
      </c>
      <c r="B93" s="354">
        <v>10268</v>
      </c>
      <c r="C93" s="354">
        <v>3127</v>
      </c>
      <c r="D93" s="366">
        <v>30.453837164004678</v>
      </c>
      <c r="E93" s="354">
        <v>1468</v>
      </c>
      <c r="F93" s="366">
        <v>14.296844565640827</v>
      </c>
      <c r="G93" s="354">
        <v>385</v>
      </c>
      <c r="H93" s="366">
        <v>12.312120243044451</v>
      </c>
    </row>
    <row r="94" spans="1:8" ht="18" customHeight="1">
      <c r="A94" s="365" t="s">
        <v>279</v>
      </c>
      <c r="B94" s="354">
        <v>9284</v>
      </c>
      <c r="C94" s="354">
        <v>2843</v>
      </c>
      <c r="D94" s="366">
        <v>30.622576475657041</v>
      </c>
      <c r="E94" s="354">
        <v>1296</v>
      </c>
      <c r="F94" s="366">
        <v>13.959500215424386</v>
      </c>
      <c r="G94" s="354">
        <v>321</v>
      </c>
      <c r="H94" s="366">
        <v>11.290889905029898</v>
      </c>
    </row>
    <row r="95" spans="1:8" ht="18" customHeight="1">
      <c r="A95" s="365" t="s">
        <v>280</v>
      </c>
      <c r="B95" s="354">
        <v>11138</v>
      </c>
      <c r="C95" s="354">
        <v>2968</v>
      </c>
      <c r="D95" s="366">
        <v>26.647513018495239</v>
      </c>
      <c r="E95" s="354">
        <v>1397</v>
      </c>
      <c r="F95" s="366">
        <v>12.54264679475669</v>
      </c>
      <c r="G95" s="354">
        <v>333</v>
      </c>
      <c r="H95" s="366">
        <v>11.219676549865229</v>
      </c>
    </row>
    <row r="96" spans="1:8" ht="18" customHeight="1">
      <c r="A96" s="365" t="s">
        <v>281</v>
      </c>
      <c r="B96" s="354">
        <v>8680</v>
      </c>
      <c r="C96" s="354">
        <v>2098</v>
      </c>
      <c r="D96" s="366">
        <v>24.170506912442395</v>
      </c>
      <c r="E96" s="354">
        <v>931</v>
      </c>
      <c r="F96" s="366">
        <v>10.725806451612902</v>
      </c>
      <c r="G96" s="354">
        <v>289</v>
      </c>
      <c r="H96" s="366">
        <v>13.775023832221164</v>
      </c>
    </row>
    <row r="97" spans="1:8" ht="18" customHeight="1">
      <c r="A97" s="365" t="s">
        <v>344</v>
      </c>
      <c r="B97" s="354">
        <v>6169</v>
      </c>
      <c r="C97" s="354">
        <v>1267</v>
      </c>
      <c r="D97" s="366">
        <v>20.538174744691197</v>
      </c>
      <c r="E97" s="354">
        <v>598</v>
      </c>
      <c r="F97" s="366">
        <v>9.6936294375101326</v>
      </c>
      <c r="G97" s="354">
        <v>101</v>
      </c>
      <c r="H97" s="366">
        <v>7.9715864246250989</v>
      </c>
    </row>
    <row r="98" spans="1:8" ht="18" customHeight="1">
      <c r="A98" s="365" t="s">
        <v>345</v>
      </c>
      <c r="B98" s="354">
        <v>12669</v>
      </c>
      <c r="C98" s="354">
        <v>3062</v>
      </c>
      <c r="D98" s="366">
        <v>24.16923198358197</v>
      </c>
      <c r="E98" s="354">
        <v>1346</v>
      </c>
      <c r="F98" s="366">
        <v>10.624358670771175</v>
      </c>
      <c r="G98" s="354">
        <v>280</v>
      </c>
      <c r="H98" s="366">
        <v>9.1443500979751793</v>
      </c>
    </row>
    <row r="99" spans="1:8" ht="18" customHeight="1">
      <c r="A99" s="365" t="s">
        <v>346</v>
      </c>
      <c r="B99" s="354">
        <v>16657</v>
      </c>
      <c r="C99" s="354">
        <v>3681</v>
      </c>
      <c r="D99" s="366">
        <v>22.098817314042144</v>
      </c>
      <c r="E99" s="354">
        <v>1694</v>
      </c>
      <c r="F99" s="366">
        <v>10.16989854115387</v>
      </c>
      <c r="G99" s="354">
        <v>230</v>
      </c>
      <c r="H99" s="366">
        <v>6.2483020918228744</v>
      </c>
    </row>
    <row r="100" spans="1:8" ht="18" customHeight="1">
      <c r="A100" s="365" t="s">
        <v>347</v>
      </c>
      <c r="B100" s="354">
        <v>19987</v>
      </c>
      <c r="C100" s="354">
        <v>5167</v>
      </c>
      <c r="D100" s="366">
        <v>25.851803672387053</v>
      </c>
      <c r="E100" s="354">
        <v>2209</v>
      </c>
      <c r="F100" s="366">
        <v>11.052183919547707</v>
      </c>
      <c r="G100" s="354">
        <v>571</v>
      </c>
      <c r="H100" s="366">
        <v>11.05089994193923</v>
      </c>
    </row>
    <row r="101" spans="1:8" ht="18" customHeight="1">
      <c r="A101" s="367" t="s">
        <v>504</v>
      </c>
      <c r="B101" s="368">
        <v>160421</v>
      </c>
      <c r="C101" s="368">
        <v>39518</v>
      </c>
      <c r="D101" s="369">
        <v>24.63393196651311</v>
      </c>
      <c r="E101" s="368">
        <v>17712</v>
      </c>
      <c r="F101" s="369">
        <v>11.040948504248197</v>
      </c>
      <c r="G101" s="368">
        <v>4642</v>
      </c>
      <c r="H101" s="369">
        <v>11.746545877827826</v>
      </c>
    </row>
    <row r="102" spans="1:8" ht="18" customHeight="1">
      <c r="A102" s="370" t="s">
        <v>505</v>
      </c>
      <c r="B102" s="371">
        <v>5555098</v>
      </c>
      <c r="C102" s="371">
        <v>912644</v>
      </c>
      <c r="D102" s="372">
        <v>16.428945087917441</v>
      </c>
      <c r="E102" s="371">
        <v>360593</v>
      </c>
      <c r="F102" s="372">
        <v>6.4912086159416083</v>
      </c>
      <c r="G102" s="371">
        <v>104528</v>
      </c>
      <c r="H102" s="372">
        <v>11.453315860291637</v>
      </c>
    </row>
    <row r="103" spans="1:8" ht="18" customHeight="1">
      <c r="A103" s="365" t="s">
        <v>506</v>
      </c>
      <c r="B103" s="354">
        <v>4070426</v>
      </c>
      <c r="C103" s="354">
        <v>666577</v>
      </c>
      <c r="D103" s="366">
        <v>16.376099209271953</v>
      </c>
      <c r="E103" s="354">
        <v>266833</v>
      </c>
      <c r="F103" s="366">
        <v>6.5554072227329518</v>
      </c>
      <c r="G103" s="354">
        <v>69026</v>
      </c>
      <c r="H103" s="366">
        <v>10.355292786879836</v>
      </c>
    </row>
    <row r="104" spans="1:8" ht="18" customHeight="1">
      <c r="A104" s="365" t="s">
        <v>507</v>
      </c>
      <c r="B104" s="354">
        <v>3592315</v>
      </c>
      <c r="C104" s="354">
        <v>594192</v>
      </c>
      <c r="D104" s="366">
        <v>16.540643011539913</v>
      </c>
      <c r="E104" s="354">
        <v>238357</v>
      </c>
      <c r="F104" s="366">
        <v>6.6351920697377595</v>
      </c>
      <c r="G104" s="354">
        <v>61510</v>
      </c>
      <c r="H104" s="366">
        <v>10.351872795325416</v>
      </c>
    </row>
  </sheetData>
  <mergeCells count="4">
    <mergeCell ref="A1:H1"/>
    <mergeCell ref="C3:F3"/>
    <mergeCell ref="G3:H3"/>
    <mergeCell ref="A2:H2"/>
  </mergeCells>
  <phoneticPr fontId="25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7F244-5B73-4D0D-A368-335B1AAE59D8}">
  <sheetPr>
    <pageSetUpPr fitToPage="1"/>
  </sheetPr>
  <dimension ref="A1:AL105"/>
  <sheetViews>
    <sheetView topLeftCell="A2" zoomScale="90" zoomScaleNormal="90" zoomScaleSheetLayoutView="75" workbookViewId="0">
      <pane xSplit="2" topLeftCell="C1" activePane="topRight" state="frozen"/>
      <selection activeCell="S14" sqref="S14"/>
      <selection pane="topRight" activeCell="S14" sqref="S14"/>
    </sheetView>
  </sheetViews>
  <sheetFormatPr defaultColWidth="9" defaultRowHeight="13.5"/>
  <cols>
    <col min="1" max="1" width="6.375" style="757" customWidth="1"/>
    <col min="2" max="2" width="18.75" style="758" customWidth="1"/>
    <col min="3" max="5" width="13.125" style="1043" customWidth="1"/>
    <col min="6" max="6" width="13.25" style="1043" customWidth="1"/>
    <col min="7" max="7" width="9" style="1043" customWidth="1"/>
    <col min="8" max="8" width="11" style="1043" customWidth="1"/>
    <col min="9" max="9" width="9" style="1043" customWidth="1"/>
    <col min="10" max="10" width="11" style="1043" customWidth="1"/>
    <col min="11" max="11" width="7.75" style="1043" customWidth="1"/>
    <col min="12" max="12" width="11" style="1043" customWidth="1"/>
    <col min="13" max="13" width="9" style="1043" customWidth="1"/>
    <col min="14" max="14" width="11" style="1043" customWidth="1"/>
    <col min="15" max="15" width="9" style="1043" customWidth="1"/>
    <col min="16" max="16" width="11" style="1043" customWidth="1"/>
    <col min="17" max="17" width="9" style="1043" customWidth="1"/>
    <col min="18" max="18" width="11" style="1043" customWidth="1"/>
    <col min="19" max="19" width="9" style="1043" customWidth="1"/>
    <col min="20" max="20" width="11" style="1043" customWidth="1"/>
    <col min="21" max="21" width="9" style="1043" customWidth="1"/>
    <col min="22" max="22" width="11" style="1043" customWidth="1"/>
    <col min="23" max="23" width="9" style="1043" customWidth="1"/>
    <col min="24" max="30" width="9.625" style="1043" customWidth="1"/>
    <col min="31" max="31" width="10.75" style="1043" customWidth="1"/>
    <col min="32" max="33" width="10.25" style="1043" customWidth="1"/>
    <col min="34" max="34" width="8.75" style="1043" customWidth="1"/>
    <col min="35" max="35" width="13.25" style="1043" customWidth="1"/>
    <col min="36" max="36" width="18.75" style="761" customWidth="1"/>
    <col min="37" max="16384" width="9" style="761"/>
  </cols>
  <sheetData>
    <row r="1" spans="1:37" ht="21" hidden="1" customHeight="1">
      <c r="L1" s="760"/>
    </row>
    <row r="2" spans="1:37" ht="26.25" customHeight="1">
      <c r="A2" s="1044" t="s">
        <v>987</v>
      </c>
      <c r="B2" s="1045"/>
      <c r="C2" s="1046"/>
      <c r="D2" s="1046"/>
      <c r="E2" s="1046"/>
      <c r="F2" s="1046"/>
    </row>
    <row r="3" spans="1:37" ht="24.75" customHeight="1">
      <c r="A3" s="764" t="s">
        <v>631</v>
      </c>
      <c r="B3" s="763"/>
      <c r="AJ3" s="1090" t="s">
        <v>984</v>
      </c>
    </row>
    <row r="4" spans="1:37" ht="24.75" customHeight="1">
      <c r="A4" s="766"/>
      <c r="B4" s="767"/>
      <c r="C4" s="1181" t="s">
        <v>530</v>
      </c>
      <c r="D4" s="1182"/>
      <c r="E4" s="1183"/>
      <c r="F4" s="1170" t="s">
        <v>634</v>
      </c>
      <c r="G4" s="1171"/>
      <c r="H4" s="1171"/>
      <c r="I4" s="1171"/>
      <c r="J4" s="1171"/>
      <c r="K4" s="1171"/>
      <c r="L4" s="1171"/>
      <c r="M4" s="1171"/>
      <c r="N4" s="1171"/>
      <c r="O4" s="1171"/>
      <c r="P4" s="1171"/>
      <c r="Q4" s="1172"/>
      <c r="R4" s="768" t="s">
        <v>52</v>
      </c>
      <c r="S4" s="769"/>
      <c r="T4" s="770"/>
      <c r="U4" s="770"/>
      <c r="V4" s="770"/>
      <c r="W4" s="769"/>
      <c r="X4" s="1173" t="s">
        <v>1002</v>
      </c>
      <c r="Y4" s="1174"/>
      <c r="Z4" s="1174"/>
      <c r="AA4" s="1174"/>
      <c r="AB4" s="1174"/>
      <c r="AC4" s="1174"/>
      <c r="AD4" s="1174"/>
      <c r="AE4" s="1175"/>
      <c r="AF4" s="1047" t="s">
        <v>27</v>
      </c>
      <c r="AG4" s="1048"/>
      <c r="AH4" s="1049"/>
      <c r="AI4" s="771" t="s">
        <v>169</v>
      </c>
      <c r="AJ4" s="772"/>
      <c r="AK4" s="773"/>
    </row>
    <row r="5" spans="1:37" ht="16.5" customHeight="1">
      <c r="A5" s="1176" t="s">
        <v>638</v>
      </c>
      <c r="B5" s="1177"/>
      <c r="C5" s="1184" t="s">
        <v>45</v>
      </c>
      <c r="D5" s="1184" t="s">
        <v>46</v>
      </c>
      <c r="E5" s="1184" t="s">
        <v>47</v>
      </c>
      <c r="F5" s="1165" t="s">
        <v>510</v>
      </c>
      <c r="G5" s="1178"/>
      <c r="H5" s="1178"/>
      <c r="I5" s="1178"/>
      <c r="J5" s="1178"/>
      <c r="K5" s="1166"/>
      <c r="L5" s="1165" t="s">
        <v>511</v>
      </c>
      <c r="M5" s="1178"/>
      <c r="N5" s="1178"/>
      <c r="O5" s="1178"/>
      <c r="P5" s="1178"/>
      <c r="Q5" s="1166"/>
      <c r="R5" s="1165" t="s">
        <v>961</v>
      </c>
      <c r="S5" s="1178"/>
      <c r="T5" s="1178"/>
      <c r="U5" s="1178"/>
      <c r="V5" s="1178"/>
      <c r="W5" s="1166"/>
      <c r="X5" s="777"/>
      <c r="Y5" s="777"/>
      <c r="Z5" s="777"/>
      <c r="AA5" s="777"/>
      <c r="AB5" s="777"/>
      <c r="AC5" s="777"/>
      <c r="AD5" s="777"/>
      <c r="AE5" s="777"/>
      <c r="AF5" s="776" t="s">
        <v>28</v>
      </c>
      <c r="AG5" s="776" t="s">
        <v>1</v>
      </c>
      <c r="AH5" s="1163" t="s">
        <v>29</v>
      </c>
      <c r="AI5" s="778" t="s">
        <v>170</v>
      </c>
      <c r="AJ5" s="779"/>
      <c r="AK5" s="773"/>
    </row>
    <row r="6" spans="1:37" ht="16.5" customHeight="1">
      <c r="A6" s="1176"/>
      <c r="B6" s="1177"/>
      <c r="C6" s="1185"/>
      <c r="D6" s="1185"/>
      <c r="E6" s="1185"/>
      <c r="F6" s="1165" t="s">
        <v>45</v>
      </c>
      <c r="G6" s="1166"/>
      <c r="H6" s="1165" t="s">
        <v>46</v>
      </c>
      <c r="I6" s="1166"/>
      <c r="J6" s="1165" t="s">
        <v>47</v>
      </c>
      <c r="K6" s="1166"/>
      <c r="L6" s="1165" t="s">
        <v>45</v>
      </c>
      <c r="M6" s="1166"/>
      <c r="N6" s="1165" t="s">
        <v>46</v>
      </c>
      <c r="O6" s="1166"/>
      <c r="P6" s="1165" t="s">
        <v>47</v>
      </c>
      <c r="Q6" s="1166"/>
      <c r="R6" s="1165" t="s">
        <v>45</v>
      </c>
      <c r="S6" s="1166"/>
      <c r="T6" s="1179" t="s">
        <v>46</v>
      </c>
      <c r="U6" s="1180"/>
      <c r="V6" s="1165" t="s">
        <v>47</v>
      </c>
      <c r="W6" s="1166"/>
      <c r="X6" s="778" t="s">
        <v>43</v>
      </c>
      <c r="Y6" s="778" t="s">
        <v>44</v>
      </c>
      <c r="Z6" s="778" t="s">
        <v>172</v>
      </c>
      <c r="AA6" s="778" t="s">
        <v>173</v>
      </c>
      <c r="AB6" s="778" t="s">
        <v>174</v>
      </c>
      <c r="AC6" s="778" t="s">
        <v>175</v>
      </c>
      <c r="AD6" s="778" t="s">
        <v>176</v>
      </c>
      <c r="AE6" s="778" t="s">
        <v>45</v>
      </c>
      <c r="AF6" s="778" t="s">
        <v>985</v>
      </c>
      <c r="AG6" s="778" t="s">
        <v>985</v>
      </c>
      <c r="AH6" s="1164"/>
      <c r="AI6" s="778" t="s">
        <v>986</v>
      </c>
      <c r="AJ6" s="779"/>
      <c r="AK6" s="773"/>
    </row>
    <row r="7" spans="1:37" ht="12.75" customHeight="1">
      <c r="A7" s="774"/>
      <c r="B7" s="775"/>
      <c r="C7" s="1185"/>
      <c r="D7" s="1185"/>
      <c r="E7" s="1185"/>
      <c r="F7" s="1158" t="s">
        <v>30</v>
      </c>
      <c r="G7" s="776" t="s">
        <v>48</v>
      </c>
      <c r="H7" s="1158" t="s">
        <v>30</v>
      </c>
      <c r="I7" s="776" t="s">
        <v>48</v>
      </c>
      <c r="J7" s="1158" t="s">
        <v>30</v>
      </c>
      <c r="K7" s="776" t="s">
        <v>48</v>
      </c>
      <c r="L7" s="1158" t="s">
        <v>30</v>
      </c>
      <c r="M7" s="776" t="s">
        <v>48</v>
      </c>
      <c r="N7" s="1158" t="s">
        <v>30</v>
      </c>
      <c r="O7" s="776" t="s">
        <v>48</v>
      </c>
      <c r="P7" s="1158" t="s">
        <v>30</v>
      </c>
      <c r="Q7" s="776" t="s">
        <v>48</v>
      </c>
      <c r="R7" s="1186" t="s">
        <v>30</v>
      </c>
      <c r="S7" s="1108" t="s">
        <v>48</v>
      </c>
      <c r="T7" s="1186" t="s">
        <v>30</v>
      </c>
      <c r="U7" s="1108" t="s">
        <v>48</v>
      </c>
      <c r="V7" s="1186" t="s">
        <v>30</v>
      </c>
      <c r="W7" s="1108" t="s">
        <v>48</v>
      </c>
      <c r="X7" s="778"/>
      <c r="Y7" s="778"/>
      <c r="Z7" s="778"/>
      <c r="AA7" s="778"/>
      <c r="AB7" s="778"/>
      <c r="AC7" s="778"/>
      <c r="AD7" s="778"/>
      <c r="AE7" s="778"/>
      <c r="AF7" s="778"/>
      <c r="AG7" s="778"/>
      <c r="AH7" s="777"/>
      <c r="AI7" s="778"/>
      <c r="AJ7" s="779"/>
      <c r="AK7" s="773"/>
    </row>
    <row r="8" spans="1:37" ht="12.75" customHeight="1">
      <c r="A8" s="780"/>
      <c r="B8" s="781"/>
      <c r="C8" s="782" t="s">
        <v>30</v>
      </c>
      <c r="D8" s="782" t="s">
        <v>30</v>
      </c>
      <c r="E8" s="782" t="s">
        <v>30</v>
      </c>
      <c r="F8" s="1159"/>
      <c r="G8" s="783" t="s">
        <v>514</v>
      </c>
      <c r="H8" s="1159"/>
      <c r="I8" s="783" t="s">
        <v>514</v>
      </c>
      <c r="J8" s="1159"/>
      <c r="K8" s="783" t="s">
        <v>514</v>
      </c>
      <c r="L8" s="1159"/>
      <c r="M8" s="783" t="s">
        <v>514</v>
      </c>
      <c r="N8" s="1159"/>
      <c r="O8" s="783" t="s">
        <v>514</v>
      </c>
      <c r="P8" s="1159"/>
      <c r="Q8" s="783" t="s">
        <v>514</v>
      </c>
      <c r="R8" s="1187"/>
      <c r="S8" s="1109" t="s">
        <v>514</v>
      </c>
      <c r="T8" s="1187"/>
      <c r="U8" s="1109" t="s">
        <v>514</v>
      </c>
      <c r="V8" s="1187"/>
      <c r="W8" s="1109" t="s">
        <v>514</v>
      </c>
      <c r="X8" s="784"/>
      <c r="Y8" s="784"/>
      <c r="Z8" s="784"/>
      <c r="AA8" s="784"/>
      <c r="AB8" s="784"/>
      <c r="AC8" s="784"/>
      <c r="AD8" s="784"/>
      <c r="AE8" s="784"/>
      <c r="AF8" s="782" t="s">
        <v>32</v>
      </c>
      <c r="AG8" s="782" t="s">
        <v>30</v>
      </c>
      <c r="AH8" s="785" t="s">
        <v>31</v>
      </c>
      <c r="AI8" s="782" t="s">
        <v>30</v>
      </c>
      <c r="AJ8" s="786"/>
      <c r="AK8" s="773"/>
    </row>
    <row r="9" spans="1:37" ht="23.25" customHeight="1">
      <c r="A9" s="787">
        <v>1</v>
      </c>
      <c r="B9" s="789" t="s">
        <v>645</v>
      </c>
      <c r="C9" s="813">
        <f>SUM(C10:C18)</f>
        <v>1496425</v>
      </c>
      <c r="D9" s="813">
        <f>SUM(D10:D18)</f>
        <v>701845</v>
      </c>
      <c r="E9" s="813">
        <f>SUM(E10:E18)</f>
        <v>794580</v>
      </c>
      <c r="F9" s="813">
        <f>SUM(F10:F18)</f>
        <v>434593</v>
      </c>
      <c r="G9" s="814">
        <f>F9/C9*100</f>
        <v>29.042083632657835</v>
      </c>
      <c r="H9" s="1050">
        <f>SUM(H10:H18)</f>
        <v>184540</v>
      </c>
      <c r="I9" s="814">
        <f>H9/D9*100</f>
        <v>26.293554844730675</v>
      </c>
      <c r="J9" s="813">
        <f>SUM(J10:J18)</f>
        <v>250053</v>
      </c>
      <c r="K9" s="814">
        <f>J9/E9*100</f>
        <v>31.469833119383829</v>
      </c>
      <c r="L9" s="813">
        <f>SUM(L10:L18)</f>
        <v>246525</v>
      </c>
      <c r="M9" s="814">
        <f>L9/C9*100</f>
        <v>16.474263661727118</v>
      </c>
      <c r="N9" s="813">
        <f>SUM(N10:N18)</f>
        <v>96467</v>
      </c>
      <c r="O9" s="814">
        <f>N9/D9*100</f>
        <v>13.744772706224309</v>
      </c>
      <c r="P9" s="813">
        <f>SUM(P10:P18)</f>
        <v>150058</v>
      </c>
      <c r="Q9" s="814">
        <f>P9/E9*100</f>
        <v>18.885197211105236</v>
      </c>
      <c r="R9" s="1110">
        <v>101752</v>
      </c>
      <c r="S9" s="1111">
        <v>24.275159187042689</v>
      </c>
      <c r="T9" s="1110">
        <v>31132</v>
      </c>
      <c r="U9" s="1111">
        <v>17.483405029595765</v>
      </c>
      <c r="V9" s="1110">
        <v>70620</v>
      </c>
      <c r="W9" s="1111">
        <v>29.291358178311455</v>
      </c>
      <c r="X9" s="813">
        <f>SUM(X10:X18)</f>
        <v>19920</v>
      </c>
      <c r="Y9" s="813">
        <f t="shared" ref="Y9:AD9" si="0">SUM(Y10:Y18)</f>
        <v>18565</v>
      </c>
      <c r="Z9" s="813">
        <f t="shared" si="0"/>
        <v>16120</v>
      </c>
      <c r="AA9" s="813">
        <f t="shared" si="0"/>
        <v>12112</v>
      </c>
      <c r="AB9" s="813">
        <f t="shared" si="0"/>
        <v>10223</v>
      </c>
      <c r="AC9" s="813">
        <f t="shared" si="0"/>
        <v>10702</v>
      </c>
      <c r="AD9" s="813">
        <f t="shared" si="0"/>
        <v>6806</v>
      </c>
      <c r="AE9" s="948">
        <f t="shared" ref="AE9:AE18" si="1">SUM(X9:AD9)</f>
        <v>94448</v>
      </c>
      <c r="AF9" s="813">
        <f>SUM(AF10:AF18)</f>
        <v>341</v>
      </c>
      <c r="AG9" s="813">
        <f>SUM(AG10:AG18)</f>
        <v>22971</v>
      </c>
      <c r="AH9" s="814">
        <f t="shared" ref="AH9:AH18" si="2">AG9/AI9*100</f>
        <v>4.4604143325106742</v>
      </c>
      <c r="AI9" s="813">
        <f>SUM(AI10:AI18)</f>
        <v>514997</v>
      </c>
      <c r="AJ9" s="1088" t="s">
        <v>646</v>
      </c>
    </row>
    <row r="10" spans="1:37" ht="23.25" customHeight="1">
      <c r="A10" s="1051"/>
      <c r="B10" s="791" t="s">
        <v>647</v>
      </c>
      <c r="C10" s="821">
        <f t="shared" ref="C10:C18" si="3">SUM(D10:E10)</f>
        <v>210232</v>
      </c>
      <c r="D10" s="1052">
        <v>97605</v>
      </c>
      <c r="E10" s="1052">
        <v>112627</v>
      </c>
      <c r="F10" s="821">
        <f t="shared" ref="F10:F18" si="4">SUM(H10,J10)</f>
        <v>53848</v>
      </c>
      <c r="G10" s="822">
        <f t="shared" ref="G10:G67" si="5">F10/C10*100</f>
        <v>25.613607823737581</v>
      </c>
      <c r="H10" s="1052">
        <v>22509</v>
      </c>
      <c r="I10" s="822">
        <f t="shared" ref="I10:I71" si="6">H10/D10*100</f>
        <v>23.061318579990779</v>
      </c>
      <c r="J10" s="1052">
        <v>31339</v>
      </c>
      <c r="K10" s="822">
        <f t="shared" ref="K10:K71" si="7">J10/E10*100</f>
        <v>27.825477017056301</v>
      </c>
      <c r="L10" s="821">
        <f t="shared" ref="L10:L17" si="8">SUM(N10,P10)</f>
        <v>30274</v>
      </c>
      <c r="M10" s="822">
        <f t="shared" ref="M10:M71" si="9">L10/C10*100</f>
        <v>14.400281593667948</v>
      </c>
      <c r="N10" s="1052">
        <v>11531</v>
      </c>
      <c r="O10" s="822">
        <f t="shared" ref="O10:O71" si="10">N10/D10*100</f>
        <v>11.813943957789046</v>
      </c>
      <c r="P10" s="1052">
        <v>18743</v>
      </c>
      <c r="Q10" s="822">
        <f t="shared" ref="Q10:Q71" si="11">P10/E10*100</f>
        <v>16.641657861791579</v>
      </c>
      <c r="R10" s="1128">
        <v>12496</v>
      </c>
      <c r="S10" s="1113">
        <v>24.753377441464284</v>
      </c>
      <c r="T10" s="1112">
        <v>3370</v>
      </c>
      <c r="U10" s="1113">
        <v>15.963241911799535</v>
      </c>
      <c r="V10" s="1112">
        <v>9126</v>
      </c>
      <c r="W10" s="1113">
        <v>31.071465050560075</v>
      </c>
      <c r="X10" s="1052">
        <v>2612</v>
      </c>
      <c r="Y10" s="1052">
        <v>2199</v>
      </c>
      <c r="Z10" s="1052">
        <v>2082</v>
      </c>
      <c r="AA10" s="1052">
        <v>1440</v>
      </c>
      <c r="AB10" s="1052">
        <v>1234</v>
      </c>
      <c r="AC10" s="1052">
        <v>1408</v>
      </c>
      <c r="AD10" s="1052">
        <v>887</v>
      </c>
      <c r="AE10" s="950">
        <f t="shared" si="1"/>
        <v>11862</v>
      </c>
      <c r="AF10" s="1054">
        <v>39</v>
      </c>
      <c r="AG10" s="1054">
        <v>2832</v>
      </c>
      <c r="AH10" s="822">
        <f t="shared" si="2"/>
        <v>4.3188507464962713</v>
      </c>
      <c r="AI10" s="1052">
        <v>65573</v>
      </c>
      <c r="AJ10" s="791" t="s">
        <v>648</v>
      </c>
    </row>
    <row r="11" spans="1:37" ht="23.25" customHeight="1">
      <c r="A11" s="793"/>
      <c r="B11" s="791" t="s">
        <v>649</v>
      </c>
      <c r="C11" s="821">
        <f t="shared" si="3"/>
        <v>135818</v>
      </c>
      <c r="D11" s="1052">
        <v>63135</v>
      </c>
      <c r="E11" s="1052">
        <v>72683</v>
      </c>
      <c r="F11" s="821">
        <f t="shared" si="4"/>
        <v>33774</v>
      </c>
      <c r="G11" s="822">
        <f t="shared" si="5"/>
        <v>24.867101562384956</v>
      </c>
      <c r="H11" s="1052">
        <v>13707</v>
      </c>
      <c r="I11" s="822">
        <f t="shared" si="6"/>
        <v>21.710620099786173</v>
      </c>
      <c r="J11" s="1052">
        <v>20067</v>
      </c>
      <c r="K11" s="822">
        <f t="shared" si="7"/>
        <v>27.608931937316843</v>
      </c>
      <c r="L11" s="821">
        <f t="shared" si="8"/>
        <v>19596</v>
      </c>
      <c r="M11" s="822">
        <f t="shared" si="9"/>
        <v>14.42813176456729</v>
      </c>
      <c r="N11" s="1052">
        <v>7203</v>
      </c>
      <c r="O11" s="822">
        <f t="shared" si="10"/>
        <v>11.408885721073888</v>
      </c>
      <c r="P11" s="1052">
        <v>12393</v>
      </c>
      <c r="Q11" s="822">
        <f t="shared" si="11"/>
        <v>17.050754646891296</v>
      </c>
      <c r="R11" s="1128">
        <v>9086</v>
      </c>
      <c r="S11" s="1113">
        <v>27.44020294757188</v>
      </c>
      <c r="T11" s="1112">
        <v>2648</v>
      </c>
      <c r="U11" s="1113">
        <v>19.804053548724852</v>
      </c>
      <c r="V11" s="1112">
        <v>6438</v>
      </c>
      <c r="W11" s="1113">
        <v>32.612329669216351</v>
      </c>
      <c r="X11" s="1052">
        <v>1360</v>
      </c>
      <c r="Y11" s="1052">
        <v>1571</v>
      </c>
      <c r="Z11" s="1052">
        <v>1287</v>
      </c>
      <c r="AA11" s="1052">
        <v>1054</v>
      </c>
      <c r="AB11" s="1052">
        <v>804</v>
      </c>
      <c r="AC11" s="1052">
        <v>931</v>
      </c>
      <c r="AD11" s="1052">
        <v>576</v>
      </c>
      <c r="AE11" s="950">
        <f t="shared" si="1"/>
        <v>7583</v>
      </c>
      <c r="AF11" s="1054">
        <v>43</v>
      </c>
      <c r="AG11" s="1054">
        <v>2672</v>
      </c>
      <c r="AH11" s="822">
        <f t="shared" si="2"/>
        <v>6.6307665583045887</v>
      </c>
      <c r="AI11" s="1052">
        <v>40297</v>
      </c>
      <c r="AJ11" s="791" t="s">
        <v>650</v>
      </c>
    </row>
    <row r="12" spans="1:37" ht="23.25" customHeight="1">
      <c r="A12" s="793"/>
      <c r="B12" s="791" t="s">
        <v>651</v>
      </c>
      <c r="C12" s="821">
        <f t="shared" si="3"/>
        <v>109581</v>
      </c>
      <c r="D12" s="1052">
        <v>53161</v>
      </c>
      <c r="E12" s="1052">
        <v>56420</v>
      </c>
      <c r="F12" s="821">
        <f t="shared" si="4"/>
        <v>29963</v>
      </c>
      <c r="G12" s="822">
        <f t="shared" si="5"/>
        <v>27.343243810514593</v>
      </c>
      <c r="H12" s="1052">
        <v>12686</v>
      </c>
      <c r="I12" s="822">
        <f t="shared" si="6"/>
        <v>23.863358477079061</v>
      </c>
      <c r="J12" s="1052">
        <v>17277</v>
      </c>
      <c r="K12" s="822">
        <f t="shared" si="7"/>
        <v>30.622119815668203</v>
      </c>
      <c r="L12" s="821">
        <f t="shared" si="8"/>
        <v>17606</v>
      </c>
      <c r="M12" s="822">
        <f t="shared" si="9"/>
        <v>16.066653890729231</v>
      </c>
      <c r="N12" s="1052">
        <v>6561</v>
      </c>
      <c r="O12" s="822">
        <f t="shared" si="10"/>
        <v>12.341754293561069</v>
      </c>
      <c r="P12" s="1052">
        <v>11045</v>
      </c>
      <c r="Q12" s="822">
        <f t="shared" si="11"/>
        <v>19.576391350584899</v>
      </c>
      <c r="R12" s="1128">
        <v>9915</v>
      </c>
      <c r="S12" s="1113">
        <v>33.865018102329394</v>
      </c>
      <c r="T12" s="1112">
        <v>3698</v>
      </c>
      <c r="U12" s="1113">
        <v>29.996755353666448</v>
      </c>
      <c r="V12" s="1112">
        <v>6217</v>
      </c>
      <c r="W12" s="1113">
        <v>36.678466076696168</v>
      </c>
      <c r="X12" s="1052">
        <v>1463</v>
      </c>
      <c r="Y12" s="1052">
        <v>1732</v>
      </c>
      <c r="Z12" s="1052">
        <v>1297</v>
      </c>
      <c r="AA12" s="1052">
        <v>1131</v>
      </c>
      <c r="AB12" s="1052">
        <v>926</v>
      </c>
      <c r="AC12" s="1052">
        <v>866</v>
      </c>
      <c r="AD12" s="1052">
        <v>573</v>
      </c>
      <c r="AE12" s="950">
        <f t="shared" si="1"/>
        <v>7988</v>
      </c>
      <c r="AF12" s="1054">
        <v>31</v>
      </c>
      <c r="AG12" s="1054">
        <v>1853</v>
      </c>
      <c r="AH12" s="822">
        <f t="shared" si="2"/>
        <v>5.2210419542982729</v>
      </c>
      <c r="AI12" s="1052">
        <v>35491</v>
      </c>
      <c r="AJ12" s="791" t="s">
        <v>652</v>
      </c>
    </row>
    <row r="13" spans="1:37" ht="23.25" customHeight="1">
      <c r="A13" s="793"/>
      <c r="B13" s="791" t="s">
        <v>653</v>
      </c>
      <c r="C13" s="821">
        <f t="shared" si="3"/>
        <v>92729</v>
      </c>
      <c r="D13" s="1052">
        <v>43789</v>
      </c>
      <c r="E13" s="1052">
        <v>48940</v>
      </c>
      <c r="F13" s="821">
        <f t="shared" si="4"/>
        <v>31143</v>
      </c>
      <c r="G13" s="822">
        <f t="shared" si="5"/>
        <v>33.584962633048995</v>
      </c>
      <c r="H13" s="1052">
        <v>12894</v>
      </c>
      <c r="I13" s="822">
        <f t="shared" si="6"/>
        <v>29.445751216058831</v>
      </c>
      <c r="J13" s="1052">
        <v>18249</v>
      </c>
      <c r="K13" s="822">
        <f t="shared" si="7"/>
        <v>37.288516550878626</v>
      </c>
      <c r="L13" s="821">
        <f t="shared" si="8"/>
        <v>18569</v>
      </c>
      <c r="M13" s="822">
        <f t="shared" si="9"/>
        <v>20.0250191418003</v>
      </c>
      <c r="N13" s="1052">
        <v>6767</v>
      </c>
      <c r="O13" s="822">
        <f t="shared" si="10"/>
        <v>15.453652743839777</v>
      </c>
      <c r="P13" s="1052">
        <v>11802</v>
      </c>
      <c r="Q13" s="822">
        <f t="shared" si="11"/>
        <v>24.11524315488353</v>
      </c>
      <c r="R13" s="1128">
        <v>9906</v>
      </c>
      <c r="S13" s="1113">
        <v>32.084210526315786</v>
      </c>
      <c r="T13" s="1112">
        <v>3342</v>
      </c>
      <c r="U13" s="1113">
        <v>26.285983954695613</v>
      </c>
      <c r="V13" s="1112">
        <v>6564</v>
      </c>
      <c r="W13" s="1113">
        <v>36.143384174880239</v>
      </c>
      <c r="X13" s="1052">
        <v>1964</v>
      </c>
      <c r="Y13" s="1052">
        <v>1812</v>
      </c>
      <c r="Z13" s="1052">
        <v>1380</v>
      </c>
      <c r="AA13" s="1052">
        <v>1037</v>
      </c>
      <c r="AB13" s="1052">
        <v>921</v>
      </c>
      <c r="AC13" s="1052">
        <v>886</v>
      </c>
      <c r="AD13" s="1052">
        <v>612</v>
      </c>
      <c r="AE13" s="950">
        <f t="shared" si="1"/>
        <v>8612</v>
      </c>
      <c r="AF13" s="1054">
        <v>32</v>
      </c>
      <c r="AG13" s="1054">
        <v>2154</v>
      </c>
      <c r="AH13" s="822">
        <f t="shared" si="2"/>
        <v>6.1653834044136584</v>
      </c>
      <c r="AI13" s="1052">
        <v>34937</v>
      </c>
      <c r="AJ13" s="791" t="s">
        <v>654</v>
      </c>
    </row>
    <row r="14" spans="1:37" ht="23.25" customHeight="1">
      <c r="A14" s="793"/>
      <c r="B14" s="791" t="s">
        <v>655</v>
      </c>
      <c r="C14" s="821">
        <f t="shared" si="3"/>
        <v>154544</v>
      </c>
      <c r="D14" s="1052">
        <v>70920</v>
      </c>
      <c r="E14" s="1052">
        <v>83624</v>
      </c>
      <c r="F14" s="821">
        <f t="shared" si="4"/>
        <v>51499</v>
      </c>
      <c r="G14" s="822">
        <f t="shared" si="5"/>
        <v>33.323195983021016</v>
      </c>
      <c r="H14" s="1052">
        <v>21617</v>
      </c>
      <c r="I14" s="822">
        <f t="shared" si="6"/>
        <v>30.480823463056968</v>
      </c>
      <c r="J14" s="1052">
        <v>29882</v>
      </c>
      <c r="K14" s="822">
        <f t="shared" si="7"/>
        <v>35.733760642877641</v>
      </c>
      <c r="L14" s="821">
        <f t="shared" si="8"/>
        <v>30145</v>
      </c>
      <c r="M14" s="822">
        <f t="shared" si="9"/>
        <v>19.505771819028887</v>
      </c>
      <c r="N14" s="1052">
        <v>11965</v>
      </c>
      <c r="O14" s="822">
        <f t="shared" si="10"/>
        <v>16.871122391426958</v>
      </c>
      <c r="P14" s="1052">
        <v>18180</v>
      </c>
      <c r="Q14" s="822">
        <f t="shared" si="11"/>
        <v>21.740170286042286</v>
      </c>
      <c r="R14" s="1128">
        <v>11904</v>
      </c>
      <c r="S14" s="1113">
        <v>23.619516260243259</v>
      </c>
      <c r="T14" s="1112">
        <v>3399</v>
      </c>
      <c r="U14" s="1113">
        <v>16.004331857990394</v>
      </c>
      <c r="V14" s="1112">
        <v>8505</v>
      </c>
      <c r="W14" s="1113">
        <v>29.165666472343197</v>
      </c>
      <c r="X14" s="1052">
        <v>2405</v>
      </c>
      <c r="Y14" s="1052">
        <v>2300</v>
      </c>
      <c r="Z14" s="1052">
        <v>1821</v>
      </c>
      <c r="AA14" s="1052">
        <v>1286</v>
      </c>
      <c r="AB14" s="1052">
        <v>1093</v>
      </c>
      <c r="AC14" s="1052">
        <v>1111</v>
      </c>
      <c r="AD14" s="1052">
        <v>736</v>
      </c>
      <c r="AE14" s="950">
        <f t="shared" si="1"/>
        <v>10752</v>
      </c>
      <c r="AF14" s="1054">
        <v>27</v>
      </c>
      <c r="AG14" s="1054">
        <v>2363</v>
      </c>
      <c r="AH14" s="822">
        <f t="shared" si="2"/>
        <v>3.9084338146512514</v>
      </c>
      <c r="AI14" s="1052">
        <v>60459</v>
      </c>
      <c r="AJ14" s="791" t="s">
        <v>656</v>
      </c>
    </row>
    <row r="15" spans="1:37" ht="23.25" customHeight="1">
      <c r="A15" s="793"/>
      <c r="B15" s="791" t="s">
        <v>657</v>
      </c>
      <c r="C15" s="821">
        <f t="shared" si="3"/>
        <v>207621</v>
      </c>
      <c r="D15" s="1052">
        <v>96077</v>
      </c>
      <c r="E15" s="1052">
        <v>111544</v>
      </c>
      <c r="F15" s="821">
        <f t="shared" si="4"/>
        <v>65150</v>
      </c>
      <c r="G15" s="822">
        <f t="shared" si="5"/>
        <v>31.379292075464427</v>
      </c>
      <c r="H15" s="1052">
        <v>27174</v>
      </c>
      <c r="I15" s="822">
        <f t="shared" si="6"/>
        <v>28.283564224528241</v>
      </c>
      <c r="J15" s="1052">
        <v>37976</v>
      </c>
      <c r="K15" s="822">
        <f t="shared" si="7"/>
        <v>34.045757727892138</v>
      </c>
      <c r="L15" s="821">
        <f t="shared" si="8"/>
        <v>38387</v>
      </c>
      <c r="M15" s="822">
        <f t="shared" si="9"/>
        <v>18.488977511908718</v>
      </c>
      <c r="N15" s="1052">
        <v>14871</v>
      </c>
      <c r="O15" s="822">
        <f t="shared" si="10"/>
        <v>15.478210185580316</v>
      </c>
      <c r="P15" s="1052">
        <v>23516</v>
      </c>
      <c r="Q15" s="822">
        <f t="shared" si="11"/>
        <v>21.08226350139855</v>
      </c>
      <c r="R15" s="1128">
        <v>15323</v>
      </c>
      <c r="S15" s="1113">
        <v>24.272905842098595</v>
      </c>
      <c r="T15" s="1112">
        <v>4405</v>
      </c>
      <c r="U15" s="1113">
        <v>16.633311935958915</v>
      </c>
      <c r="V15" s="1112">
        <v>10918</v>
      </c>
      <c r="W15" s="1113">
        <v>29.793969163596675</v>
      </c>
      <c r="X15" s="1052">
        <v>3436</v>
      </c>
      <c r="Y15" s="1052">
        <v>2709</v>
      </c>
      <c r="Z15" s="1052">
        <v>2474</v>
      </c>
      <c r="AA15" s="1052">
        <v>1692</v>
      </c>
      <c r="AB15" s="1052">
        <v>1452</v>
      </c>
      <c r="AC15" s="1052">
        <v>1615</v>
      </c>
      <c r="AD15" s="1052">
        <v>981</v>
      </c>
      <c r="AE15" s="950">
        <f t="shared" si="1"/>
        <v>14359</v>
      </c>
      <c r="AF15" s="1054">
        <v>24</v>
      </c>
      <c r="AG15" s="1054">
        <v>1984</v>
      </c>
      <c r="AH15" s="822">
        <f t="shared" si="2"/>
        <v>2.5758874087922932</v>
      </c>
      <c r="AI15" s="1052">
        <v>77022</v>
      </c>
      <c r="AJ15" s="791" t="s">
        <v>658</v>
      </c>
    </row>
    <row r="16" spans="1:37" ht="23.25" customHeight="1">
      <c r="A16" s="793"/>
      <c r="B16" s="791" t="s">
        <v>659</v>
      </c>
      <c r="C16" s="821">
        <f t="shared" si="3"/>
        <v>205564</v>
      </c>
      <c r="D16" s="1052">
        <v>96884</v>
      </c>
      <c r="E16" s="1052">
        <v>108680</v>
      </c>
      <c r="F16" s="821">
        <f t="shared" si="4"/>
        <v>67424</v>
      </c>
      <c r="G16" s="822">
        <f t="shared" si="5"/>
        <v>32.7995174252301</v>
      </c>
      <c r="H16" s="1052">
        <v>29377</v>
      </c>
      <c r="I16" s="822">
        <f t="shared" si="6"/>
        <v>30.321828165641385</v>
      </c>
      <c r="J16" s="1052">
        <v>38047</v>
      </c>
      <c r="K16" s="822">
        <f t="shared" si="7"/>
        <v>35.008281192491722</v>
      </c>
      <c r="L16" s="821">
        <f t="shared" si="8"/>
        <v>38808</v>
      </c>
      <c r="M16" s="822">
        <f t="shared" si="9"/>
        <v>18.87879200638244</v>
      </c>
      <c r="N16" s="1052">
        <v>15970</v>
      </c>
      <c r="O16" s="822">
        <f t="shared" si="10"/>
        <v>16.483629907931135</v>
      </c>
      <c r="P16" s="1052">
        <v>22838</v>
      </c>
      <c r="Q16" s="822">
        <f t="shared" si="11"/>
        <v>21.013986013986013</v>
      </c>
      <c r="R16" s="1128">
        <v>12152</v>
      </c>
      <c r="S16" s="1113">
        <v>18.505489819848631</v>
      </c>
      <c r="T16" s="1112">
        <v>3683</v>
      </c>
      <c r="U16" s="1113">
        <v>12.854699661442881</v>
      </c>
      <c r="V16" s="1112">
        <v>8469</v>
      </c>
      <c r="W16" s="1113">
        <v>22.879295439809813</v>
      </c>
      <c r="X16" s="1052">
        <v>2827</v>
      </c>
      <c r="Y16" s="1052">
        <v>2352</v>
      </c>
      <c r="Z16" s="1052">
        <v>2356</v>
      </c>
      <c r="AA16" s="1052">
        <v>1872</v>
      </c>
      <c r="AB16" s="1052">
        <v>1506</v>
      </c>
      <c r="AC16" s="1052">
        <v>1541</v>
      </c>
      <c r="AD16" s="1052">
        <v>959</v>
      </c>
      <c r="AE16" s="950">
        <f t="shared" si="1"/>
        <v>13413</v>
      </c>
      <c r="AF16" s="1054">
        <v>47</v>
      </c>
      <c r="AG16" s="1054">
        <v>3631</v>
      </c>
      <c r="AH16" s="822">
        <f t="shared" si="2"/>
        <v>4.5439187075298149</v>
      </c>
      <c r="AI16" s="1052">
        <v>79909</v>
      </c>
      <c r="AJ16" s="791" t="s">
        <v>660</v>
      </c>
    </row>
    <row r="17" spans="1:38" ht="23.25" customHeight="1">
      <c r="A17" s="793"/>
      <c r="B17" s="791" t="s">
        <v>661</v>
      </c>
      <c r="C17" s="821">
        <f t="shared" si="3"/>
        <v>148759</v>
      </c>
      <c r="D17" s="1052">
        <v>69052</v>
      </c>
      <c r="E17" s="1052">
        <v>79707</v>
      </c>
      <c r="F17" s="821">
        <f t="shared" si="4"/>
        <v>32647</v>
      </c>
      <c r="G17" s="822">
        <f t="shared" si="5"/>
        <v>21.94623518577027</v>
      </c>
      <c r="H17" s="1052">
        <v>13489</v>
      </c>
      <c r="I17" s="822">
        <f t="shared" si="6"/>
        <v>19.534553669698198</v>
      </c>
      <c r="J17" s="1052">
        <v>19158</v>
      </c>
      <c r="K17" s="822">
        <f t="shared" si="7"/>
        <v>24.035530129097822</v>
      </c>
      <c r="L17" s="821">
        <f t="shared" si="8"/>
        <v>18200</v>
      </c>
      <c r="M17" s="822">
        <f t="shared" si="9"/>
        <v>12.234553875731889</v>
      </c>
      <c r="N17" s="1052">
        <v>6746</v>
      </c>
      <c r="O17" s="822">
        <f t="shared" si="10"/>
        <v>9.7694491108150388</v>
      </c>
      <c r="P17" s="1052">
        <v>11454</v>
      </c>
      <c r="Q17" s="822">
        <f t="shared" si="11"/>
        <v>14.370130603334713</v>
      </c>
      <c r="R17" s="1128">
        <v>10671</v>
      </c>
      <c r="S17" s="1113">
        <v>34.322933419105823</v>
      </c>
      <c r="T17" s="1112">
        <v>3441</v>
      </c>
      <c r="U17" s="1113">
        <v>27.075300967818084</v>
      </c>
      <c r="V17" s="1112">
        <v>7230</v>
      </c>
      <c r="W17" s="1113">
        <v>39.334094989391218</v>
      </c>
      <c r="X17" s="1052">
        <v>1354</v>
      </c>
      <c r="Y17" s="1052">
        <v>1497</v>
      </c>
      <c r="Z17" s="1052">
        <v>1219</v>
      </c>
      <c r="AA17" s="1052">
        <v>962</v>
      </c>
      <c r="AB17" s="1052">
        <v>893</v>
      </c>
      <c r="AC17" s="1052">
        <v>880</v>
      </c>
      <c r="AD17" s="1052">
        <v>527</v>
      </c>
      <c r="AE17" s="950">
        <f t="shared" si="1"/>
        <v>7332</v>
      </c>
      <c r="AF17" s="1054">
        <v>27</v>
      </c>
      <c r="AG17" s="1054">
        <v>1329</v>
      </c>
      <c r="AH17" s="822">
        <f t="shared" si="2"/>
        <v>3.5198771088804723</v>
      </c>
      <c r="AI17" s="1052">
        <v>37757</v>
      </c>
      <c r="AJ17" s="791" t="s">
        <v>662</v>
      </c>
    </row>
    <row r="18" spans="1:38" ht="23.25" customHeight="1">
      <c r="A18" s="801"/>
      <c r="B18" s="802" t="s">
        <v>663</v>
      </c>
      <c r="C18" s="839">
        <f t="shared" si="3"/>
        <v>231577</v>
      </c>
      <c r="D18" s="1052">
        <v>111222</v>
      </c>
      <c r="E18" s="1052">
        <v>120355</v>
      </c>
      <c r="F18" s="839">
        <f t="shared" si="4"/>
        <v>69145</v>
      </c>
      <c r="G18" s="840">
        <f t="shared" si="5"/>
        <v>29.858319263139261</v>
      </c>
      <c r="H18" s="1052">
        <v>31087</v>
      </c>
      <c r="I18" s="840">
        <f t="shared" si="6"/>
        <v>27.950405495315671</v>
      </c>
      <c r="J18" s="1052">
        <v>38058</v>
      </c>
      <c r="K18" s="840">
        <f t="shared" si="7"/>
        <v>31.621453200947197</v>
      </c>
      <c r="L18" s="839">
        <f>SUM(N18,P18)</f>
        <v>34940</v>
      </c>
      <c r="M18" s="840">
        <f t="shared" si="9"/>
        <v>15.087854147864425</v>
      </c>
      <c r="N18" s="1052">
        <v>14853</v>
      </c>
      <c r="O18" s="840">
        <f t="shared" si="10"/>
        <v>13.354372336408266</v>
      </c>
      <c r="P18" s="1052">
        <v>20087</v>
      </c>
      <c r="Q18" s="840">
        <f t="shared" si="11"/>
        <v>16.689792696605874</v>
      </c>
      <c r="R18" s="1128">
        <v>10299</v>
      </c>
      <c r="S18" s="1113">
        <v>15.812989405803776</v>
      </c>
      <c r="T18" s="1112">
        <v>3146</v>
      </c>
      <c r="U18" s="1113">
        <v>10.678524150571942</v>
      </c>
      <c r="V18" s="1112">
        <v>7153</v>
      </c>
      <c r="W18" s="1113">
        <v>20.053828254226357</v>
      </c>
      <c r="X18" s="1052">
        <v>2499</v>
      </c>
      <c r="Y18" s="1052">
        <v>2393</v>
      </c>
      <c r="Z18" s="1052">
        <v>2204</v>
      </c>
      <c r="AA18" s="1052">
        <v>1638</v>
      </c>
      <c r="AB18" s="1052">
        <v>1394</v>
      </c>
      <c r="AC18" s="1052">
        <v>1464</v>
      </c>
      <c r="AD18" s="1052">
        <v>955</v>
      </c>
      <c r="AE18" s="952">
        <f t="shared" si="1"/>
        <v>12547</v>
      </c>
      <c r="AF18" s="1054">
        <v>71</v>
      </c>
      <c r="AG18" s="1054">
        <v>4153</v>
      </c>
      <c r="AH18" s="840">
        <f t="shared" si="2"/>
        <v>4.9705572577556492</v>
      </c>
      <c r="AI18" s="1052">
        <v>83552</v>
      </c>
      <c r="AJ18" s="802" t="s">
        <v>664</v>
      </c>
    </row>
    <row r="19" spans="1:38" s="1063" customFormat="1" ht="22.7" customHeight="1">
      <c r="A19" s="1055"/>
      <c r="B19" s="797" t="s">
        <v>49</v>
      </c>
      <c r="C19" s="1056">
        <f>C9</f>
        <v>1496425</v>
      </c>
      <c r="D19" s="1056">
        <f>D9</f>
        <v>701845</v>
      </c>
      <c r="E19" s="1056">
        <f>E9</f>
        <v>794580</v>
      </c>
      <c r="F19" s="1056">
        <f>F9</f>
        <v>434593</v>
      </c>
      <c r="G19" s="1057">
        <f t="shared" si="5"/>
        <v>29.042083632657835</v>
      </c>
      <c r="H19" s="1056">
        <f>H9</f>
        <v>184540</v>
      </c>
      <c r="I19" s="1057">
        <f t="shared" si="6"/>
        <v>26.293554844730675</v>
      </c>
      <c r="J19" s="1056">
        <f>J9</f>
        <v>250053</v>
      </c>
      <c r="K19" s="1057">
        <f>J19/E19*100</f>
        <v>31.469833119383829</v>
      </c>
      <c r="L19" s="1056">
        <f>L9</f>
        <v>246525</v>
      </c>
      <c r="M19" s="1058">
        <f t="shared" si="9"/>
        <v>16.474263661727118</v>
      </c>
      <c r="N19" s="1056">
        <f>N9</f>
        <v>96467</v>
      </c>
      <c r="O19" s="1058">
        <f t="shared" si="10"/>
        <v>13.744772706224309</v>
      </c>
      <c r="P19" s="1056">
        <f>P9</f>
        <v>150058</v>
      </c>
      <c r="Q19" s="1058">
        <f t="shared" si="11"/>
        <v>18.885197211105236</v>
      </c>
      <c r="R19" s="1114">
        <v>101752</v>
      </c>
      <c r="S19" s="1115">
        <v>24.275159187042689</v>
      </c>
      <c r="T19" s="1114">
        <v>31132</v>
      </c>
      <c r="U19" s="1115">
        <v>17.483405029595765</v>
      </c>
      <c r="V19" s="1114">
        <v>70620</v>
      </c>
      <c r="W19" s="1115">
        <v>29.291358178311455</v>
      </c>
      <c r="X19" s="1059">
        <f t="shared" ref="X19:AD19" si="12">X9</f>
        <v>19920</v>
      </c>
      <c r="Y19" s="1059">
        <f t="shared" si="12"/>
        <v>18565</v>
      </c>
      <c r="Z19" s="1059">
        <f t="shared" si="12"/>
        <v>16120</v>
      </c>
      <c r="AA19" s="1059">
        <f t="shared" si="12"/>
        <v>12112</v>
      </c>
      <c r="AB19" s="1059">
        <f t="shared" si="12"/>
        <v>10223</v>
      </c>
      <c r="AC19" s="1059">
        <f t="shared" si="12"/>
        <v>10702</v>
      </c>
      <c r="AD19" s="1059">
        <f t="shared" si="12"/>
        <v>6806</v>
      </c>
      <c r="AE19" s="1060">
        <f>AE9</f>
        <v>94448</v>
      </c>
      <c r="AF19" s="1059">
        <f>AF9</f>
        <v>341</v>
      </c>
      <c r="AG19" s="1059">
        <f>AG9</f>
        <v>22971</v>
      </c>
      <c r="AH19" s="1061">
        <f>AH9</f>
        <v>4.4604143325106742</v>
      </c>
      <c r="AI19" s="1056">
        <f>AI9</f>
        <v>514997</v>
      </c>
      <c r="AJ19" s="797" t="s">
        <v>71</v>
      </c>
      <c r="AK19" s="1062"/>
    </row>
    <row r="20" spans="1:38" ht="23.25" customHeight="1">
      <c r="A20" s="787">
        <v>3</v>
      </c>
      <c r="B20" s="789" t="s">
        <v>665</v>
      </c>
      <c r="C20" s="813">
        <f>SUM(D20:E20)</f>
        <v>454236</v>
      </c>
      <c r="D20" s="1064">
        <v>219166</v>
      </c>
      <c r="E20" s="1064">
        <v>235070</v>
      </c>
      <c r="F20" s="813">
        <f>SUM(H20,J20)</f>
        <v>125281</v>
      </c>
      <c r="G20" s="814">
        <f t="shared" si="5"/>
        <v>27.580596870349332</v>
      </c>
      <c r="H20" s="1064">
        <v>53436</v>
      </c>
      <c r="I20" s="814">
        <f t="shared" si="6"/>
        <v>24.3815190312366</v>
      </c>
      <c r="J20" s="1064">
        <v>71845</v>
      </c>
      <c r="K20" s="814">
        <f t="shared" si="7"/>
        <v>30.563236482749819</v>
      </c>
      <c r="L20" s="813">
        <f>SUM(N20,P20)</f>
        <v>73107</v>
      </c>
      <c r="M20" s="814">
        <f t="shared" si="9"/>
        <v>16.094497133648588</v>
      </c>
      <c r="N20" s="1064">
        <v>28585</v>
      </c>
      <c r="O20" s="814">
        <f t="shared" si="10"/>
        <v>13.042625224715513</v>
      </c>
      <c r="P20" s="1064">
        <v>44522</v>
      </c>
      <c r="Q20" s="814">
        <f t="shared" si="11"/>
        <v>18.939890245458798</v>
      </c>
      <c r="R20" s="1128">
        <v>28198</v>
      </c>
      <c r="S20" s="1116">
        <v>23.476226553328949</v>
      </c>
      <c r="T20" s="1112">
        <v>9508</v>
      </c>
      <c r="U20" s="1116">
        <v>18.555815768930522</v>
      </c>
      <c r="V20" s="1112">
        <v>18690</v>
      </c>
      <c r="W20" s="1116">
        <v>27.136904156926516</v>
      </c>
      <c r="X20" s="1091">
        <v>5367</v>
      </c>
      <c r="Y20" s="1091">
        <v>5239</v>
      </c>
      <c r="Z20" s="1091">
        <v>5395</v>
      </c>
      <c r="AA20" s="1091">
        <v>4667</v>
      </c>
      <c r="AB20" s="1091">
        <v>3701</v>
      </c>
      <c r="AC20" s="1091">
        <v>3484</v>
      </c>
      <c r="AD20" s="1091">
        <v>2518</v>
      </c>
      <c r="AE20" s="1092">
        <f>SUM(X20:AD20)</f>
        <v>30371</v>
      </c>
      <c r="AF20" s="1065">
        <v>247</v>
      </c>
      <c r="AG20" s="1065">
        <v>10772</v>
      </c>
      <c r="AH20" s="814">
        <f>AG20/AI20*100</f>
        <v>7.2732183248371092</v>
      </c>
      <c r="AI20" s="1064">
        <v>148105</v>
      </c>
      <c r="AJ20" s="789" t="s">
        <v>666</v>
      </c>
    </row>
    <row r="21" spans="1:38" ht="23.25" customHeight="1">
      <c r="A21" s="793">
        <v>5</v>
      </c>
      <c r="B21" s="791" t="s">
        <v>667</v>
      </c>
      <c r="C21" s="821">
        <f>SUM(D21:E21)</f>
        <v>483471</v>
      </c>
      <c r="D21" s="1052">
        <v>224458</v>
      </c>
      <c r="E21" s="1052">
        <v>259013</v>
      </c>
      <c r="F21" s="821">
        <f>SUM(H21,J21)</f>
        <v>119017</v>
      </c>
      <c r="G21" s="822">
        <f t="shared" si="5"/>
        <v>24.617195240252261</v>
      </c>
      <c r="H21" s="1052">
        <v>50130</v>
      </c>
      <c r="I21" s="822">
        <f t="shared" si="6"/>
        <v>22.333799641803811</v>
      </c>
      <c r="J21" s="1052">
        <v>68887</v>
      </c>
      <c r="K21" s="822">
        <f t="shared" si="7"/>
        <v>26.595962364823389</v>
      </c>
      <c r="L21" s="821">
        <f>SUM(N21,P21)</f>
        <v>67358</v>
      </c>
      <c r="M21" s="822">
        <f t="shared" si="9"/>
        <v>13.932169664778238</v>
      </c>
      <c r="N21" s="1052">
        <v>26388</v>
      </c>
      <c r="O21" s="822">
        <f t="shared" si="10"/>
        <v>11.756319667822043</v>
      </c>
      <c r="P21" s="1052">
        <v>40970</v>
      </c>
      <c r="Q21" s="822">
        <f t="shared" si="11"/>
        <v>15.817738877971376</v>
      </c>
      <c r="R21" s="1128">
        <v>25821</v>
      </c>
      <c r="S21" s="1113">
        <v>22.270233906023599</v>
      </c>
      <c r="T21" s="1117">
        <v>7384</v>
      </c>
      <c r="U21" s="1113">
        <v>15.079235419049175</v>
      </c>
      <c r="V21" s="1117">
        <v>18437</v>
      </c>
      <c r="W21" s="1113">
        <v>27.527771141901574</v>
      </c>
      <c r="X21" s="1093">
        <v>4441</v>
      </c>
      <c r="Y21" s="1093">
        <v>4156</v>
      </c>
      <c r="Z21" s="1093">
        <v>4395</v>
      </c>
      <c r="AA21" s="1093">
        <v>3567</v>
      </c>
      <c r="AB21" s="1093">
        <v>2854</v>
      </c>
      <c r="AC21" s="1093">
        <v>2494</v>
      </c>
      <c r="AD21" s="1093">
        <v>1836</v>
      </c>
      <c r="AE21" s="1094">
        <f>SUM(X21:AD21)</f>
        <v>23743</v>
      </c>
      <c r="AF21" s="1054">
        <v>344</v>
      </c>
      <c r="AG21" s="1054">
        <v>16077</v>
      </c>
      <c r="AH21" s="822">
        <f>AG21/AI21*100</f>
        <v>11.17591446883646</v>
      </c>
      <c r="AI21" s="1053">
        <v>143854</v>
      </c>
      <c r="AJ21" s="791" t="s">
        <v>668</v>
      </c>
      <c r="AL21" s="1066"/>
    </row>
    <row r="22" spans="1:38" ht="23.25" customHeight="1">
      <c r="A22" s="801">
        <v>7</v>
      </c>
      <c r="B22" s="802" t="s">
        <v>669</v>
      </c>
      <c r="C22" s="839">
        <f>SUM(D22:E22)</f>
        <v>93066</v>
      </c>
      <c r="D22" s="1067">
        <v>41484</v>
      </c>
      <c r="E22" s="1067">
        <v>51582</v>
      </c>
      <c r="F22" s="839">
        <f>SUM(H22,J22)</f>
        <v>28585</v>
      </c>
      <c r="G22" s="840">
        <f t="shared" si="5"/>
        <v>30.714761567059934</v>
      </c>
      <c r="H22" s="1067">
        <v>11693</v>
      </c>
      <c r="I22" s="840">
        <f t="shared" si="6"/>
        <v>28.186770803201235</v>
      </c>
      <c r="J22" s="1067">
        <v>16892</v>
      </c>
      <c r="K22" s="840">
        <f t="shared" si="7"/>
        <v>32.747857779845688</v>
      </c>
      <c r="L22" s="839">
        <f>SUM(N22,P22)</f>
        <v>16523</v>
      </c>
      <c r="M22" s="840">
        <f t="shared" si="9"/>
        <v>17.754067006210647</v>
      </c>
      <c r="N22" s="1067">
        <v>6335</v>
      </c>
      <c r="O22" s="840">
        <f t="shared" si="10"/>
        <v>15.27094783531</v>
      </c>
      <c r="P22" s="1067">
        <v>10188</v>
      </c>
      <c r="Q22" s="840">
        <f t="shared" si="11"/>
        <v>19.751075956729093</v>
      </c>
      <c r="R22" s="1128">
        <v>6601</v>
      </c>
      <c r="S22" s="1113">
        <v>20.53772631906131</v>
      </c>
      <c r="T22" s="1117">
        <v>1529</v>
      </c>
      <c r="U22" s="1113">
        <v>13.484434253461504</v>
      </c>
      <c r="V22" s="1117">
        <v>5072</v>
      </c>
      <c r="W22" s="1113">
        <v>31.087955868832363</v>
      </c>
      <c r="X22" s="1095">
        <v>1390</v>
      </c>
      <c r="Y22" s="1095">
        <v>914</v>
      </c>
      <c r="Z22" s="1095">
        <v>1267</v>
      </c>
      <c r="AA22" s="1095">
        <v>724</v>
      </c>
      <c r="AB22" s="1095">
        <v>707</v>
      </c>
      <c r="AC22" s="1095">
        <v>587</v>
      </c>
      <c r="AD22" s="1095">
        <v>491</v>
      </c>
      <c r="AE22" s="1096">
        <f>SUM(X22:AD22)</f>
        <v>6080</v>
      </c>
      <c r="AF22" s="1068">
        <v>42</v>
      </c>
      <c r="AG22" s="1068">
        <v>2517</v>
      </c>
      <c r="AH22" s="840">
        <f>AG22/AI22*100</f>
        <v>7.3680512865548424</v>
      </c>
      <c r="AI22" s="1067">
        <v>34161</v>
      </c>
      <c r="AJ22" s="802" t="s">
        <v>670</v>
      </c>
    </row>
    <row r="23" spans="1:38" s="1063" customFormat="1" ht="22.7" customHeight="1">
      <c r="A23" s="1055"/>
      <c r="B23" s="797" t="s">
        <v>190</v>
      </c>
      <c r="C23" s="1056">
        <f>SUM(C20:C22)</f>
        <v>1030773</v>
      </c>
      <c r="D23" s="1056">
        <f>SUM(D20:D22)</f>
        <v>485108</v>
      </c>
      <c r="E23" s="1056">
        <f>SUM(E20:E22)</f>
        <v>545665</v>
      </c>
      <c r="F23" s="1056">
        <f>SUM(F20:F22)</f>
        <v>272883</v>
      </c>
      <c r="G23" s="1058">
        <f t="shared" si="5"/>
        <v>26.473627074050249</v>
      </c>
      <c r="H23" s="1056">
        <f>SUM(H20:H22)</f>
        <v>115259</v>
      </c>
      <c r="I23" s="1058">
        <f t="shared" si="6"/>
        <v>23.759451503582707</v>
      </c>
      <c r="J23" s="1056">
        <f>SUM(J20:J22)</f>
        <v>157624</v>
      </c>
      <c r="K23" s="958">
        <f>J23/E23*100</f>
        <v>28.886587924825673</v>
      </c>
      <c r="L23" s="1056">
        <f>SUM(L20:L22)</f>
        <v>156988</v>
      </c>
      <c r="M23" s="958">
        <f t="shared" si="9"/>
        <v>15.230123412235283</v>
      </c>
      <c r="N23" s="1056">
        <f>SUM(N20:N22)</f>
        <v>61308</v>
      </c>
      <c r="O23" s="958">
        <f t="shared" si="10"/>
        <v>12.638010504877265</v>
      </c>
      <c r="P23" s="1056">
        <f>SUM(P20:P22)</f>
        <v>95680</v>
      </c>
      <c r="Q23" s="958">
        <f>P23/E23*100</f>
        <v>17.534567912547075</v>
      </c>
      <c r="R23" s="1114">
        <v>60620</v>
      </c>
      <c r="S23" s="1115">
        <v>22.987285323706633</v>
      </c>
      <c r="T23" s="1114">
        <v>18421</v>
      </c>
      <c r="U23" s="1115">
        <v>16.51411512635929</v>
      </c>
      <c r="V23" s="1114">
        <v>42199</v>
      </c>
      <c r="W23" s="1115">
        <v>27.732578007938802</v>
      </c>
      <c r="X23" s="1097">
        <f t="shared" ref="X23:AD23" si="13">SUM(X20:X22)</f>
        <v>11198</v>
      </c>
      <c r="Y23" s="1097">
        <f t="shared" si="13"/>
        <v>10309</v>
      </c>
      <c r="Z23" s="1097">
        <f t="shared" si="13"/>
        <v>11057</v>
      </c>
      <c r="AA23" s="1097">
        <f t="shared" si="13"/>
        <v>8958</v>
      </c>
      <c r="AB23" s="1097">
        <f t="shared" si="13"/>
        <v>7262</v>
      </c>
      <c r="AC23" s="1097">
        <f t="shared" si="13"/>
        <v>6565</v>
      </c>
      <c r="AD23" s="1097">
        <f t="shared" si="13"/>
        <v>4845</v>
      </c>
      <c r="AE23" s="1098">
        <f t="shared" ref="AE23:AE67" si="14">SUM(X23:AD23)</f>
        <v>60194</v>
      </c>
      <c r="AF23" s="1056">
        <f>SUM(AF20:AF22)</f>
        <v>633</v>
      </c>
      <c r="AG23" s="1056">
        <f>SUM(AG20:AG22)</f>
        <v>29366</v>
      </c>
      <c r="AH23" s="958">
        <f t="shared" ref="AH23:AH71" si="15">AG23/AI23*100</f>
        <v>9.0046608610327485</v>
      </c>
      <c r="AI23" s="1056">
        <f>SUM(AI20:AI22)</f>
        <v>326120</v>
      </c>
      <c r="AJ23" s="797" t="s">
        <v>72</v>
      </c>
      <c r="AK23" s="1062"/>
    </row>
    <row r="24" spans="1:38" ht="23.25" customHeight="1">
      <c r="A24" s="787">
        <v>8</v>
      </c>
      <c r="B24" s="789" t="s">
        <v>671</v>
      </c>
      <c r="C24" s="813">
        <f>SUM(D24:E24)</f>
        <v>195763</v>
      </c>
      <c r="D24" s="1064">
        <v>93816</v>
      </c>
      <c r="E24" s="1064">
        <v>101947</v>
      </c>
      <c r="F24" s="813">
        <f>SUM(H24,J24)</f>
        <v>51842</v>
      </c>
      <c r="G24" s="814">
        <f t="shared" si="5"/>
        <v>26.482021628193277</v>
      </c>
      <c r="H24" s="1064">
        <v>22037</v>
      </c>
      <c r="I24" s="814">
        <f t="shared" si="6"/>
        <v>23.489596657286604</v>
      </c>
      <c r="J24" s="1064">
        <v>29805</v>
      </c>
      <c r="K24" s="814">
        <f t="shared" si="7"/>
        <v>29.235779375557886</v>
      </c>
      <c r="L24" s="813">
        <f>SUM(N24,P24)</f>
        <v>30148</v>
      </c>
      <c r="M24" s="814">
        <f t="shared" si="9"/>
        <v>15.400254389235965</v>
      </c>
      <c r="N24" s="1064">
        <v>12065</v>
      </c>
      <c r="O24" s="814">
        <f t="shared" si="10"/>
        <v>12.86027969642705</v>
      </c>
      <c r="P24" s="1064">
        <v>18083</v>
      </c>
      <c r="Q24" s="814">
        <f t="shared" si="11"/>
        <v>17.737647993565282</v>
      </c>
      <c r="R24" s="1128">
        <v>10572</v>
      </c>
      <c r="S24" s="1116">
        <v>20.53772631906131</v>
      </c>
      <c r="T24" s="1112">
        <v>3234</v>
      </c>
      <c r="U24" s="1116">
        <v>14.639445928206058</v>
      </c>
      <c r="V24" s="1112">
        <v>7338</v>
      </c>
      <c r="W24" s="1116">
        <v>24.971924451250636</v>
      </c>
      <c r="X24" s="1091">
        <v>1873</v>
      </c>
      <c r="Y24" s="1091">
        <v>1877</v>
      </c>
      <c r="Z24" s="1091">
        <v>2507</v>
      </c>
      <c r="AA24" s="1091">
        <v>1880</v>
      </c>
      <c r="AB24" s="1091">
        <v>1439</v>
      </c>
      <c r="AC24" s="1091">
        <v>1255</v>
      </c>
      <c r="AD24" s="1091">
        <v>725</v>
      </c>
      <c r="AE24" s="1092">
        <f t="shared" si="14"/>
        <v>11556</v>
      </c>
      <c r="AF24" s="1065">
        <v>104</v>
      </c>
      <c r="AG24" s="1065">
        <v>4393</v>
      </c>
      <c r="AH24" s="814">
        <f t="shared" si="15"/>
        <v>7.1132484860261025</v>
      </c>
      <c r="AI24" s="1064">
        <v>61758</v>
      </c>
      <c r="AJ24" s="789" t="s">
        <v>672</v>
      </c>
    </row>
    <row r="25" spans="1:38" ht="23.25" customHeight="1">
      <c r="A25" s="793">
        <v>14</v>
      </c>
      <c r="B25" s="791" t="s">
        <v>673</v>
      </c>
      <c r="C25" s="821">
        <f>SUM(D25:E25)</f>
        <v>221846</v>
      </c>
      <c r="D25" s="1052">
        <v>101482</v>
      </c>
      <c r="E25" s="1052">
        <v>120364</v>
      </c>
      <c r="F25" s="821">
        <f>SUM(H25,J25)</f>
        <v>65962</v>
      </c>
      <c r="G25" s="822">
        <f t="shared" si="5"/>
        <v>29.733238372564752</v>
      </c>
      <c r="H25" s="1052">
        <v>27715</v>
      </c>
      <c r="I25" s="822">
        <f t="shared" si="6"/>
        <v>27.310261918369761</v>
      </c>
      <c r="J25" s="1052">
        <v>38247</v>
      </c>
      <c r="K25" s="822">
        <f t="shared" si="7"/>
        <v>31.776112458874746</v>
      </c>
      <c r="L25" s="821">
        <f>SUM(N25,P25)</f>
        <v>38602</v>
      </c>
      <c r="M25" s="822">
        <f t="shared" si="9"/>
        <v>17.400358807461032</v>
      </c>
      <c r="N25" s="1052">
        <v>15324</v>
      </c>
      <c r="O25" s="822">
        <f t="shared" si="10"/>
        <v>15.100214816420646</v>
      </c>
      <c r="P25" s="1052">
        <v>23278</v>
      </c>
      <c r="Q25" s="822">
        <f t="shared" si="11"/>
        <v>19.339669668671696</v>
      </c>
      <c r="R25" s="1128">
        <v>12579</v>
      </c>
      <c r="S25" s="1113">
        <v>19.750663379861514</v>
      </c>
      <c r="T25" s="1117">
        <v>3236</v>
      </c>
      <c r="U25" s="1113">
        <v>12.074176336703854</v>
      </c>
      <c r="V25" s="1117">
        <v>9343</v>
      </c>
      <c r="W25" s="1113">
        <v>25.328019952288006</v>
      </c>
      <c r="X25" s="1093">
        <v>2874</v>
      </c>
      <c r="Y25" s="1093">
        <v>1902</v>
      </c>
      <c r="Z25" s="1093">
        <v>3281</v>
      </c>
      <c r="AA25" s="1093">
        <v>1906</v>
      </c>
      <c r="AB25" s="1093">
        <v>1633</v>
      </c>
      <c r="AC25" s="1093">
        <v>1452</v>
      </c>
      <c r="AD25" s="1093">
        <v>1111</v>
      </c>
      <c r="AE25" s="1094">
        <f t="shared" si="14"/>
        <v>14159</v>
      </c>
      <c r="AF25" s="1054">
        <v>75</v>
      </c>
      <c r="AG25" s="1054">
        <v>3718</v>
      </c>
      <c r="AH25" s="822">
        <f t="shared" si="15"/>
        <v>4.717974747795191</v>
      </c>
      <c r="AI25" s="1069">
        <v>78805</v>
      </c>
      <c r="AJ25" s="791" t="s">
        <v>674</v>
      </c>
    </row>
    <row r="26" spans="1:38" ht="23.25" customHeight="1">
      <c r="A26" s="793">
        <v>17</v>
      </c>
      <c r="B26" s="791" t="s">
        <v>675</v>
      </c>
      <c r="C26" s="821">
        <f>SUM(D26:E26)</f>
        <v>149833</v>
      </c>
      <c r="D26" s="1052">
        <v>69905</v>
      </c>
      <c r="E26" s="1052">
        <v>79928</v>
      </c>
      <c r="F26" s="821">
        <f>SUM(H26,J26)</f>
        <v>48487</v>
      </c>
      <c r="G26" s="822">
        <f t="shared" si="5"/>
        <v>32.360694906996457</v>
      </c>
      <c r="H26" s="1052">
        <v>20740</v>
      </c>
      <c r="I26" s="822">
        <f t="shared" si="6"/>
        <v>29.668836277805593</v>
      </c>
      <c r="J26" s="1052">
        <v>27747</v>
      </c>
      <c r="K26" s="822">
        <f t="shared" si="7"/>
        <v>34.714993494144728</v>
      </c>
      <c r="L26" s="821">
        <f t="shared" ref="L26:L67" si="16">SUM(N26,P26)</f>
        <v>30028</v>
      </c>
      <c r="M26" s="822">
        <f t="shared" si="9"/>
        <v>20.040978956571649</v>
      </c>
      <c r="N26" s="1052">
        <v>12359</v>
      </c>
      <c r="O26" s="822">
        <f t="shared" si="10"/>
        <v>17.679708175380874</v>
      </c>
      <c r="P26" s="1052">
        <v>17669</v>
      </c>
      <c r="Q26" s="822">
        <f t="shared" si="11"/>
        <v>22.10614553097788</v>
      </c>
      <c r="R26" s="1128">
        <v>9008</v>
      </c>
      <c r="S26" s="1113">
        <v>18.313409774741807</v>
      </c>
      <c r="T26" s="1117">
        <v>2581</v>
      </c>
      <c r="U26" s="1113">
        <v>12.081070960494289</v>
      </c>
      <c r="V26" s="1117">
        <v>6427</v>
      </c>
      <c r="W26" s="1113">
        <v>23.098763657274297</v>
      </c>
      <c r="X26" s="1093">
        <v>2269</v>
      </c>
      <c r="Y26" s="1093">
        <v>1385</v>
      </c>
      <c r="Z26" s="1093">
        <v>2433</v>
      </c>
      <c r="AA26" s="1093">
        <v>1476</v>
      </c>
      <c r="AB26" s="1093">
        <v>1175</v>
      </c>
      <c r="AC26" s="1093">
        <v>1067</v>
      </c>
      <c r="AD26" s="1093">
        <v>736</v>
      </c>
      <c r="AE26" s="1094">
        <f t="shared" si="14"/>
        <v>10541</v>
      </c>
      <c r="AF26" s="1054">
        <v>60</v>
      </c>
      <c r="AG26" s="1054">
        <v>3055</v>
      </c>
      <c r="AH26" s="822">
        <f t="shared" si="15"/>
        <v>5.3479212253829322</v>
      </c>
      <c r="AI26" s="1052">
        <v>57125</v>
      </c>
      <c r="AJ26" s="791" t="s">
        <v>676</v>
      </c>
    </row>
    <row r="27" spans="1:38" ht="23.25" customHeight="1">
      <c r="A27" s="793">
        <v>19</v>
      </c>
      <c r="B27" s="791" t="s">
        <v>677</v>
      </c>
      <c r="C27" s="821">
        <f>SUM(D27:E27)</f>
        <v>105372</v>
      </c>
      <c r="D27" s="1052">
        <v>50352</v>
      </c>
      <c r="E27" s="1052">
        <v>55020</v>
      </c>
      <c r="F27" s="821">
        <f>SUM(H27,J27)</f>
        <v>31222</v>
      </c>
      <c r="G27" s="822">
        <f t="shared" si="5"/>
        <v>29.630262308772732</v>
      </c>
      <c r="H27" s="1052">
        <v>14488</v>
      </c>
      <c r="I27" s="822">
        <f t="shared" si="6"/>
        <v>28.773435017476963</v>
      </c>
      <c r="J27" s="1052">
        <v>16734</v>
      </c>
      <c r="K27" s="822">
        <f t="shared" si="7"/>
        <v>30.414394765539804</v>
      </c>
      <c r="L27" s="821">
        <f t="shared" si="16"/>
        <v>14381</v>
      </c>
      <c r="M27" s="822">
        <f t="shared" si="9"/>
        <v>13.64783813536803</v>
      </c>
      <c r="N27" s="1052">
        <v>6124</v>
      </c>
      <c r="O27" s="822">
        <f t="shared" si="10"/>
        <v>12.162376866857324</v>
      </c>
      <c r="P27" s="1052">
        <v>8257</v>
      </c>
      <c r="Q27" s="822">
        <f>P27/E27*100</f>
        <v>15.007270083605961</v>
      </c>
      <c r="R27" s="1128">
        <v>3656</v>
      </c>
      <c r="S27" s="1113">
        <v>12.671126052750148</v>
      </c>
      <c r="T27" s="1117">
        <v>1148</v>
      </c>
      <c r="U27" s="1113">
        <v>8.6179716237519699</v>
      </c>
      <c r="V27" s="1117">
        <v>2508</v>
      </c>
      <c r="W27" s="1113">
        <v>16.147308781869686</v>
      </c>
      <c r="X27" s="1093">
        <v>1162</v>
      </c>
      <c r="Y27" s="1093">
        <v>653</v>
      </c>
      <c r="Z27" s="1093">
        <v>1331</v>
      </c>
      <c r="AA27" s="1093">
        <v>698</v>
      </c>
      <c r="AB27" s="1093">
        <v>598</v>
      </c>
      <c r="AC27" s="1093">
        <v>522</v>
      </c>
      <c r="AD27" s="1093">
        <v>360</v>
      </c>
      <c r="AE27" s="1094">
        <f t="shared" si="14"/>
        <v>5324</v>
      </c>
      <c r="AF27" s="1054">
        <v>41</v>
      </c>
      <c r="AG27" s="1054">
        <v>2282</v>
      </c>
      <c r="AH27" s="822">
        <f t="shared" si="15"/>
        <v>5.8646655187479118</v>
      </c>
      <c r="AI27" s="1052">
        <v>38911</v>
      </c>
      <c r="AJ27" s="791" t="s">
        <v>678</v>
      </c>
    </row>
    <row r="28" spans="1:38" ht="23.25" customHeight="1">
      <c r="A28" s="801">
        <v>30</v>
      </c>
      <c r="B28" s="802" t="s">
        <v>679</v>
      </c>
      <c r="C28" s="839">
        <f>SUM(D28:E28)</f>
        <v>28176</v>
      </c>
      <c r="D28" s="1067">
        <v>13178</v>
      </c>
      <c r="E28" s="1067">
        <v>14998</v>
      </c>
      <c r="F28" s="839">
        <f>SUM(H28,J28)</f>
        <v>9677</v>
      </c>
      <c r="G28" s="840">
        <f t="shared" si="5"/>
        <v>34.344832481544579</v>
      </c>
      <c r="H28" s="1052">
        <v>4386</v>
      </c>
      <c r="I28" s="840">
        <f t="shared" si="6"/>
        <v>33.282743967218096</v>
      </c>
      <c r="J28" s="1052">
        <v>5291</v>
      </c>
      <c r="K28" s="840">
        <f t="shared" si="7"/>
        <v>35.278037071609546</v>
      </c>
      <c r="L28" s="839">
        <f t="shared" si="16"/>
        <v>5016</v>
      </c>
      <c r="M28" s="840">
        <f t="shared" si="9"/>
        <v>17.802385008517888</v>
      </c>
      <c r="N28" s="1067">
        <v>2167</v>
      </c>
      <c r="O28" s="840">
        <f t="shared" si="10"/>
        <v>16.4440734557596</v>
      </c>
      <c r="P28" s="1067">
        <v>2849</v>
      </c>
      <c r="Q28" s="840">
        <f t="shared" si="11"/>
        <v>18.995866115482062</v>
      </c>
      <c r="R28" s="1128">
        <v>1175</v>
      </c>
      <c r="S28" s="1113">
        <v>12.485389437891829</v>
      </c>
      <c r="T28" s="1117">
        <v>346</v>
      </c>
      <c r="U28" s="1113">
        <v>8.1469272427595953</v>
      </c>
      <c r="V28" s="1117">
        <v>829</v>
      </c>
      <c r="W28" s="1113">
        <v>16.053446940356313</v>
      </c>
      <c r="X28" s="1095">
        <v>417</v>
      </c>
      <c r="Y28" s="1095">
        <v>202</v>
      </c>
      <c r="Z28" s="1095">
        <v>306</v>
      </c>
      <c r="AA28" s="1095">
        <v>205</v>
      </c>
      <c r="AB28" s="1095">
        <v>148</v>
      </c>
      <c r="AC28" s="1095">
        <v>160</v>
      </c>
      <c r="AD28" s="1095">
        <v>118</v>
      </c>
      <c r="AE28" s="1096">
        <f t="shared" si="14"/>
        <v>1556</v>
      </c>
      <c r="AF28" s="1068">
        <v>38</v>
      </c>
      <c r="AG28" s="1068">
        <v>1639</v>
      </c>
      <c r="AH28" s="840">
        <f t="shared" si="15"/>
        <v>14.215091066782307</v>
      </c>
      <c r="AI28" s="1067">
        <v>11530</v>
      </c>
      <c r="AJ28" s="802" t="s">
        <v>680</v>
      </c>
    </row>
    <row r="29" spans="1:38" s="1063" customFormat="1" ht="22.7" customHeight="1">
      <c r="A29" s="1070"/>
      <c r="B29" s="797" t="s">
        <v>192</v>
      </c>
      <c r="C29" s="1056">
        <f>SUM(C24:C28)</f>
        <v>700990</v>
      </c>
      <c r="D29" s="1056">
        <f>SUM(D24:D28)</f>
        <v>328733</v>
      </c>
      <c r="E29" s="1056">
        <f>SUM(E24:E28)</f>
        <v>372257</v>
      </c>
      <c r="F29" s="1056">
        <f>SUM(F24:F28)</f>
        <v>207190</v>
      </c>
      <c r="G29" s="1058">
        <f t="shared" si="5"/>
        <v>29.556769711408155</v>
      </c>
      <c r="H29" s="1056">
        <f>SUM(H24:H28)</f>
        <v>89366</v>
      </c>
      <c r="I29" s="1058">
        <f t="shared" si="6"/>
        <v>27.184979907706253</v>
      </c>
      <c r="J29" s="1056">
        <f>SUM(J24:J28)</f>
        <v>117824</v>
      </c>
      <c r="K29" s="958">
        <f t="shared" si="7"/>
        <v>31.651251689021294</v>
      </c>
      <c r="L29" s="1056">
        <f>SUM(L24:L28)</f>
        <v>118175</v>
      </c>
      <c r="M29" s="958">
        <f t="shared" si="9"/>
        <v>16.858300403714747</v>
      </c>
      <c r="N29" s="1056">
        <f>SUM(N24:N28)</f>
        <v>48039</v>
      </c>
      <c r="O29" s="958">
        <f t="shared" si="10"/>
        <v>14.613379246987677</v>
      </c>
      <c r="P29" s="1056">
        <f>SUM(P24:P28)</f>
        <v>70136</v>
      </c>
      <c r="Q29" s="958">
        <f t="shared" si="11"/>
        <v>18.840747118254324</v>
      </c>
      <c r="R29" s="1114">
        <v>36990</v>
      </c>
      <c r="S29" s="1115">
        <v>18.256118686980855</v>
      </c>
      <c r="T29" s="1114">
        <v>10545</v>
      </c>
      <c r="U29" s="1115">
        <v>12.006968482419385</v>
      </c>
      <c r="V29" s="1114">
        <v>26445</v>
      </c>
      <c r="W29" s="1115">
        <v>23.03711898809161</v>
      </c>
      <c r="X29" s="1097">
        <f t="shared" ref="X29:AD29" si="17">SUM(X24:X28)</f>
        <v>8595</v>
      </c>
      <c r="Y29" s="1097">
        <f t="shared" si="17"/>
        <v>6019</v>
      </c>
      <c r="Z29" s="1097">
        <f t="shared" si="17"/>
        <v>9858</v>
      </c>
      <c r="AA29" s="1097">
        <f t="shared" si="17"/>
        <v>6165</v>
      </c>
      <c r="AB29" s="1097">
        <f t="shared" si="17"/>
        <v>4993</v>
      </c>
      <c r="AC29" s="1097">
        <f t="shared" si="17"/>
        <v>4456</v>
      </c>
      <c r="AD29" s="1097">
        <f t="shared" si="17"/>
        <v>3050</v>
      </c>
      <c r="AE29" s="1098">
        <f t="shared" si="14"/>
        <v>43136</v>
      </c>
      <c r="AF29" s="1056">
        <f>SUM(AF24:AF28)</f>
        <v>318</v>
      </c>
      <c r="AG29" s="1056">
        <f>SUM(AG24:AG28)</f>
        <v>15087</v>
      </c>
      <c r="AH29" s="958">
        <f t="shared" si="15"/>
        <v>6.080305002639756</v>
      </c>
      <c r="AI29" s="1056">
        <f>SUM(AI24:AI28)</f>
        <v>248129</v>
      </c>
      <c r="AJ29" s="797" t="s">
        <v>74</v>
      </c>
      <c r="AK29" s="1062"/>
    </row>
    <row r="30" spans="1:38" ht="23.25" customHeight="1">
      <c r="A30" s="787">
        <v>4</v>
      </c>
      <c r="B30" s="789" t="s">
        <v>681</v>
      </c>
      <c r="C30" s="813">
        <f>SUM(D30:E30)</f>
        <v>305925</v>
      </c>
      <c r="D30" s="1064">
        <v>147334</v>
      </c>
      <c r="E30" s="1064">
        <v>158591</v>
      </c>
      <c r="F30" s="813">
        <f>SUM(H30,J30)</f>
        <v>80199</v>
      </c>
      <c r="G30" s="814">
        <f t="shared" si="5"/>
        <v>26.215248835498894</v>
      </c>
      <c r="H30" s="1064">
        <v>34605</v>
      </c>
      <c r="I30" s="814">
        <f t="shared" si="6"/>
        <v>23.487450283030391</v>
      </c>
      <c r="J30" s="1064">
        <v>45594</v>
      </c>
      <c r="K30" s="814">
        <f t="shared" si="7"/>
        <v>28.749424620564852</v>
      </c>
      <c r="L30" s="813">
        <f t="shared" si="16"/>
        <v>45713</v>
      </c>
      <c r="M30" s="814">
        <f t="shared" si="9"/>
        <v>14.942551278908228</v>
      </c>
      <c r="N30" s="1064">
        <v>18265</v>
      </c>
      <c r="O30" s="814">
        <f t="shared" si="10"/>
        <v>12.39700272849444</v>
      </c>
      <c r="P30" s="1064">
        <v>27448</v>
      </c>
      <c r="Q30" s="814">
        <f t="shared" si="11"/>
        <v>17.307413409335965</v>
      </c>
      <c r="R30" s="1128">
        <v>18784</v>
      </c>
      <c r="S30" s="1116">
        <v>23.592951254129144</v>
      </c>
      <c r="T30" s="1112">
        <v>5757</v>
      </c>
      <c r="U30" s="1116">
        <v>16.732546648840319</v>
      </c>
      <c r="V30" s="1112">
        <v>13027</v>
      </c>
      <c r="W30" s="1116">
        <v>28.813784256043885</v>
      </c>
      <c r="X30" s="1091">
        <v>2963</v>
      </c>
      <c r="Y30" s="1091">
        <v>3565</v>
      </c>
      <c r="Z30" s="1091">
        <v>2440</v>
      </c>
      <c r="AA30" s="1091">
        <v>2237</v>
      </c>
      <c r="AB30" s="1091">
        <v>1879</v>
      </c>
      <c r="AC30" s="1091">
        <v>1968</v>
      </c>
      <c r="AD30" s="1091">
        <v>1144</v>
      </c>
      <c r="AE30" s="1092">
        <f t="shared" si="14"/>
        <v>16196</v>
      </c>
      <c r="AF30" s="1065">
        <v>159</v>
      </c>
      <c r="AG30" s="1065">
        <v>6479</v>
      </c>
      <c r="AH30" s="814">
        <f t="shared" si="15"/>
        <v>6.7455855405630523</v>
      </c>
      <c r="AI30" s="1064">
        <v>96048</v>
      </c>
      <c r="AJ30" s="789" t="s">
        <v>682</v>
      </c>
    </row>
    <row r="31" spans="1:38" ht="23.25" customHeight="1">
      <c r="A31" s="793">
        <v>11</v>
      </c>
      <c r="B31" s="791" t="s">
        <v>683</v>
      </c>
      <c r="C31" s="821">
        <f>SUM(D31:E31)</f>
        <v>256078</v>
      </c>
      <c r="D31" s="1052">
        <v>124786</v>
      </c>
      <c r="E31" s="1052">
        <v>131292</v>
      </c>
      <c r="F31" s="821">
        <f>SUM(H31,J31)</f>
        <v>74205</v>
      </c>
      <c r="G31" s="822">
        <f t="shared" si="5"/>
        <v>28.977499043260259</v>
      </c>
      <c r="H31" s="1052">
        <v>32649</v>
      </c>
      <c r="I31" s="822">
        <f t="shared" si="6"/>
        <v>26.163992755597583</v>
      </c>
      <c r="J31" s="1052">
        <v>41556</v>
      </c>
      <c r="K31" s="822">
        <f t="shared" si="7"/>
        <v>31.65158577826524</v>
      </c>
      <c r="L31" s="821">
        <f t="shared" si="16"/>
        <v>40987</v>
      </c>
      <c r="M31" s="822">
        <f t="shared" si="9"/>
        <v>16.005670147376971</v>
      </c>
      <c r="N31" s="1052">
        <v>16994</v>
      </c>
      <c r="O31" s="822">
        <f t="shared" si="10"/>
        <v>13.618514897504527</v>
      </c>
      <c r="P31" s="1052">
        <v>23993</v>
      </c>
      <c r="Q31" s="822">
        <f t="shared" si="11"/>
        <v>18.274533101788379</v>
      </c>
      <c r="R31" s="1128">
        <v>12107</v>
      </c>
      <c r="S31" s="1113">
        <v>16.738096554775204</v>
      </c>
      <c r="T31" s="1117">
        <v>3856</v>
      </c>
      <c r="U31" s="1113">
        <v>11.975899124169203</v>
      </c>
      <c r="V31" s="1117">
        <v>8251</v>
      </c>
      <c r="W31" s="1113">
        <v>20.558628594209399</v>
      </c>
      <c r="X31" s="1093">
        <v>3654</v>
      </c>
      <c r="Y31" s="1093">
        <v>3294</v>
      </c>
      <c r="Z31" s="1093">
        <v>2221</v>
      </c>
      <c r="AA31" s="1093">
        <v>1776</v>
      </c>
      <c r="AB31" s="1093">
        <v>1389</v>
      </c>
      <c r="AC31" s="1093">
        <v>1576</v>
      </c>
      <c r="AD31" s="1093">
        <v>944</v>
      </c>
      <c r="AE31" s="1094">
        <f t="shared" si="14"/>
        <v>14854</v>
      </c>
      <c r="AF31" s="1054">
        <v>102</v>
      </c>
      <c r="AG31" s="1054">
        <v>4785</v>
      </c>
      <c r="AH31" s="822">
        <f t="shared" si="15"/>
        <v>5.4288631722260039</v>
      </c>
      <c r="AI31" s="1052">
        <v>88140</v>
      </c>
      <c r="AJ31" s="791" t="s">
        <v>684</v>
      </c>
    </row>
    <row r="32" spans="1:38" ht="23.25" customHeight="1">
      <c r="A32" s="793">
        <v>16</v>
      </c>
      <c r="B32" s="791" t="s">
        <v>685</v>
      </c>
      <c r="C32" s="821">
        <f>SUM(D32:E32)</f>
        <v>85068</v>
      </c>
      <c r="D32" s="1052">
        <v>41021</v>
      </c>
      <c r="E32" s="1052">
        <v>44047</v>
      </c>
      <c r="F32" s="821">
        <f>SUM(H32,J32)</f>
        <v>26091</v>
      </c>
      <c r="G32" s="822">
        <f t="shared" si="5"/>
        <v>30.670757511637746</v>
      </c>
      <c r="H32" s="1052">
        <v>11387</v>
      </c>
      <c r="I32" s="822">
        <f t="shared" si="6"/>
        <v>27.758952731527753</v>
      </c>
      <c r="J32" s="1052">
        <v>14704</v>
      </c>
      <c r="K32" s="822">
        <f t="shared" si="7"/>
        <v>33.382523213839761</v>
      </c>
      <c r="L32" s="821">
        <f t="shared" si="16"/>
        <v>14495</v>
      </c>
      <c r="M32" s="822">
        <f t="shared" si="9"/>
        <v>17.039309728687638</v>
      </c>
      <c r="N32" s="1052">
        <v>5969</v>
      </c>
      <c r="O32" s="822">
        <f t="shared" si="10"/>
        <v>14.551083591331269</v>
      </c>
      <c r="P32" s="1052">
        <v>8526</v>
      </c>
      <c r="Q32" s="822">
        <f t="shared" si="11"/>
        <v>19.35659636297591</v>
      </c>
      <c r="R32" s="1128">
        <v>4879</v>
      </c>
      <c r="S32" s="1113">
        <v>19.061572120643849</v>
      </c>
      <c r="T32" s="1117">
        <v>1554</v>
      </c>
      <c r="U32" s="1113">
        <v>13.755864388775782</v>
      </c>
      <c r="V32" s="1117">
        <v>3325</v>
      </c>
      <c r="W32" s="1113">
        <v>23.253374361843484</v>
      </c>
      <c r="X32" s="1093">
        <v>1484</v>
      </c>
      <c r="Y32" s="1093">
        <v>1216</v>
      </c>
      <c r="Z32" s="1093">
        <v>1155</v>
      </c>
      <c r="AA32" s="1093">
        <v>561</v>
      </c>
      <c r="AB32" s="1093">
        <v>516</v>
      </c>
      <c r="AC32" s="1093">
        <v>429</v>
      </c>
      <c r="AD32" s="1093">
        <v>365</v>
      </c>
      <c r="AE32" s="1094">
        <f t="shared" si="14"/>
        <v>5726</v>
      </c>
      <c r="AF32" s="1054">
        <v>56</v>
      </c>
      <c r="AG32" s="1054">
        <v>2792</v>
      </c>
      <c r="AH32" s="822">
        <f t="shared" si="15"/>
        <v>9.0105208803975998</v>
      </c>
      <c r="AI32" s="1052">
        <v>30986</v>
      </c>
      <c r="AJ32" s="791" t="s">
        <v>686</v>
      </c>
    </row>
    <row r="33" spans="1:37" ht="23.25" customHeight="1">
      <c r="A33" s="793">
        <v>31</v>
      </c>
      <c r="B33" s="791" t="s">
        <v>687</v>
      </c>
      <c r="C33" s="821">
        <f>SUM(D33:E33)</f>
        <v>30016</v>
      </c>
      <c r="D33" s="1052">
        <v>14663</v>
      </c>
      <c r="E33" s="1052">
        <v>15353</v>
      </c>
      <c r="F33" s="821">
        <f>SUM(H33,J33)</f>
        <v>9853</v>
      </c>
      <c r="G33" s="822">
        <f t="shared" si="5"/>
        <v>32.825826226012794</v>
      </c>
      <c r="H33" s="1052">
        <v>4374</v>
      </c>
      <c r="I33" s="822">
        <f t="shared" si="6"/>
        <v>29.830184818932004</v>
      </c>
      <c r="J33" s="1052">
        <v>5479</v>
      </c>
      <c r="K33" s="822">
        <f t="shared" si="7"/>
        <v>35.68683644890249</v>
      </c>
      <c r="L33" s="821">
        <f t="shared" si="16"/>
        <v>5489</v>
      </c>
      <c r="M33" s="822">
        <f t="shared" si="9"/>
        <v>18.286913646055435</v>
      </c>
      <c r="N33" s="1052">
        <v>2339</v>
      </c>
      <c r="O33" s="822">
        <f t="shared" si="10"/>
        <v>15.951715201527655</v>
      </c>
      <c r="P33" s="1052">
        <v>3150</v>
      </c>
      <c r="Q33" s="822">
        <f t="shared" si="11"/>
        <v>20.517162769491303</v>
      </c>
      <c r="R33" s="1128">
        <v>1332</v>
      </c>
      <c r="S33" s="1113">
        <v>13.709345409633594</v>
      </c>
      <c r="T33" s="1117">
        <v>386</v>
      </c>
      <c r="U33" s="1113">
        <v>8.8756035870315007</v>
      </c>
      <c r="V33" s="1117">
        <v>946</v>
      </c>
      <c r="W33" s="1113">
        <v>17.626234395379171</v>
      </c>
      <c r="X33" s="1093">
        <v>430</v>
      </c>
      <c r="Y33" s="1093">
        <v>374</v>
      </c>
      <c r="Z33" s="1093">
        <v>264</v>
      </c>
      <c r="AA33" s="1093">
        <v>210</v>
      </c>
      <c r="AB33" s="1093">
        <v>166</v>
      </c>
      <c r="AC33" s="1093">
        <v>168</v>
      </c>
      <c r="AD33" s="1093">
        <v>103</v>
      </c>
      <c r="AE33" s="1094">
        <f t="shared" si="14"/>
        <v>1715</v>
      </c>
      <c r="AF33" s="1054">
        <v>44</v>
      </c>
      <c r="AG33" s="1054">
        <v>2318</v>
      </c>
      <c r="AH33" s="822">
        <f t="shared" si="15"/>
        <v>20.006904885206282</v>
      </c>
      <c r="AI33" s="1052">
        <v>11586</v>
      </c>
      <c r="AJ33" s="791" t="s">
        <v>688</v>
      </c>
    </row>
    <row r="34" spans="1:37" ht="23.25" customHeight="1">
      <c r="A34" s="801">
        <v>32</v>
      </c>
      <c r="B34" s="802" t="s">
        <v>689</v>
      </c>
      <c r="C34" s="839">
        <f>SUM(D34:E34)</f>
        <v>33865</v>
      </c>
      <c r="D34" s="1067">
        <v>16476</v>
      </c>
      <c r="E34" s="1067">
        <v>17389</v>
      </c>
      <c r="F34" s="839">
        <f>SUM(H34,J34)</f>
        <v>9516</v>
      </c>
      <c r="G34" s="840">
        <f t="shared" si="5"/>
        <v>28.099808061420344</v>
      </c>
      <c r="H34" s="1067">
        <v>4137</v>
      </c>
      <c r="I34" s="840">
        <f t="shared" si="6"/>
        <v>25.109249817916968</v>
      </c>
      <c r="J34" s="1067">
        <v>5379</v>
      </c>
      <c r="K34" s="840">
        <f t="shared" si="7"/>
        <v>30.933348668698603</v>
      </c>
      <c r="L34" s="839">
        <f t="shared" si="16"/>
        <v>5385</v>
      </c>
      <c r="M34" s="840">
        <f t="shared" si="9"/>
        <v>15.901373099069835</v>
      </c>
      <c r="N34" s="1067">
        <v>2268</v>
      </c>
      <c r="O34" s="840">
        <f t="shared" si="10"/>
        <v>13.765477057538236</v>
      </c>
      <c r="P34" s="1067">
        <v>3117</v>
      </c>
      <c r="Q34" s="840">
        <f t="shared" si="11"/>
        <v>17.925125079072977</v>
      </c>
      <c r="R34" s="1128">
        <v>1676</v>
      </c>
      <c r="S34" s="1113">
        <v>18.296943231441048</v>
      </c>
      <c r="T34" s="1117">
        <v>493</v>
      </c>
      <c r="U34" s="1113">
        <v>12.136878385032004</v>
      </c>
      <c r="V34" s="1117">
        <v>1183</v>
      </c>
      <c r="W34" s="1113">
        <v>23.205178501373087</v>
      </c>
      <c r="X34" s="1095">
        <v>486</v>
      </c>
      <c r="Y34" s="1095">
        <v>260</v>
      </c>
      <c r="Z34" s="1095">
        <v>304</v>
      </c>
      <c r="AA34" s="1095">
        <v>234</v>
      </c>
      <c r="AB34" s="1095">
        <v>193</v>
      </c>
      <c r="AC34" s="1095">
        <v>216</v>
      </c>
      <c r="AD34" s="1095">
        <v>115</v>
      </c>
      <c r="AE34" s="1096">
        <f t="shared" si="14"/>
        <v>1808</v>
      </c>
      <c r="AF34" s="1068">
        <v>10</v>
      </c>
      <c r="AG34" s="1068">
        <v>444</v>
      </c>
      <c r="AH34" s="840">
        <f t="shared" si="15"/>
        <v>3.9533434244501828</v>
      </c>
      <c r="AI34" s="1067">
        <v>11231</v>
      </c>
      <c r="AJ34" s="802" t="s">
        <v>690</v>
      </c>
    </row>
    <row r="35" spans="1:37" s="1063" customFormat="1" ht="22.7" customHeight="1">
      <c r="A35" s="1070"/>
      <c r="B35" s="797" t="s">
        <v>197</v>
      </c>
      <c r="C35" s="1056">
        <f>SUM(C30:C34)</f>
        <v>710952</v>
      </c>
      <c r="D35" s="1056">
        <f>SUM(D30:D34)</f>
        <v>344280</v>
      </c>
      <c r="E35" s="1056">
        <f>SUM(E30:E34)</f>
        <v>366672</v>
      </c>
      <c r="F35" s="1056">
        <f>SUM(F30:F34)</f>
        <v>199864</v>
      </c>
      <c r="G35" s="1058">
        <f t="shared" si="5"/>
        <v>28.112165096940441</v>
      </c>
      <c r="H35" s="1056">
        <f>SUM(H30:H34)</f>
        <v>87152</v>
      </c>
      <c r="I35" s="1058">
        <f t="shared" si="6"/>
        <v>25.31427907517137</v>
      </c>
      <c r="J35" s="1056">
        <f>SUM(J30:J34)</f>
        <v>112712</v>
      </c>
      <c r="K35" s="958">
        <f t="shared" si="7"/>
        <v>30.739189248156389</v>
      </c>
      <c r="L35" s="1056">
        <f>SUM(L30:L34)</f>
        <v>112069</v>
      </c>
      <c r="M35" s="958">
        <f t="shared" si="9"/>
        <v>15.763230147745558</v>
      </c>
      <c r="N35" s="1056">
        <f>SUM(N30:N34)</f>
        <v>45835</v>
      </c>
      <c r="O35" s="958">
        <f t="shared" si="10"/>
        <v>13.313291506912977</v>
      </c>
      <c r="P35" s="1056">
        <f>SUM(P30:P34)</f>
        <v>66234</v>
      </c>
      <c r="Q35" s="958">
        <f t="shared" si="11"/>
        <v>18.063555439193614</v>
      </c>
      <c r="R35" s="1114">
        <v>38778</v>
      </c>
      <c r="S35" s="1115">
        <v>19.742288248201568</v>
      </c>
      <c r="T35" s="1114">
        <v>12046</v>
      </c>
      <c r="U35" s="1115">
        <v>13.956344424877191</v>
      </c>
      <c r="V35" s="1114">
        <v>26732</v>
      </c>
      <c r="W35" s="1115">
        <v>24.277761127609914</v>
      </c>
      <c r="X35" s="1097">
        <f t="shared" ref="X35:AD35" si="18">SUM(X30:X34)</f>
        <v>9017</v>
      </c>
      <c r="Y35" s="1097">
        <f t="shared" si="18"/>
        <v>8709</v>
      </c>
      <c r="Z35" s="1097">
        <f t="shared" si="18"/>
        <v>6384</v>
      </c>
      <c r="AA35" s="1097">
        <f t="shared" si="18"/>
        <v>5018</v>
      </c>
      <c r="AB35" s="1097">
        <f t="shared" si="18"/>
        <v>4143</v>
      </c>
      <c r="AC35" s="1097">
        <f t="shared" si="18"/>
        <v>4357</v>
      </c>
      <c r="AD35" s="1097">
        <f t="shared" si="18"/>
        <v>2671</v>
      </c>
      <c r="AE35" s="1098">
        <f t="shared" si="14"/>
        <v>40299</v>
      </c>
      <c r="AF35" s="1056">
        <f>SUM(AF30:AF34)</f>
        <v>371</v>
      </c>
      <c r="AG35" s="1056">
        <f>SUM(AG30:AG34)</f>
        <v>16818</v>
      </c>
      <c r="AH35" s="958">
        <f t="shared" si="15"/>
        <v>7.066653781025332</v>
      </c>
      <c r="AI35" s="1056">
        <f>SUM(AI30:AI34)</f>
        <v>237991</v>
      </c>
      <c r="AJ35" s="797" t="s">
        <v>76</v>
      </c>
      <c r="AK35" s="1062"/>
    </row>
    <row r="36" spans="1:37" ht="23.25" customHeight="1">
      <c r="A36" s="787">
        <v>13</v>
      </c>
      <c r="B36" s="789" t="s">
        <v>691</v>
      </c>
      <c r="C36" s="813">
        <f t="shared" ref="C36:C41" si="19">SUM(D36:E36)</f>
        <v>36796</v>
      </c>
      <c r="D36" s="1064">
        <v>17580</v>
      </c>
      <c r="E36" s="1064">
        <v>19216</v>
      </c>
      <c r="F36" s="813">
        <f t="shared" ref="F36:F41" si="20">SUM(H36,J36)</f>
        <v>13099</v>
      </c>
      <c r="G36" s="814">
        <f t="shared" si="5"/>
        <v>35.598978149798896</v>
      </c>
      <c r="H36" s="1064">
        <v>5598</v>
      </c>
      <c r="I36" s="814">
        <f t="shared" si="6"/>
        <v>31.843003412969285</v>
      </c>
      <c r="J36" s="1064">
        <v>7501</v>
      </c>
      <c r="K36" s="814">
        <f t="shared" si="7"/>
        <v>39.035179017485426</v>
      </c>
      <c r="L36" s="813">
        <f t="shared" si="16"/>
        <v>7764</v>
      </c>
      <c r="M36" s="814">
        <f t="shared" si="9"/>
        <v>21.100119578215022</v>
      </c>
      <c r="N36" s="1064">
        <v>3077</v>
      </c>
      <c r="O36" s="814">
        <f t="shared" si="10"/>
        <v>17.502844141069396</v>
      </c>
      <c r="P36" s="1064">
        <v>4687</v>
      </c>
      <c r="Q36" s="814">
        <f t="shared" si="11"/>
        <v>24.391132389675271</v>
      </c>
      <c r="R36" s="1128">
        <v>1959</v>
      </c>
      <c r="S36" s="1116">
        <v>15.099429628487746</v>
      </c>
      <c r="T36" s="1112">
        <v>593</v>
      </c>
      <c r="U36" s="1116">
        <v>10.768113310332303</v>
      </c>
      <c r="V36" s="1112">
        <v>1366</v>
      </c>
      <c r="W36" s="1116">
        <v>18.293826168474624</v>
      </c>
      <c r="X36" s="1091">
        <v>235</v>
      </c>
      <c r="Y36" s="1091">
        <v>401</v>
      </c>
      <c r="Z36" s="1091">
        <v>604</v>
      </c>
      <c r="AA36" s="1091">
        <v>508</v>
      </c>
      <c r="AB36" s="1091">
        <v>405</v>
      </c>
      <c r="AC36" s="1091">
        <v>367</v>
      </c>
      <c r="AD36" s="1091">
        <v>225</v>
      </c>
      <c r="AE36" s="1092">
        <f t="shared" si="14"/>
        <v>2745</v>
      </c>
      <c r="AF36" s="1064">
        <v>39</v>
      </c>
      <c r="AG36" s="1064">
        <v>2977</v>
      </c>
      <c r="AH36" s="814">
        <f t="shared" si="15"/>
        <v>19.192830894204114</v>
      </c>
      <c r="AI36" s="1064">
        <v>15511</v>
      </c>
      <c r="AJ36" s="789" t="s">
        <v>692</v>
      </c>
    </row>
    <row r="37" spans="1:37" ht="23.25" customHeight="1">
      <c r="A37" s="793">
        <v>15</v>
      </c>
      <c r="B37" s="791" t="s">
        <v>693</v>
      </c>
      <c r="C37" s="821">
        <f t="shared" si="19"/>
        <v>72578</v>
      </c>
      <c r="D37" s="1052">
        <v>34801</v>
      </c>
      <c r="E37" s="1052">
        <v>37777</v>
      </c>
      <c r="F37" s="821">
        <f t="shared" si="20"/>
        <v>26190</v>
      </c>
      <c r="G37" s="822">
        <f t="shared" si="5"/>
        <v>36.085315109261764</v>
      </c>
      <c r="H37" s="1052">
        <v>11557</v>
      </c>
      <c r="I37" s="822">
        <f t="shared" si="6"/>
        <v>33.208815838625327</v>
      </c>
      <c r="J37" s="1052">
        <v>14633</v>
      </c>
      <c r="K37" s="822">
        <f t="shared" si="7"/>
        <v>38.735209254308181</v>
      </c>
      <c r="L37" s="821">
        <f t="shared" si="16"/>
        <v>15051</v>
      </c>
      <c r="M37" s="822">
        <f t="shared" si="9"/>
        <v>20.737689106891896</v>
      </c>
      <c r="N37" s="1052">
        <v>6361</v>
      </c>
      <c r="O37" s="822">
        <f t="shared" si="10"/>
        <v>18.27821039625298</v>
      </c>
      <c r="P37" s="1052">
        <v>8690</v>
      </c>
      <c r="Q37" s="822">
        <f t="shared" si="11"/>
        <v>23.003414776186567</v>
      </c>
      <c r="R37" s="1128">
        <v>3787</v>
      </c>
      <c r="S37" s="1113">
        <v>14.34035140866404</v>
      </c>
      <c r="T37" s="1117">
        <v>1242</v>
      </c>
      <c r="U37" s="1113">
        <v>10.562122629475295</v>
      </c>
      <c r="V37" s="1117">
        <v>2545</v>
      </c>
      <c r="W37" s="1113">
        <v>17.373199535804492</v>
      </c>
      <c r="X37" s="1093">
        <v>675</v>
      </c>
      <c r="Y37" s="1093">
        <v>937</v>
      </c>
      <c r="Z37" s="1093">
        <v>701</v>
      </c>
      <c r="AA37" s="1093">
        <v>821</v>
      </c>
      <c r="AB37" s="1093">
        <v>689</v>
      </c>
      <c r="AC37" s="1093">
        <v>619</v>
      </c>
      <c r="AD37" s="1093">
        <v>385</v>
      </c>
      <c r="AE37" s="1094">
        <f t="shared" si="14"/>
        <v>4827</v>
      </c>
      <c r="AF37" s="1052">
        <v>76</v>
      </c>
      <c r="AG37" s="1052">
        <v>4065</v>
      </c>
      <c r="AH37" s="822">
        <f t="shared" si="15"/>
        <v>13.334864191051043</v>
      </c>
      <c r="AI37" s="1052">
        <v>30484</v>
      </c>
      <c r="AJ37" s="791" t="s">
        <v>694</v>
      </c>
    </row>
    <row r="38" spans="1:37" ht="23.25" customHeight="1">
      <c r="A38" s="793">
        <v>18</v>
      </c>
      <c r="B38" s="791" t="s">
        <v>695</v>
      </c>
      <c r="C38" s="821">
        <f t="shared" si="19"/>
        <v>46489</v>
      </c>
      <c r="D38" s="1052">
        <v>22680</v>
      </c>
      <c r="E38" s="1052">
        <v>23809</v>
      </c>
      <c r="F38" s="821">
        <f t="shared" si="20"/>
        <v>13898</v>
      </c>
      <c r="G38" s="822">
        <f t="shared" si="5"/>
        <v>29.895244036223623</v>
      </c>
      <c r="H38" s="1052">
        <v>6164</v>
      </c>
      <c r="I38" s="822">
        <f t="shared" si="6"/>
        <v>27.178130511463845</v>
      </c>
      <c r="J38" s="1052">
        <v>7734</v>
      </c>
      <c r="K38" s="822">
        <f t="shared" si="7"/>
        <v>32.483514637322017</v>
      </c>
      <c r="L38" s="821">
        <f t="shared" si="16"/>
        <v>7683</v>
      </c>
      <c r="M38" s="822">
        <f t="shared" si="9"/>
        <v>16.526490137451873</v>
      </c>
      <c r="N38" s="1052">
        <v>3189</v>
      </c>
      <c r="O38" s="822">
        <f t="shared" si="10"/>
        <v>14.06084656084656</v>
      </c>
      <c r="P38" s="1052">
        <v>4494</v>
      </c>
      <c r="Q38" s="822">
        <f t="shared" si="11"/>
        <v>18.875215254735604</v>
      </c>
      <c r="R38" s="1128">
        <v>1899</v>
      </c>
      <c r="S38" s="1113">
        <v>13.717133776365213</v>
      </c>
      <c r="T38" s="1117">
        <v>628</v>
      </c>
      <c r="U38" s="1113">
        <v>10.283281480268544</v>
      </c>
      <c r="V38" s="1117">
        <v>1271</v>
      </c>
      <c r="W38" s="1113">
        <v>16.427555900219723</v>
      </c>
      <c r="X38" s="1093">
        <v>336</v>
      </c>
      <c r="Y38" s="1093">
        <v>415</v>
      </c>
      <c r="Z38" s="1093">
        <v>504</v>
      </c>
      <c r="AA38" s="1093">
        <v>440</v>
      </c>
      <c r="AB38" s="1093">
        <v>320</v>
      </c>
      <c r="AC38" s="1093">
        <v>327</v>
      </c>
      <c r="AD38" s="1093">
        <v>194</v>
      </c>
      <c r="AE38" s="1094">
        <f t="shared" si="14"/>
        <v>2536</v>
      </c>
      <c r="AF38" s="1052">
        <v>34</v>
      </c>
      <c r="AG38" s="1052">
        <v>1608</v>
      </c>
      <c r="AH38" s="822">
        <f t="shared" si="15"/>
        <v>9.7501819063788506</v>
      </c>
      <c r="AI38" s="1052">
        <v>16492</v>
      </c>
      <c r="AJ38" s="791" t="s">
        <v>696</v>
      </c>
    </row>
    <row r="39" spans="1:37" ht="23.25" customHeight="1">
      <c r="A39" s="793">
        <v>20</v>
      </c>
      <c r="B39" s="791" t="s">
        <v>697</v>
      </c>
      <c r="C39" s="821">
        <f t="shared" si="19"/>
        <v>40996</v>
      </c>
      <c r="D39" s="1052">
        <v>20246</v>
      </c>
      <c r="E39" s="1052">
        <v>20750</v>
      </c>
      <c r="F39" s="821">
        <f t="shared" si="20"/>
        <v>14564</v>
      </c>
      <c r="G39" s="822">
        <f t="shared" si="5"/>
        <v>35.525417113864762</v>
      </c>
      <c r="H39" s="1052">
        <v>6509</v>
      </c>
      <c r="I39" s="822">
        <f t="shared" si="6"/>
        <v>32.149560406993977</v>
      </c>
      <c r="J39" s="1052">
        <v>8055</v>
      </c>
      <c r="K39" s="822">
        <f t="shared" si="7"/>
        <v>38.819277108433738</v>
      </c>
      <c r="L39" s="821">
        <f t="shared" si="16"/>
        <v>8032</v>
      </c>
      <c r="M39" s="822">
        <f t="shared" si="9"/>
        <v>19.592155332227534</v>
      </c>
      <c r="N39" s="1052">
        <v>3305</v>
      </c>
      <c r="O39" s="822">
        <f t="shared" si="10"/>
        <v>16.324212190062234</v>
      </c>
      <c r="P39" s="1052">
        <v>4727</v>
      </c>
      <c r="Q39" s="822">
        <f t="shared" si="11"/>
        <v>22.780722891566267</v>
      </c>
      <c r="R39" s="1128">
        <v>1702</v>
      </c>
      <c r="S39" s="1113">
        <v>11.847417513573715</v>
      </c>
      <c r="T39" s="1117">
        <v>644</v>
      </c>
      <c r="U39" s="1113">
        <v>10.108303249097473</v>
      </c>
      <c r="V39" s="1117">
        <v>1058</v>
      </c>
      <c r="W39" s="1113">
        <v>13.233270794246405</v>
      </c>
      <c r="X39" s="1093">
        <v>285</v>
      </c>
      <c r="Y39" s="1093">
        <v>564</v>
      </c>
      <c r="Z39" s="1093">
        <v>394</v>
      </c>
      <c r="AA39" s="1093">
        <v>599</v>
      </c>
      <c r="AB39" s="1093">
        <v>323</v>
      </c>
      <c r="AC39" s="1093">
        <v>390</v>
      </c>
      <c r="AD39" s="1093">
        <v>276</v>
      </c>
      <c r="AE39" s="1094">
        <f t="shared" si="14"/>
        <v>2831</v>
      </c>
      <c r="AF39" s="1052">
        <v>100</v>
      </c>
      <c r="AG39" s="1052">
        <v>9012</v>
      </c>
      <c r="AH39" s="822">
        <f t="shared" si="15"/>
        <v>52.029328560706659</v>
      </c>
      <c r="AI39" s="1052">
        <v>17321</v>
      </c>
      <c r="AJ39" s="791" t="s">
        <v>698</v>
      </c>
    </row>
    <row r="40" spans="1:37" ht="23.25" customHeight="1">
      <c r="A40" s="804">
        <v>28</v>
      </c>
      <c r="B40" s="791" t="s">
        <v>699</v>
      </c>
      <c r="C40" s="821">
        <f t="shared" si="19"/>
        <v>40087</v>
      </c>
      <c r="D40" s="1052">
        <v>19793</v>
      </c>
      <c r="E40" s="1052">
        <v>20294</v>
      </c>
      <c r="F40" s="821">
        <f t="shared" si="20"/>
        <v>10911</v>
      </c>
      <c r="G40" s="822">
        <f t="shared" si="5"/>
        <v>27.218300197071372</v>
      </c>
      <c r="H40" s="1052">
        <v>4846</v>
      </c>
      <c r="I40" s="822">
        <f t="shared" si="6"/>
        <v>24.483403223361794</v>
      </c>
      <c r="J40" s="1052">
        <v>6065</v>
      </c>
      <c r="K40" s="822">
        <f t="shared" si="7"/>
        <v>29.88568049669853</v>
      </c>
      <c r="L40" s="821">
        <f t="shared" si="16"/>
        <v>5959</v>
      </c>
      <c r="M40" s="822">
        <f t="shared" si="9"/>
        <v>14.865168259036595</v>
      </c>
      <c r="N40" s="1052">
        <v>2444</v>
      </c>
      <c r="O40" s="822">
        <f t="shared" si="10"/>
        <v>12.347799727176275</v>
      </c>
      <c r="P40" s="1052">
        <v>3515</v>
      </c>
      <c r="Q40" s="822">
        <f t="shared" si="11"/>
        <v>17.320390263131959</v>
      </c>
      <c r="R40" s="1128">
        <v>1469</v>
      </c>
      <c r="S40" s="1113">
        <v>13.656223854234453</v>
      </c>
      <c r="T40" s="1117">
        <v>551</v>
      </c>
      <c r="U40" s="1113">
        <v>11.515151515151516</v>
      </c>
      <c r="V40" s="1117">
        <v>918</v>
      </c>
      <c r="W40" s="1113">
        <v>15.37173476222371</v>
      </c>
      <c r="X40" s="1093">
        <v>192</v>
      </c>
      <c r="Y40" s="1093">
        <v>181</v>
      </c>
      <c r="Z40" s="1093">
        <v>469</v>
      </c>
      <c r="AA40" s="1093">
        <v>411</v>
      </c>
      <c r="AB40" s="1093">
        <v>287</v>
      </c>
      <c r="AC40" s="1093">
        <v>256</v>
      </c>
      <c r="AD40" s="1093">
        <v>178</v>
      </c>
      <c r="AE40" s="1094">
        <f t="shared" si="14"/>
        <v>1974</v>
      </c>
      <c r="AF40" s="1052">
        <v>79</v>
      </c>
      <c r="AG40" s="1052">
        <v>4029</v>
      </c>
      <c r="AH40" s="822">
        <f t="shared" si="15"/>
        <v>30.66443412740696</v>
      </c>
      <c r="AI40" s="1052">
        <v>13139</v>
      </c>
      <c r="AJ40" s="791" t="s">
        <v>700</v>
      </c>
    </row>
    <row r="41" spans="1:37" ht="23.25" customHeight="1">
      <c r="A41" s="801">
        <v>33</v>
      </c>
      <c r="B41" s="802" t="s">
        <v>701</v>
      </c>
      <c r="C41" s="839">
        <f t="shared" si="19"/>
        <v>17942</v>
      </c>
      <c r="D41" s="1067">
        <v>8660</v>
      </c>
      <c r="E41" s="1067">
        <v>9282</v>
      </c>
      <c r="F41" s="839">
        <f t="shared" si="20"/>
        <v>7323</v>
      </c>
      <c r="G41" s="840">
        <f t="shared" si="5"/>
        <v>40.814847843049826</v>
      </c>
      <c r="H41" s="1067">
        <v>3224</v>
      </c>
      <c r="I41" s="840">
        <f t="shared" si="6"/>
        <v>37.228637413394921</v>
      </c>
      <c r="J41" s="1067">
        <v>4099</v>
      </c>
      <c r="K41" s="840">
        <f t="shared" si="7"/>
        <v>44.160741219564748</v>
      </c>
      <c r="L41" s="839">
        <f t="shared" si="16"/>
        <v>4302</v>
      </c>
      <c r="M41" s="840">
        <f t="shared" si="9"/>
        <v>23.977260060193959</v>
      </c>
      <c r="N41" s="1067">
        <v>1773</v>
      </c>
      <c r="O41" s="840">
        <f t="shared" si="10"/>
        <v>20.473441108545035</v>
      </c>
      <c r="P41" s="1067">
        <v>2529</v>
      </c>
      <c r="Q41" s="840">
        <f t="shared" si="11"/>
        <v>27.246283128636069</v>
      </c>
      <c r="R41" s="1128">
        <v>698</v>
      </c>
      <c r="S41" s="1113">
        <v>9.5537914043252119</v>
      </c>
      <c r="T41" s="1117">
        <v>245</v>
      </c>
      <c r="U41" s="1113">
        <v>7.6466916354556806</v>
      </c>
      <c r="V41" s="1117">
        <v>453</v>
      </c>
      <c r="W41" s="1113">
        <v>11.043393466601657</v>
      </c>
      <c r="X41" s="1095">
        <v>117</v>
      </c>
      <c r="Y41" s="1095">
        <v>129</v>
      </c>
      <c r="Z41" s="1095">
        <v>325</v>
      </c>
      <c r="AA41" s="1095">
        <v>275</v>
      </c>
      <c r="AB41" s="1095">
        <v>193</v>
      </c>
      <c r="AC41" s="1095">
        <v>177</v>
      </c>
      <c r="AD41" s="1095">
        <v>131</v>
      </c>
      <c r="AE41" s="1096">
        <f t="shared" si="14"/>
        <v>1347</v>
      </c>
      <c r="AF41" s="1067">
        <v>47</v>
      </c>
      <c r="AG41" s="1067">
        <v>2979</v>
      </c>
      <c r="AH41" s="840">
        <f t="shared" si="15"/>
        <v>33.991328160657233</v>
      </c>
      <c r="AI41" s="1067">
        <v>8764</v>
      </c>
      <c r="AJ41" s="802" t="s">
        <v>702</v>
      </c>
    </row>
    <row r="42" spans="1:37" s="1063" customFormat="1" ht="22.7" customHeight="1">
      <c r="A42" s="1070"/>
      <c r="B42" s="797" t="s">
        <v>211</v>
      </c>
      <c r="C42" s="1056">
        <f>SUM(C36:C41)</f>
        <v>254888</v>
      </c>
      <c r="D42" s="1056">
        <f>SUM(D36:D41)</f>
        <v>123760</v>
      </c>
      <c r="E42" s="1056">
        <f>SUM(E36:E41)</f>
        <v>131128</v>
      </c>
      <c r="F42" s="1056">
        <f>SUM(F36:F41)</f>
        <v>85985</v>
      </c>
      <c r="G42" s="1058">
        <f t="shared" si="5"/>
        <v>33.734424531558957</v>
      </c>
      <c r="H42" s="1056">
        <f>SUM(H36:H41)</f>
        <v>37898</v>
      </c>
      <c r="I42" s="1058">
        <f t="shared" si="6"/>
        <v>30.622171945701361</v>
      </c>
      <c r="J42" s="1056">
        <f>SUM(J36:J41)</f>
        <v>48087</v>
      </c>
      <c r="K42" s="958">
        <f t="shared" si="7"/>
        <v>36.671801598438172</v>
      </c>
      <c r="L42" s="1056">
        <f>SUM(L36:L41)</f>
        <v>48791</v>
      </c>
      <c r="M42" s="958">
        <f t="shared" si="9"/>
        <v>19.142133015285147</v>
      </c>
      <c r="N42" s="1056">
        <f>SUM(N36:N41)</f>
        <v>20149</v>
      </c>
      <c r="O42" s="958">
        <f t="shared" si="10"/>
        <v>16.280704589528121</v>
      </c>
      <c r="P42" s="1056">
        <f>SUM(P36:P41)</f>
        <v>28642</v>
      </c>
      <c r="Q42" s="958">
        <f t="shared" si="11"/>
        <v>21.842779574156548</v>
      </c>
      <c r="R42" s="1114">
        <v>11514</v>
      </c>
      <c r="S42" s="1115">
        <v>13.442297589165838</v>
      </c>
      <c r="T42" s="1114">
        <v>3903</v>
      </c>
      <c r="U42" s="1115">
        <v>10.343730951686853</v>
      </c>
      <c r="V42" s="1114">
        <v>7611</v>
      </c>
      <c r="W42" s="1115">
        <v>15.882058344810318</v>
      </c>
      <c r="X42" s="1097">
        <f t="shared" ref="X42:AD42" si="21">SUM(X36:X41)</f>
        <v>1840</v>
      </c>
      <c r="Y42" s="1097">
        <f t="shared" si="21"/>
        <v>2627</v>
      </c>
      <c r="Z42" s="1097">
        <f t="shared" si="21"/>
        <v>2997</v>
      </c>
      <c r="AA42" s="1097">
        <f t="shared" si="21"/>
        <v>3054</v>
      </c>
      <c r="AB42" s="1097">
        <f t="shared" si="21"/>
        <v>2217</v>
      </c>
      <c r="AC42" s="1097">
        <f t="shared" si="21"/>
        <v>2136</v>
      </c>
      <c r="AD42" s="1097">
        <f t="shared" si="21"/>
        <v>1389</v>
      </c>
      <c r="AE42" s="1098">
        <f t="shared" si="14"/>
        <v>16260</v>
      </c>
      <c r="AF42" s="1056">
        <f>SUM(AF36:AF41)</f>
        <v>375</v>
      </c>
      <c r="AG42" s="1056">
        <f>SUM(AG36:AG41)</f>
        <v>24670</v>
      </c>
      <c r="AH42" s="958">
        <f t="shared" si="15"/>
        <v>24.254997001307625</v>
      </c>
      <c r="AI42" s="1056">
        <f>SUM(AI36:AI41)</f>
        <v>101711</v>
      </c>
      <c r="AJ42" s="797" t="s">
        <v>79</v>
      </c>
      <c r="AK42" s="1062"/>
    </row>
    <row r="43" spans="1:37" ht="23.25" customHeight="1">
      <c r="A43" s="787">
        <v>2</v>
      </c>
      <c r="B43" s="789" t="s">
        <v>703</v>
      </c>
      <c r="C43" s="813">
        <f>SUM(D43:E43)</f>
        <v>521490</v>
      </c>
      <c r="D43" s="1064">
        <v>252173</v>
      </c>
      <c r="E43" s="1064">
        <v>269317</v>
      </c>
      <c r="F43" s="813">
        <f>SUM(H43,J43)</f>
        <v>144237</v>
      </c>
      <c r="G43" s="814">
        <f t="shared" si="5"/>
        <v>27.65863199677846</v>
      </c>
      <c r="H43" s="1064">
        <v>61635</v>
      </c>
      <c r="I43" s="814">
        <f t="shared" si="6"/>
        <v>24.441554012523149</v>
      </c>
      <c r="J43" s="1064">
        <v>82602</v>
      </c>
      <c r="K43" s="814">
        <f t="shared" si="7"/>
        <v>30.670919399815087</v>
      </c>
      <c r="L43" s="813">
        <f t="shared" si="16"/>
        <v>81259</v>
      </c>
      <c r="M43" s="814">
        <f t="shared" si="9"/>
        <v>15.582082110874609</v>
      </c>
      <c r="N43" s="1064">
        <v>31755</v>
      </c>
      <c r="O43" s="814">
        <f t="shared" si="10"/>
        <v>12.592545593699564</v>
      </c>
      <c r="P43" s="1064">
        <v>49504</v>
      </c>
      <c r="Q43" s="814">
        <f t="shared" si="11"/>
        <v>18.381312728123365</v>
      </c>
      <c r="R43" s="1128">
        <v>27660</v>
      </c>
      <c r="S43" s="1116">
        <v>19.422656957678829</v>
      </c>
      <c r="T43" s="1112">
        <v>8611</v>
      </c>
      <c r="U43" s="1116">
        <v>14.135163085408491</v>
      </c>
      <c r="V43" s="1112">
        <v>19049</v>
      </c>
      <c r="W43" s="1116">
        <v>23.3753006430079</v>
      </c>
      <c r="X43" s="1091">
        <v>8818</v>
      </c>
      <c r="Y43" s="1091">
        <v>5478</v>
      </c>
      <c r="Z43" s="1091">
        <v>6049</v>
      </c>
      <c r="AA43" s="1091">
        <v>3962</v>
      </c>
      <c r="AB43" s="1091">
        <v>3134</v>
      </c>
      <c r="AC43" s="1091">
        <v>3323</v>
      </c>
      <c r="AD43" s="1091">
        <v>2155</v>
      </c>
      <c r="AE43" s="1092">
        <f t="shared" si="14"/>
        <v>32919</v>
      </c>
      <c r="AF43" s="1065">
        <v>394</v>
      </c>
      <c r="AG43" s="1065">
        <v>32702</v>
      </c>
      <c r="AH43" s="814">
        <f t="shared" si="15"/>
        <v>19.038027152271617</v>
      </c>
      <c r="AI43" s="1064">
        <v>171772</v>
      </c>
      <c r="AJ43" s="789" t="s">
        <v>704</v>
      </c>
    </row>
    <row r="44" spans="1:37" ht="23.25" customHeight="1">
      <c r="A44" s="793">
        <v>34</v>
      </c>
      <c r="B44" s="791" t="s">
        <v>705</v>
      </c>
      <c r="C44" s="821">
        <f>SUM(D44:E44)</f>
        <v>10365</v>
      </c>
      <c r="D44" s="1052">
        <v>5067</v>
      </c>
      <c r="E44" s="1052">
        <v>5298</v>
      </c>
      <c r="F44" s="821">
        <f>SUM(H44,J44)</f>
        <v>4337</v>
      </c>
      <c r="G44" s="822">
        <f t="shared" si="5"/>
        <v>41.842739990352143</v>
      </c>
      <c r="H44" s="1052">
        <v>1953</v>
      </c>
      <c r="I44" s="822">
        <f t="shared" si="6"/>
        <v>38.543516873889878</v>
      </c>
      <c r="J44" s="1052">
        <v>2384</v>
      </c>
      <c r="K44" s="822">
        <f t="shared" si="7"/>
        <v>44.998112495281241</v>
      </c>
      <c r="L44" s="821">
        <f t="shared" si="16"/>
        <v>2320</v>
      </c>
      <c r="M44" s="822">
        <f t="shared" si="9"/>
        <v>22.383019778099371</v>
      </c>
      <c r="N44" s="1052">
        <v>955</v>
      </c>
      <c r="O44" s="822">
        <f t="shared" si="10"/>
        <v>18.847444247089008</v>
      </c>
      <c r="P44" s="1052">
        <v>1365</v>
      </c>
      <c r="Q44" s="822">
        <f t="shared" si="11"/>
        <v>25.764439411098529</v>
      </c>
      <c r="R44" s="1128">
        <v>606</v>
      </c>
      <c r="S44" s="1113">
        <v>14.483747609942638</v>
      </c>
      <c r="T44" s="1117">
        <v>238</v>
      </c>
      <c r="U44" s="1113">
        <v>12.402292860865034</v>
      </c>
      <c r="V44" s="1117">
        <v>368</v>
      </c>
      <c r="W44" s="1113">
        <v>16.247240618101547</v>
      </c>
      <c r="X44" s="1093">
        <v>124</v>
      </c>
      <c r="Y44" s="1093">
        <v>149</v>
      </c>
      <c r="Z44" s="1093">
        <v>132</v>
      </c>
      <c r="AA44" s="1093">
        <v>113</v>
      </c>
      <c r="AB44" s="1093">
        <v>109</v>
      </c>
      <c r="AC44" s="1093">
        <v>106</v>
      </c>
      <c r="AD44" s="1093">
        <v>66</v>
      </c>
      <c r="AE44" s="1094">
        <f t="shared" si="14"/>
        <v>799</v>
      </c>
      <c r="AF44" s="1054">
        <v>43</v>
      </c>
      <c r="AG44" s="1054">
        <v>3080</v>
      </c>
      <c r="AH44" s="822">
        <f t="shared" si="15"/>
        <v>60.027285129604365</v>
      </c>
      <c r="AI44" s="1052">
        <v>5131</v>
      </c>
      <c r="AJ44" s="791" t="s">
        <v>706</v>
      </c>
    </row>
    <row r="45" spans="1:37" ht="23.25" customHeight="1">
      <c r="A45" s="793">
        <v>35</v>
      </c>
      <c r="B45" s="791" t="s">
        <v>707</v>
      </c>
      <c r="C45" s="821">
        <f>SUM(D45:E45)</f>
        <v>19037</v>
      </c>
      <c r="D45" s="1052">
        <v>9317</v>
      </c>
      <c r="E45" s="1052">
        <v>9720</v>
      </c>
      <c r="F45" s="821">
        <f>SUM(H45,J45)</f>
        <v>5487</v>
      </c>
      <c r="G45" s="822">
        <f t="shared" si="5"/>
        <v>28.822818721437198</v>
      </c>
      <c r="H45" s="1052">
        <v>2339</v>
      </c>
      <c r="I45" s="822">
        <f t="shared" si="6"/>
        <v>25.104647418697006</v>
      </c>
      <c r="J45" s="1052">
        <v>3148</v>
      </c>
      <c r="K45" s="822">
        <f t="shared" si="7"/>
        <v>32.386831275720162</v>
      </c>
      <c r="L45" s="821">
        <f t="shared" si="16"/>
        <v>3102</v>
      </c>
      <c r="M45" s="822">
        <f t="shared" si="9"/>
        <v>16.294584230708619</v>
      </c>
      <c r="N45" s="1052">
        <v>1235</v>
      </c>
      <c r="O45" s="822">
        <f t="shared" si="10"/>
        <v>13.255339701620695</v>
      </c>
      <c r="P45" s="1052">
        <v>1867</v>
      </c>
      <c r="Q45" s="822">
        <f t="shared" si="11"/>
        <v>19.207818930041149</v>
      </c>
      <c r="R45" s="1128">
        <v>776</v>
      </c>
      <c r="S45" s="1113">
        <v>14.228089475614228</v>
      </c>
      <c r="T45" s="1117">
        <v>230</v>
      </c>
      <c r="U45" s="1113">
        <v>9.7251585623678647</v>
      </c>
      <c r="V45" s="1117">
        <v>546</v>
      </c>
      <c r="W45" s="1113">
        <v>17.675623179022338</v>
      </c>
      <c r="X45" s="1093">
        <v>138</v>
      </c>
      <c r="Y45" s="1093">
        <v>163</v>
      </c>
      <c r="Z45" s="1093">
        <v>163</v>
      </c>
      <c r="AA45" s="1093">
        <v>178</v>
      </c>
      <c r="AB45" s="1093">
        <v>136</v>
      </c>
      <c r="AC45" s="1093">
        <v>162</v>
      </c>
      <c r="AD45" s="1093">
        <v>126</v>
      </c>
      <c r="AE45" s="1094">
        <f t="shared" si="14"/>
        <v>1066</v>
      </c>
      <c r="AF45" s="1054">
        <v>58</v>
      </c>
      <c r="AG45" s="1054">
        <v>3479</v>
      </c>
      <c r="AH45" s="822">
        <f t="shared" si="15"/>
        <v>53.025453436976065</v>
      </c>
      <c r="AI45" s="1052">
        <v>6561</v>
      </c>
      <c r="AJ45" s="791" t="s">
        <v>708</v>
      </c>
    </row>
    <row r="46" spans="1:37" ht="23.25" customHeight="1">
      <c r="A46" s="801">
        <v>36</v>
      </c>
      <c r="B46" s="802" t="s">
        <v>709</v>
      </c>
      <c r="C46" s="839">
        <f>SUM(D46:E46)</f>
        <v>9840</v>
      </c>
      <c r="D46" s="1067">
        <v>4627</v>
      </c>
      <c r="E46" s="1067">
        <v>5213</v>
      </c>
      <c r="F46" s="839">
        <f>SUM(H46,J46)</f>
        <v>4036</v>
      </c>
      <c r="G46" s="840">
        <f t="shared" si="5"/>
        <v>41.016260162601625</v>
      </c>
      <c r="H46" s="1067">
        <v>1732</v>
      </c>
      <c r="I46" s="840">
        <f t="shared" si="6"/>
        <v>37.432461638210498</v>
      </c>
      <c r="J46" s="1067">
        <v>2304</v>
      </c>
      <c r="K46" s="840">
        <f t="shared" si="7"/>
        <v>44.197199309418764</v>
      </c>
      <c r="L46" s="839">
        <f t="shared" si="16"/>
        <v>2277</v>
      </c>
      <c r="M46" s="840">
        <f t="shared" si="9"/>
        <v>23.140243902439025</v>
      </c>
      <c r="N46" s="1067">
        <v>878</v>
      </c>
      <c r="O46" s="840">
        <f t="shared" si="10"/>
        <v>18.97557812837692</v>
      </c>
      <c r="P46" s="1067">
        <v>1399</v>
      </c>
      <c r="Q46" s="840">
        <f t="shared" si="11"/>
        <v>26.836754268175717</v>
      </c>
      <c r="R46" s="1128">
        <v>520</v>
      </c>
      <c r="S46" s="1116">
        <v>12.82367447595561</v>
      </c>
      <c r="T46" s="1117">
        <v>170</v>
      </c>
      <c r="U46" s="1116">
        <v>9.7309673726388084</v>
      </c>
      <c r="V46" s="1117">
        <v>350</v>
      </c>
      <c r="W46" s="1116">
        <v>15.164644714038127</v>
      </c>
      <c r="X46" s="1095">
        <v>89</v>
      </c>
      <c r="Y46" s="1095">
        <v>146</v>
      </c>
      <c r="Z46" s="1095">
        <v>142</v>
      </c>
      <c r="AA46" s="1095">
        <v>121</v>
      </c>
      <c r="AB46" s="1095">
        <v>115</v>
      </c>
      <c r="AC46" s="1095">
        <v>112</v>
      </c>
      <c r="AD46" s="1095">
        <v>87</v>
      </c>
      <c r="AE46" s="1096">
        <f t="shared" si="14"/>
        <v>812</v>
      </c>
      <c r="AF46" s="1068">
        <v>36</v>
      </c>
      <c r="AG46" s="1068">
        <v>2910</v>
      </c>
      <c r="AH46" s="840">
        <f t="shared" si="15"/>
        <v>61.031879194630868</v>
      </c>
      <c r="AI46" s="1067">
        <v>4768</v>
      </c>
      <c r="AJ46" s="802" t="s">
        <v>710</v>
      </c>
    </row>
    <row r="47" spans="1:37" s="1063" customFormat="1" ht="22.7" customHeight="1">
      <c r="A47" s="1070"/>
      <c r="B47" s="797" t="s">
        <v>224</v>
      </c>
      <c r="C47" s="1056">
        <f>SUM(C43:C46)</f>
        <v>560732</v>
      </c>
      <c r="D47" s="1056">
        <f>SUM(D43:D46)</f>
        <v>271184</v>
      </c>
      <c r="E47" s="1056">
        <f>SUM(E43:E46)</f>
        <v>289548</v>
      </c>
      <c r="F47" s="1056">
        <f>SUM(F43:F46)</f>
        <v>158097</v>
      </c>
      <c r="G47" s="1058">
        <f t="shared" si="5"/>
        <v>28.194752573421884</v>
      </c>
      <c r="H47" s="1056">
        <f>SUM(H43:H46)</f>
        <v>67659</v>
      </c>
      <c r="I47" s="1058">
        <f t="shared" si="6"/>
        <v>24.949480795327158</v>
      </c>
      <c r="J47" s="1056">
        <f>SUM(J43:J46)</f>
        <v>90438</v>
      </c>
      <c r="K47" s="958">
        <f t="shared" si="7"/>
        <v>31.234199510961915</v>
      </c>
      <c r="L47" s="1056">
        <f>SUM(L43:L46)</f>
        <v>88958</v>
      </c>
      <c r="M47" s="958">
        <f t="shared" si="9"/>
        <v>15.864619818380261</v>
      </c>
      <c r="N47" s="1056">
        <f>SUM(N43:N46)</f>
        <v>34823</v>
      </c>
      <c r="O47" s="958">
        <f t="shared" si="10"/>
        <v>12.841096819871378</v>
      </c>
      <c r="P47" s="1056">
        <f>SUM(P43:P46)</f>
        <v>54135</v>
      </c>
      <c r="Q47" s="958">
        <f t="shared" si="11"/>
        <v>18.696381947034688</v>
      </c>
      <c r="R47" s="1118">
        <v>29562</v>
      </c>
      <c r="S47" s="1119">
        <v>18.937375083277814</v>
      </c>
      <c r="T47" s="1118">
        <v>9249</v>
      </c>
      <c r="U47" s="1119">
        <v>13.814787154592981</v>
      </c>
      <c r="V47" s="1118">
        <v>20313</v>
      </c>
      <c r="W47" s="1119">
        <v>22.784171209368058</v>
      </c>
      <c r="X47" s="1097">
        <f t="shared" ref="X47:AD47" si="22">SUM(X43:X46)</f>
        <v>9169</v>
      </c>
      <c r="Y47" s="1097">
        <f t="shared" si="22"/>
        <v>5936</v>
      </c>
      <c r="Z47" s="1097">
        <f t="shared" si="22"/>
        <v>6486</v>
      </c>
      <c r="AA47" s="1097">
        <f t="shared" si="22"/>
        <v>4374</v>
      </c>
      <c r="AB47" s="1097">
        <f t="shared" si="22"/>
        <v>3494</v>
      </c>
      <c r="AC47" s="1097">
        <f t="shared" si="22"/>
        <v>3703</v>
      </c>
      <c r="AD47" s="1097">
        <f t="shared" si="22"/>
        <v>2434</v>
      </c>
      <c r="AE47" s="1098">
        <f t="shared" si="14"/>
        <v>35596</v>
      </c>
      <c r="AF47" s="1056">
        <f>SUM(AF43:AF46)</f>
        <v>531</v>
      </c>
      <c r="AG47" s="1056">
        <f>SUM(AG43:AG46)</f>
        <v>42171</v>
      </c>
      <c r="AH47" s="958">
        <f t="shared" si="15"/>
        <v>22.40373581537677</v>
      </c>
      <c r="AI47" s="1056">
        <f>SUM(AI43:AI46)</f>
        <v>188232</v>
      </c>
      <c r="AJ47" s="797" t="s">
        <v>81</v>
      </c>
      <c r="AK47" s="1062"/>
    </row>
    <row r="48" spans="1:37" ht="23.25" customHeight="1">
      <c r="A48" s="787">
        <v>9</v>
      </c>
      <c r="B48" s="789" t="s">
        <v>711</v>
      </c>
      <c r="C48" s="813">
        <f t="shared" ref="C48:C54" si="23">SUM(D48:E48)</f>
        <v>26874</v>
      </c>
      <c r="D48" s="1064">
        <v>12905</v>
      </c>
      <c r="E48" s="1064">
        <v>13969</v>
      </c>
      <c r="F48" s="813">
        <f t="shared" ref="F48:F54" si="24">SUM(H48,J48)</f>
        <v>10036</v>
      </c>
      <c r="G48" s="814">
        <f t="shared" si="5"/>
        <v>37.344645382153757</v>
      </c>
      <c r="H48" s="1064">
        <v>4275</v>
      </c>
      <c r="I48" s="814">
        <f t="shared" si="6"/>
        <v>33.126695079426575</v>
      </c>
      <c r="J48" s="1064">
        <v>5761</v>
      </c>
      <c r="K48" s="814">
        <f t="shared" si="7"/>
        <v>41.241320065860123</v>
      </c>
      <c r="L48" s="813">
        <f t="shared" si="16"/>
        <v>6051</v>
      </c>
      <c r="M48" s="814">
        <f t="shared" si="9"/>
        <v>22.516186648805537</v>
      </c>
      <c r="N48" s="1064">
        <v>2390</v>
      </c>
      <c r="O48" s="814">
        <f t="shared" si="10"/>
        <v>18.519953506392874</v>
      </c>
      <c r="P48" s="1064">
        <v>3661</v>
      </c>
      <c r="Q48" s="814">
        <f t="shared" si="11"/>
        <v>26.208032071014387</v>
      </c>
      <c r="R48" s="1128">
        <v>1983</v>
      </c>
      <c r="S48" s="1113">
        <v>19.041674668715192</v>
      </c>
      <c r="T48" s="1117">
        <v>624</v>
      </c>
      <c r="U48" s="1113">
        <v>14.054054054054054</v>
      </c>
      <c r="V48" s="1117">
        <v>1359</v>
      </c>
      <c r="W48" s="1113">
        <v>22.748577167726815</v>
      </c>
      <c r="X48" s="1091">
        <v>318</v>
      </c>
      <c r="Y48" s="1091">
        <v>339</v>
      </c>
      <c r="Z48" s="1091">
        <v>396</v>
      </c>
      <c r="AA48" s="1091">
        <v>243</v>
      </c>
      <c r="AB48" s="1091">
        <v>233</v>
      </c>
      <c r="AC48" s="1091">
        <v>174</v>
      </c>
      <c r="AD48" s="1091">
        <v>189</v>
      </c>
      <c r="AE48" s="1092">
        <f t="shared" si="14"/>
        <v>1892</v>
      </c>
      <c r="AF48" s="1065">
        <v>17</v>
      </c>
      <c r="AG48" s="1065">
        <v>600</v>
      </c>
      <c r="AH48" s="814">
        <f t="shared" si="15"/>
        <v>5.1595150055894745</v>
      </c>
      <c r="AI48" s="1064">
        <v>11629</v>
      </c>
      <c r="AJ48" s="789" t="s">
        <v>712</v>
      </c>
    </row>
    <row r="49" spans="1:37" ht="23.25" customHeight="1">
      <c r="A49" s="793">
        <v>12</v>
      </c>
      <c r="B49" s="791" t="s">
        <v>713</v>
      </c>
      <c r="C49" s="821">
        <f t="shared" si="23"/>
        <v>43790</v>
      </c>
      <c r="D49" s="1052">
        <v>21084</v>
      </c>
      <c r="E49" s="1052">
        <v>22706</v>
      </c>
      <c r="F49" s="821">
        <f t="shared" si="24"/>
        <v>15222</v>
      </c>
      <c r="G49" s="822">
        <f t="shared" si="5"/>
        <v>34.761361041333636</v>
      </c>
      <c r="H49" s="1052">
        <v>6526</v>
      </c>
      <c r="I49" s="822">
        <f t="shared" si="6"/>
        <v>30.952380952380953</v>
      </c>
      <c r="J49" s="1052">
        <v>8696</v>
      </c>
      <c r="K49" s="822">
        <f t="shared" si="7"/>
        <v>38.298247159341145</v>
      </c>
      <c r="L49" s="821">
        <f t="shared" si="16"/>
        <v>8711</v>
      </c>
      <c r="M49" s="822">
        <f t="shared" si="9"/>
        <v>19.892669559260103</v>
      </c>
      <c r="N49" s="1052">
        <v>3404</v>
      </c>
      <c r="O49" s="822">
        <f t="shared" si="10"/>
        <v>16.144944033390249</v>
      </c>
      <c r="P49" s="1052">
        <v>5307</v>
      </c>
      <c r="Q49" s="822">
        <f t="shared" si="11"/>
        <v>23.372676825508677</v>
      </c>
      <c r="R49" s="1128">
        <v>2568</v>
      </c>
      <c r="S49" s="1113">
        <v>17.014510037765852</v>
      </c>
      <c r="T49" s="1117">
        <v>735</v>
      </c>
      <c r="U49" s="1113">
        <v>11.305952930318412</v>
      </c>
      <c r="V49" s="1117">
        <v>1833</v>
      </c>
      <c r="W49" s="1113">
        <v>21.333798882681563</v>
      </c>
      <c r="X49" s="1093">
        <v>610</v>
      </c>
      <c r="Y49" s="1093">
        <v>504</v>
      </c>
      <c r="Z49" s="1093">
        <v>676</v>
      </c>
      <c r="AA49" s="1093">
        <v>407</v>
      </c>
      <c r="AB49" s="1093">
        <v>358</v>
      </c>
      <c r="AC49" s="1093">
        <v>350</v>
      </c>
      <c r="AD49" s="1093">
        <v>260</v>
      </c>
      <c r="AE49" s="1094">
        <f t="shared" si="14"/>
        <v>3165</v>
      </c>
      <c r="AF49" s="1054">
        <v>38</v>
      </c>
      <c r="AG49" s="1054">
        <v>1429</v>
      </c>
      <c r="AH49" s="822">
        <f t="shared" si="15"/>
        <v>7.9168975069252081</v>
      </c>
      <c r="AI49" s="1052">
        <v>18050</v>
      </c>
      <c r="AJ49" s="791" t="s">
        <v>714</v>
      </c>
    </row>
    <row r="50" spans="1:37" ht="23.25" customHeight="1">
      <c r="A50" s="804">
        <v>27</v>
      </c>
      <c r="B50" s="791" t="s">
        <v>715</v>
      </c>
      <c r="C50" s="821">
        <f t="shared" si="23"/>
        <v>32532</v>
      </c>
      <c r="D50" s="1052">
        <v>15577</v>
      </c>
      <c r="E50" s="1052">
        <v>16955</v>
      </c>
      <c r="F50" s="821">
        <f t="shared" si="24"/>
        <v>12963</v>
      </c>
      <c r="G50" s="822">
        <f t="shared" si="5"/>
        <v>39.846919955735892</v>
      </c>
      <c r="H50" s="1052">
        <v>5641</v>
      </c>
      <c r="I50" s="822">
        <f t="shared" si="6"/>
        <v>36.213648327662575</v>
      </c>
      <c r="J50" s="1052">
        <v>7322</v>
      </c>
      <c r="K50" s="822">
        <f t="shared" si="7"/>
        <v>43.184901209082867</v>
      </c>
      <c r="L50" s="821">
        <f t="shared" si="16"/>
        <v>6941</v>
      </c>
      <c r="M50" s="822">
        <f t="shared" si="9"/>
        <v>21.335915406369114</v>
      </c>
      <c r="N50" s="1052">
        <v>2678</v>
      </c>
      <c r="O50" s="822">
        <f t="shared" si="10"/>
        <v>17.192013866598192</v>
      </c>
      <c r="P50" s="1052">
        <v>4263</v>
      </c>
      <c r="Q50" s="822">
        <f t="shared" si="11"/>
        <v>25.143025656148627</v>
      </c>
      <c r="R50" s="1128">
        <v>1697</v>
      </c>
      <c r="S50" s="1113">
        <v>13.417141049968375</v>
      </c>
      <c r="T50" s="1117">
        <v>540</v>
      </c>
      <c r="U50" s="1113">
        <v>9.8901098901098905</v>
      </c>
      <c r="V50" s="1117">
        <v>1157</v>
      </c>
      <c r="W50" s="1113">
        <v>16.096271563717305</v>
      </c>
      <c r="X50" s="1093">
        <v>313</v>
      </c>
      <c r="Y50" s="1093">
        <v>358</v>
      </c>
      <c r="Z50" s="1093">
        <v>554</v>
      </c>
      <c r="AA50" s="1093">
        <v>427</v>
      </c>
      <c r="AB50" s="1093">
        <v>373</v>
      </c>
      <c r="AC50" s="1093">
        <v>355</v>
      </c>
      <c r="AD50" s="1093">
        <v>233</v>
      </c>
      <c r="AE50" s="1094">
        <f t="shared" si="14"/>
        <v>2613</v>
      </c>
      <c r="AF50" s="1054">
        <v>104</v>
      </c>
      <c r="AG50" s="1054">
        <v>7893</v>
      </c>
      <c r="AH50" s="822">
        <f t="shared" si="15"/>
        <v>50.794774438509563</v>
      </c>
      <c r="AI50" s="1052">
        <v>15539</v>
      </c>
      <c r="AJ50" s="791" t="s">
        <v>716</v>
      </c>
    </row>
    <row r="51" spans="1:37" ht="23.25" customHeight="1">
      <c r="A51" s="804">
        <v>29</v>
      </c>
      <c r="B51" s="791" t="s">
        <v>717</v>
      </c>
      <c r="C51" s="821">
        <f t="shared" si="23"/>
        <v>71721</v>
      </c>
      <c r="D51" s="1052">
        <v>34762</v>
      </c>
      <c r="E51" s="1052">
        <v>36959</v>
      </c>
      <c r="F51" s="821">
        <f t="shared" si="24"/>
        <v>23323</v>
      </c>
      <c r="G51" s="822">
        <f t="shared" si="5"/>
        <v>32.519066939947855</v>
      </c>
      <c r="H51" s="1052">
        <v>10103</v>
      </c>
      <c r="I51" s="822">
        <f t="shared" si="6"/>
        <v>29.063345031931419</v>
      </c>
      <c r="J51" s="1052">
        <v>13220</v>
      </c>
      <c r="K51" s="822">
        <f t="shared" si="7"/>
        <v>35.769366054276361</v>
      </c>
      <c r="L51" s="821">
        <f t="shared" si="16"/>
        <v>12856</v>
      </c>
      <c r="M51" s="822">
        <f t="shared" si="9"/>
        <v>17.925014988636523</v>
      </c>
      <c r="N51" s="1052">
        <v>5146</v>
      </c>
      <c r="O51" s="822">
        <f t="shared" si="10"/>
        <v>14.803521086243599</v>
      </c>
      <c r="P51" s="1052">
        <v>7710</v>
      </c>
      <c r="Q51" s="822">
        <f t="shared" si="11"/>
        <v>20.860954030141507</v>
      </c>
      <c r="R51" s="1128">
        <v>3145</v>
      </c>
      <c r="S51" s="1113">
        <v>13.695945651700562</v>
      </c>
      <c r="T51" s="1117">
        <v>953</v>
      </c>
      <c r="U51" s="1113">
        <v>9.590419643755661</v>
      </c>
      <c r="V51" s="1117">
        <v>2192</v>
      </c>
      <c r="W51" s="1113">
        <v>16.827882696146169</v>
      </c>
      <c r="X51" s="1093">
        <v>717</v>
      </c>
      <c r="Y51" s="1093">
        <v>581</v>
      </c>
      <c r="Z51" s="1093">
        <v>1183</v>
      </c>
      <c r="AA51" s="1093">
        <v>672</v>
      </c>
      <c r="AB51" s="1093">
        <v>492</v>
      </c>
      <c r="AC51" s="1093">
        <v>517</v>
      </c>
      <c r="AD51" s="1093">
        <v>316</v>
      </c>
      <c r="AE51" s="1094">
        <f t="shared" si="14"/>
        <v>4478</v>
      </c>
      <c r="AF51" s="1054">
        <v>131</v>
      </c>
      <c r="AG51" s="1054">
        <v>8534</v>
      </c>
      <c r="AH51" s="822">
        <f t="shared" si="15"/>
        <v>30.712203548421925</v>
      </c>
      <c r="AI51" s="1052">
        <v>27787</v>
      </c>
      <c r="AJ51" s="791" t="s">
        <v>718</v>
      </c>
    </row>
    <row r="52" spans="1:37" ht="23.25" customHeight="1">
      <c r="A52" s="793">
        <v>37</v>
      </c>
      <c r="B52" s="791" t="s">
        <v>719</v>
      </c>
      <c r="C52" s="821">
        <f t="shared" si="23"/>
        <v>33042</v>
      </c>
      <c r="D52" s="1052">
        <v>16054</v>
      </c>
      <c r="E52" s="1052">
        <v>16988</v>
      </c>
      <c r="F52" s="821">
        <f t="shared" si="24"/>
        <v>9233</v>
      </c>
      <c r="G52" s="822">
        <f t="shared" si="5"/>
        <v>27.943223775800497</v>
      </c>
      <c r="H52" s="1052">
        <v>4075</v>
      </c>
      <c r="I52" s="822">
        <f t="shared" si="6"/>
        <v>25.383082097919523</v>
      </c>
      <c r="J52" s="1052">
        <v>5158</v>
      </c>
      <c r="K52" s="822">
        <f t="shared" si="7"/>
        <v>30.362608900400286</v>
      </c>
      <c r="L52" s="821">
        <f t="shared" si="16"/>
        <v>5078</v>
      </c>
      <c r="M52" s="822">
        <f t="shared" si="9"/>
        <v>15.36831910901277</v>
      </c>
      <c r="N52" s="1052">
        <v>2173</v>
      </c>
      <c r="O52" s="822">
        <f t="shared" si="10"/>
        <v>13.535567459823097</v>
      </c>
      <c r="P52" s="1052">
        <v>2905</v>
      </c>
      <c r="Q52" s="822">
        <f t="shared" si="11"/>
        <v>17.100306098422415</v>
      </c>
      <c r="R52" s="1128">
        <v>1266</v>
      </c>
      <c r="S52" s="1113">
        <v>13.996683250414593</v>
      </c>
      <c r="T52" s="1117">
        <v>392</v>
      </c>
      <c r="U52" s="1113">
        <v>9.760956175298805</v>
      </c>
      <c r="V52" s="1117">
        <v>874</v>
      </c>
      <c r="W52" s="1113">
        <v>17.379200636309406</v>
      </c>
      <c r="X52" s="1093">
        <v>327</v>
      </c>
      <c r="Y52" s="1093">
        <v>203</v>
      </c>
      <c r="Z52" s="1093">
        <v>437</v>
      </c>
      <c r="AA52" s="1093">
        <v>207</v>
      </c>
      <c r="AB52" s="1093">
        <v>195</v>
      </c>
      <c r="AC52" s="1093">
        <v>194</v>
      </c>
      <c r="AD52" s="1093">
        <v>146</v>
      </c>
      <c r="AE52" s="1094">
        <f t="shared" si="14"/>
        <v>1709</v>
      </c>
      <c r="AF52" s="1054">
        <v>26</v>
      </c>
      <c r="AG52" s="1054">
        <v>1967</v>
      </c>
      <c r="AH52" s="822">
        <f t="shared" si="15"/>
        <v>18.139063076355587</v>
      </c>
      <c r="AI52" s="1052">
        <v>10844</v>
      </c>
      <c r="AJ52" s="791" t="s">
        <v>720</v>
      </c>
    </row>
    <row r="53" spans="1:37" ht="23.25" customHeight="1">
      <c r="A53" s="793">
        <v>38</v>
      </c>
      <c r="B53" s="791" t="s">
        <v>721</v>
      </c>
      <c r="C53" s="821">
        <f t="shared" si="23"/>
        <v>13134</v>
      </c>
      <c r="D53" s="1052">
        <v>6348</v>
      </c>
      <c r="E53" s="1052">
        <v>6786</v>
      </c>
      <c r="F53" s="821">
        <f t="shared" si="24"/>
        <v>5720</v>
      </c>
      <c r="G53" s="822">
        <f t="shared" si="5"/>
        <v>43.551088777219434</v>
      </c>
      <c r="H53" s="1052">
        <v>2525</v>
      </c>
      <c r="I53" s="822">
        <f t="shared" si="6"/>
        <v>39.7763074984247</v>
      </c>
      <c r="J53" s="1052">
        <v>3195</v>
      </c>
      <c r="K53" s="822">
        <f t="shared" si="7"/>
        <v>47.08222811671088</v>
      </c>
      <c r="L53" s="821">
        <f t="shared" si="16"/>
        <v>3149</v>
      </c>
      <c r="M53" s="822">
        <f t="shared" si="9"/>
        <v>23.975940307598599</v>
      </c>
      <c r="N53" s="1052">
        <v>1288</v>
      </c>
      <c r="O53" s="822">
        <f t="shared" si="10"/>
        <v>20.289855072463769</v>
      </c>
      <c r="P53" s="1052">
        <v>1861</v>
      </c>
      <c r="Q53" s="822">
        <f t="shared" si="11"/>
        <v>27.424108458591217</v>
      </c>
      <c r="R53" s="1128">
        <v>863</v>
      </c>
      <c r="S53" s="1113">
        <v>15.823248991565823</v>
      </c>
      <c r="T53" s="1117">
        <v>268</v>
      </c>
      <c r="U53" s="1113">
        <v>11.189979123173277</v>
      </c>
      <c r="V53" s="1117">
        <v>595</v>
      </c>
      <c r="W53" s="1113">
        <v>19.450800915331808</v>
      </c>
      <c r="X53" s="1093">
        <v>128</v>
      </c>
      <c r="Y53" s="1093">
        <v>137</v>
      </c>
      <c r="Z53" s="1093">
        <v>209</v>
      </c>
      <c r="AA53" s="1093">
        <v>171</v>
      </c>
      <c r="AB53" s="1093">
        <v>145</v>
      </c>
      <c r="AC53" s="1093">
        <v>120</v>
      </c>
      <c r="AD53" s="1093">
        <v>106</v>
      </c>
      <c r="AE53" s="1094">
        <f t="shared" si="14"/>
        <v>1016</v>
      </c>
      <c r="AF53" s="1054">
        <v>16</v>
      </c>
      <c r="AG53" s="1054">
        <v>725</v>
      </c>
      <c r="AH53" s="822">
        <f t="shared" si="15"/>
        <v>10.820895522388058</v>
      </c>
      <c r="AI53" s="1052">
        <v>6700</v>
      </c>
      <c r="AJ53" s="791" t="s">
        <v>722</v>
      </c>
    </row>
    <row r="54" spans="1:37" ht="23.25" customHeight="1">
      <c r="A54" s="801">
        <v>39</v>
      </c>
      <c r="B54" s="802" t="s">
        <v>723</v>
      </c>
      <c r="C54" s="839">
        <f t="shared" si="23"/>
        <v>14644</v>
      </c>
      <c r="D54" s="1067">
        <v>6998</v>
      </c>
      <c r="E54" s="1067">
        <v>7646</v>
      </c>
      <c r="F54" s="839">
        <f t="shared" si="24"/>
        <v>6608</v>
      </c>
      <c r="G54" s="840">
        <f t="shared" si="5"/>
        <v>45.124282982791584</v>
      </c>
      <c r="H54" s="1067">
        <v>2866</v>
      </c>
      <c r="I54" s="840">
        <f t="shared" si="6"/>
        <v>40.954558445270081</v>
      </c>
      <c r="J54" s="1067">
        <v>3742</v>
      </c>
      <c r="K54" s="840">
        <f t="shared" si="7"/>
        <v>48.940622547737377</v>
      </c>
      <c r="L54" s="839">
        <f t="shared" si="16"/>
        <v>3701</v>
      </c>
      <c r="M54" s="840">
        <f t="shared" si="9"/>
        <v>25.273149412728763</v>
      </c>
      <c r="N54" s="1067">
        <v>1430</v>
      </c>
      <c r="O54" s="840">
        <f t="shared" si="10"/>
        <v>20.434409831380396</v>
      </c>
      <c r="P54" s="1067">
        <v>2271</v>
      </c>
      <c r="Q54" s="840">
        <f t="shared" si="11"/>
        <v>29.701804865289038</v>
      </c>
      <c r="R54" s="1128">
        <v>1010</v>
      </c>
      <c r="S54" s="1113">
        <v>14.738070917846199</v>
      </c>
      <c r="T54" s="1117">
        <v>343</v>
      </c>
      <c r="U54" s="1113">
        <v>11.69052488070893</v>
      </c>
      <c r="V54" s="1117">
        <v>667</v>
      </c>
      <c r="W54" s="1113">
        <v>17.019647869354426</v>
      </c>
      <c r="X54" s="1095">
        <v>244</v>
      </c>
      <c r="Y54" s="1095">
        <v>219</v>
      </c>
      <c r="Z54" s="1095">
        <v>331</v>
      </c>
      <c r="AA54" s="1095">
        <v>252</v>
      </c>
      <c r="AB54" s="1095">
        <v>224</v>
      </c>
      <c r="AC54" s="1095">
        <v>177</v>
      </c>
      <c r="AD54" s="1095">
        <v>116</v>
      </c>
      <c r="AE54" s="1096">
        <f t="shared" si="14"/>
        <v>1563</v>
      </c>
      <c r="AF54" s="1068">
        <v>26</v>
      </c>
      <c r="AG54" s="1068">
        <v>1337</v>
      </c>
      <c r="AH54" s="840">
        <f t="shared" si="15"/>
        <v>17.066632627010467</v>
      </c>
      <c r="AI54" s="1067">
        <v>7834</v>
      </c>
      <c r="AJ54" s="802" t="s">
        <v>724</v>
      </c>
    </row>
    <row r="55" spans="1:37" s="1063" customFormat="1" ht="22.7" customHeight="1">
      <c r="A55" s="1070"/>
      <c r="B55" s="797" t="s">
        <v>254</v>
      </c>
      <c r="C55" s="1056">
        <f>SUM(C48:C54)</f>
        <v>235737</v>
      </c>
      <c r="D55" s="1056">
        <f>SUM(D48:D54)</f>
        <v>113728</v>
      </c>
      <c r="E55" s="1056">
        <f>SUM(E48:E54)</f>
        <v>122009</v>
      </c>
      <c r="F55" s="1056">
        <f>SUM(F48:F54)</f>
        <v>83105</v>
      </c>
      <c r="G55" s="1058">
        <f t="shared" si="5"/>
        <v>35.25326953342072</v>
      </c>
      <c r="H55" s="1056">
        <f>SUM(H48:H54)</f>
        <v>36011</v>
      </c>
      <c r="I55" s="1058">
        <f t="shared" si="6"/>
        <v>31.66414603263928</v>
      </c>
      <c r="J55" s="1056">
        <f>SUM(J48:J54)</f>
        <v>47094</v>
      </c>
      <c r="K55" s="958">
        <f t="shared" si="7"/>
        <v>38.59879189240138</v>
      </c>
      <c r="L55" s="1056">
        <f>SUM(L48:L54)</f>
        <v>46487</v>
      </c>
      <c r="M55" s="958">
        <f t="shared" si="9"/>
        <v>19.71985729859971</v>
      </c>
      <c r="N55" s="1056">
        <f>SUM(N48:N54)</f>
        <v>18509</v>
      </c>
      <c r="O55" s="958">
        <f t="shared" si="10"/>
        <v>16.274796004501972</v>
      </c>
      <c r="P55" s="1056">
        <f>SUM(P48:P54)</f>
        <v>27978</v>
      </c>
      <c r="Q55" s="958">
        <f t="shared" si="11"/>
        <v>22.931095247071937</v>
      </c>
      <c r="R55" s="1114">
        <v>12532</v>
      </c>
      <c r="S55" s="1115">
        <v>15.195828786225293</v>
      </c>
      <c r="T55" s="1114">
        <v>3855</v>
      </c>
      <c r="U55" s="1115">
        <v>10.803463834318864</v>
      </c>
      <c r="V55" s="1114">
        <v>8677</v>
      </c>
      <c r="W55" s="1115">
        <v>18.545749887789341</v>
      </c>
      <c r="X55" s="1097">
        <f t="shared" ref="X55:AD55" si="25">SUM(X48:X54)</f>
        <v>2657</v>
      </c>
      <c r="Y55" s="1097">
        <f t="shared" si="25"/>
        <v>2341</v>
      </c>
      <c r="Z55" s="1097">
        <f t="shared" si="25"/>
        <v>3786</v>
      </c>
      <c r="AA55" s="1097">
        <f t="shared" si="25"/>
        <v>2379</v>
      </c>
      <c r="AB55" s="1097">
        <f t="shared" si="25"/>
        <v>2020</v>
      </c>
      <c r="AC55" s="1097">
        <f t="shared" si="25"/>
        <v>1887</v>
      </c>
      <c r="AD55" s="1097">
        <f t="shared" si="25"/>
        <v>1366</v>
      </c>
      <c r="AE55" s="1098">
        <f t="shared" si="14"/>
        <v>16436</v>
      </c>
      <c r="AF55" s="1056">
        <f>SUM(AF48:AF54)</f>
        <v>358</v>
      </c>
      <c r="AG55" s="1056">
        <f>SUM(AG48:AG54)</f>
        <v>22485</v>
      </c>
      <c r="AH55" s="958">
        <f t="shared" si="15"/>
        <v>22.854558206194159</v>
      </c>
      <c r="AI55" s="1056">
        <f>SUM(AI48:AI54)</f>
        <v>98383</v>
      </c>
      <c r="AJ55" s="797" t="s">
        <v>84</v>
      </c>
      <c r="AK55" s="1062"/>
    </row>
    <row r="56" spans="1:37" ht="23.25" customHeight="1">
      <c r="A56" s="787">
        <v>10</v>
      </c>
      <c r="B56" s="789" t="s">
        <v>725</v>
      </c>
      <c r="C56" s="813">
        <f>SUM(D56:E56)</f>
        <v>73929</v>
      </c>
      <c r="D56" s="1064">
        <v>35511</v>
      </c>
      <c r="E56" s="1064">
        <v>38418</v>
      </c>
      <c r="F56" s="813">
        <f>SUM(H56,J56)</f>
        <v>26593</v>
      </c>
      <c r="G56" s="814">
        <f t="shared" si="5"/>
        <v>35.970999201936991</v>
      </c>
      <c r="H56" s="1064">
        <v>11457</v>
      </c>
      <c r="I56" s="814">
        <f t="shared" si="6"/>
        <v>32.263242375601926</v>
      </c>
      <c r="J56" s="1064">
        <v>15136</v>
      </c>
      <c r="K56" s="814">
        <f t="shared" si="7"/>
        <v>39.398198760997452</v>
      </c>
      <c r="L56" s="813">
        <f t="shared" si="16"/>
        <v>15074</v>
      </c>
      <c r="M56" s="814">
        <f t="shared" si="9"/>
        <v>20.389833488887987</v>
      </c>
      <c r="N56" s="1064">
        <v>5916</v>
      </c>
      <c r="O56" s="814">
        <f t="shared" si="10"/>
        <v>16.659626594576331</v>
      </c>
      <c r="P56" s="1064">
        <v>9158</v>
      </c>
      <c r="Q56" s="814">
        <f t="shared" si="11"/>
        <v>23.837784371909002</v>
      </c>
      <c r="R56" s="1128">
        <v>3774</v>
      </c>
      <c r="S56" s="1116">
        <v>14.229696101349823</v>
      </c>
      <c r="T56" s="1112">
        <v>1291</v>
      </c>
      <c r="U56" s="1116">
        <v>11.339481774264383</v>
      </c>
      <c r="V56" s="1112">
        <v>2483</v>
      </c>
      <c r="W56" s="1116">
        <v>16.403514566955142</v>
      </c>
      <c r="X56" s="1091">
        <v>1084</v>
      </c>
      <c r="Y56" s="1091">
        <v>447</v>
      </c>
      <c r="Z56" s="1091">
        <v>1121</v>
      </c>
      <c r="AA56" s="1091">
        <v>591</v>
      </c>
      <c r="AB56" s="1091">
        <v>496</v>
      </c>
      <c r="AC56" s="1091">
        <v>791</v>
      </c>
      <c r="AD56" s="1091">
        <v>454</v>
      </c>
      <c r="AE56" s="1092">
        <f t="shared" si="14"/>
        <v>4984</v>
      </c>
      <c r="AF56" s="1065">
        <v>181</v>
      </c>
      <c r="AG56" s="1065">
        <v>6356</v>
      </c>
      <c r="AH56" s="814">
        <f t="shared" si="15"/>
        <v>19.979253764184453</v>
      </c>
      <c r="AI56" s="1064">
        <v>31813</v>
      </c>
      <c r="AJ56" s="789" t="s">
        <v>726</v>
      </c>
    </row>
    <row r="57" spans="1:37" ht="23.25" customHeight="1">
      <c r="A57" s="793">
        <v>22</v>
      </c>
      <c r="B57" s="791" t="s">
        <v>727</v>
      </c>
      <c r="C57" s="821">
        <f>SUM(D57:E57)</f>
        <v>20688</v>
      </c>
      <c r="D57" s="1052">
        <v>9915</v>
      </c>
      <c r="E57" s="1052">
        <v>10773</v>
      </c>
      <c r="F57" s="821">
        <f>SUM(H57,J57)</f>
        <v>8609</v>
      </c>
      <c r="G57" s="822">
        <f t="shared" si="5"/>
        <v>41.613495746326372</v>
      </c>
      <c r="H57" s="1052">
        <v>3763</v>
      </c>
      <c r="I57" s="822">
        <f t="shared" si="6"/>
        <v>37.952597075138677</v>
      </c>
      <c r="J57" s="1052">
        <v>4846</v>
      </c>
      <c r="K57" s="822">
        <f t="shared" si="7"/>
        <v>44.982827438967789</v>
      </c>
      <c r="L57" s="821">
        <f t="shared" si="16"/>
        <v>4943</v>
      </c>
      <c r="M57" s="822">
        <f t="shared" si="9"/>
        <v>23.893078112915699</v>
      </c>
      <c r="N57" s="1052">
        <v>1968</v>
      </c>
      <c r="O57" s="822">
        <f t="shared" si="10"/>
        <v>19.848714069591527</v>
      </c>
      <c r="P57" s="1052">
        <v>2975</v>
      </c>
      <c r="Q57" s="822">
        <f t="shared" si="11"/>
        <v>27.61533463287849</v>
      </c>
      <c r="R57" s="1129">
        <v>1298</v>
      </c>
      <c r="S57" s="1113">
        <v>14.834285714285715</v>
      </c>
      <c r="T57" s="1117">
        <v>469</v>
      </c>
      <c r="U57" s="1113">
        <v>12.267852471880722</v>
      </c>
      <c r="V57" s="1117">
        <v>829</v>
      </c>
      <c r="W57" s="1113">
        <v>16.825654556525269</v>
      </c>
      <c r="X57" s="1093">
        <v>175</v>
      </c>
      <c r="Y57" s="1093">
        <v>234</v>
      </c>
      <c r="Z57" s="1093">
        <v>367</v>
      </c>
      <c r="AA57" s="1093">
        <v>341</v>
      </c>
      <c r="AB57" s="1093">
        <v>305</v>
      </c>
      <c r="AC57" s="1093">
        <v>251</v>
      </c>
      <c r="AD57" s="1093">
        <v>201</v>
      </c>
      <c r="AE57" s="1094">
        <f t="shared" si="14"/>
        <v>1874</v>
      </c>
      <c r="AF57" s="1054">
        <v>47</v>
      </c>
      <c r="AG57" s="1054">
        <v>1627</v>
      </c>
      <c r="AH57" s="822">
        <f t="shared" si="15"/>
        <v>15.865431496830814</v>
      </c>
      <c r="AI57" s="1052">
        <v>10255</v>
      </c>
      <c r="AJ57" s="791" t="s">
        <v>728</v>
      </c>
    </row>
    <row r="58" spans="1:37" ht="23.25" customHeight="1">
      <c r="A58" s="804">
        <v>25</v>
      </c>
      <c r="B58" s="791" t="s">
        <v>729</v>
      </c>
      <c r="C58" s="821">
        <f>SUM(D58:E58)</f>
        <v>27327</v>
      </c>
      <c r="D58" s="1052">
        <v>13129</v>
      </c>
      <c r="E58" s="1052">
        <v>14198</v>
      </c>
      <c r="F58" s="821">
        <f>SUM(H58,J58)</f>
        <v>10290</v>
      </c>
      <c r="G58" s="822">
        <f t="shared" si="5"/>
        <v>37.655066417828522</v>
      </c>
      <c r="H58" s="1052">
        <v>4440</v>
      </c>
      <c r="I58" s="822">
        <f t="shared" si="6"/>
        <v>33.818264909741792</v>
      </c>
      <c r="J58" s="1052">
        <v>5850</v>
      </c>
      <c r="K58" s="822">
        <f t="shared" si="7"/>
        <v>41.202986336103677</v>
      </c>
      <c r="L58" s="821">
        <f t="shared" si="16"/>
        <v>5757</v>
      </c>
      <c r="M58" s="822">
        <f t="shared" si="9"/>
        <v>21.067076517729717</v>
      </c>
      <c r="N58" s="1052">
        <v>2220</v>
      </c>
      <c r="O58" s="822">
        <f t="shared" si="10"/>
        <v>16.909132454870896</v>
      </c>
      <c r="P58" s="1052">
        <v>3537</v>
      </c>
      <c r="Q58" s="822">
        <f t="shared" si="11"/>
        <v>24.91195943090576</v>
      </c>
      <c r="R58" s="1129">
        <v>1537</v>
      </c>
      <c r="S58" s="1113">
        <v>14.848806878562456</v>
      </c>
      <c r="T58" s="1117">
        <v>502</v>
      </c>
      <c r="U58" s="1113">
        <v>11.329271044910854</v>
      </c>
      <c r="V58" s="1117">
        <v>1035</v>
      </c>
      <c r="W58" s="1113">
        <v>17.483108108108109</v>
      </c>
      <c r="X58" s="1093">
        <v>632</v>
      </c>
      <c r="Y58" s="1093">
        <v>248</v>
      </c>
      <c r="Z58" s="1093">
        <v>513</v>
      </c>
      <c r="AA58" s="1093">
        <v>210</v>
      </c>
      <c r="AB58" s="1093">
        <v>196</v>
      </c>
      <c r="AC58" s="1093">
        <v>318</v>
      </c>
      <c r="AD58" s="1093">
        <v>204</v>
      </c>
      <c r="AE58" s="1094">
        <f t="shared" si="14"/>
        <v>2321</v>
      </c>
      <c r="AF58" s="1054">
        <v>57</v>
      </c>
      <c r="AG58" s="1054">
        <v>2040</v>
      </c>
      <c r="AH58" s="822">
        <f t="shared" si="15"/>
        <v>16.668028433695564</v>
      </c>
      <c r="AI58" s="1052">
        <v>12239</v>
      </c>
      <c r="AJ58" s="791" t="s">
        <v>730</v>
      </c>
    </row>
    <row r="59" spans="1:37" ht="23.25" customHeight="1">
      <c r="A59" s="804">
        <v>40</v>
      </c>
      <c r="B59" s="791" t="s">
        <v>731</v>
      </c>
      <c r="C59" s="821">
        <f>SUM(D59:E59)</f>
        <v>14680</v>
      </c>
      <c r="D59" s="1052">
        <v>6960</v>
      </c>
      <c r="E59" s="1052">
        <v>7720</v>
      </c>
      <c r="F59" s="821">
        <f>SUM(H59,J59)</f>
        <v>6519</v>
      </c>
      <c r="G59" s="822">
        <f t="shared" si="5"/>
        <v>44.40735694822888</v>
      </c>
      <c r="H59" s="1052">
        <v>2751</v>
      </c>
      <c r="I59" s="822">
        <f t="shared" si="6"/>
        <v>39.525862068965516</v>
      </c>
      <c r="J59" s="1052">
        <v>3768</v>
      </c>
      <c r="K59" s="822">
        <f t="shared" si="7"/>
        <v>48.808290155440417</v>
      </c>
      <c r="L59" s="821">
        <f t="shared" si="16"/>
        <v>3779</v>
      </c>
      <c r="M59" s="822">
        <f t="shared" si="9"/>
        <v>25.742506811989102</v>
      </c>
      <c r="N59" s="1052">
        <v>1379</v>
      </c>
      <c r="O59" s="822">
        <f t="shared" si="10"/>
        <v>19.8132183908046</v>
      </c>
      <c r="P59" s="1052">
        <v>2400</v>
      </c>
      <c r="Q59" s="822">
        <f t="shared" si="11"/>
        <v>31.088082901554404</v>
      </c>
      <c r="R59" s="1129">
        <v>938</v>
      </c>
      <c r="S59" s="1113">
        <v>14.36447166921899</v>
      </c>
      <c r="T59" s="1117">
        <v>295</v>
      </c>
      <c r="U59" s="1113">
        <v>10.692279811525914</v>
      </c>
      <c r="V59" s="1117">
        <v>643</v>
      </c>
      <c r="W59" s="1113">
        <v>17.051180058339963</v>
      </c>
      <c r="X59" s="1093">
        <v>236</v>
      </c>
      <c r="Y59" s="1093">
        <v>168</v>
      </c>
      <c r="Z59" s="1093">
        <v>233</v>
      </c>
      <c r="AA59" s="1093">
        <v>191</v>
      </c>
      <c r="AB59" s="1093">
        <v>140</v>
      </c>
      <c r="AC59" s="1093">
        <v>177</v>
      </c>
      <c r="AD59" s="1093">
        <v>131</v>
      </c>
      <c r="AE59" s="1094">
        <f t="shared" si="14"/>
        <v>1276</v>
      </c>
      <c r="AF59" s="1054">
        <v>79</v>
      </c>
      <c r="AG59" s="1054">
        <v>2914</v>
      </c>
      <c r="AH59" s="822">
        <f t="shared" si="15"/>
        <v>37.163627088381581</v>
      </c>
      <c r="AI59" s="1052">
        <v>7841</v>
      </c>
      <c r="AJ59" s="791" t="s">
        <v>732</v>
      </c>
    </row>
    <row r="60" spans="1:37" ht="23.25" customHeight="1">
      <c r="A60" s="1071">
        <v>41</v>
      </c>
      <c r="B60" s="802" t="s">
        <v>733</v>
      </c>
      <c r="C60" s="839">
        <f>SUM(D60:E60)</f>
        <v>12366</v>
      </c>
      <c r="D60" s="1052">
        <v>5881</v>
      </c>
      <c r="E60" s="1052">
        <v>6485</v>
      </c>
      <c r="F60" s="839">
        <f>SUM(H60,J60)</f>
        <v>5503</v>
      </c>
      <c r="G60" s="840">
        <f t="shared" si="5"/>
        <v>44.501051269610223</v>
      </c>
      <c r="H60" s="1067">
        <v>2376</v>
      </c>
      <c r="I60" s="840">
        <f t="shared" si="6"/>
        <v>40.401292297228366</v>
      </c>
      <c r="J60" s="1067">
        <v>3127</v>
      </c>
      <c r="K60" s="840">
        <f t="shared" si="7"/>
        <v>48.218966846569003</v>
      </c>
      <c r="L60" s="839">
        <f t="shared" si="16"/>
        <v>3051</v>
      </c>
      <c r="M60" s="840">
        <f t="shared" si="9"/>
        <v>24.672489082969431</v>
      </c>
      <c r="N60" s="1067">
        <v>1188</v>
      </c>
      <c r="O60" s="840">
        <f t="shared" si="10"/>
        <v>20.200646148614183</v>
      </c>
      <c r="P60" s="1067">
        <v>1863</v>
      </c>
      <c r="Q60" s="840">
        <f t="shared" si="11"/>
        <v>28.727833461835004</v>
      </c>
      <c r="R60" s="1129">
        <v>763</v>
      </c>
      <c r="S60" s="1113">
        <v>13.964128843338214</v>
      </c>
      <c r="T60" s="1117">
        <v>237</v>
      </c>
      <c r="U60" s="1113">
        <v>10.440528634361232</v>
      </c>
      <c r="V60" s="1117">
        <v>526</v>
      </c>
      <c r="W60" s="1113">
        <v>16.468378209142141</v>
      </c>
      <c r="X60" s="1095">
        <v>173</v>
      </c>
      <c r="Y60" s="1095">
        <v>115</v>
      </c>
      <c r="Z60" s="1095">
        <v>288</v>
      </c>
      <c r="AA60" s="1095">
        <v>170</v>
      </c>
      <c r="AB60" s="1095">
        <v>110</v>
      </c>
      <c r="AC60" s="1095">
        <v>150</v>
      </c>
      <c r="AD60" s="1095">
        <v>98</v>
      </c>
      <c r="AE60" s="1096">
        <f t="shared" si="14"/>
        <v>1104</v>
      </c>
      <c r="AF60" s="1068">
        <v>36</v>
      </c>
      <c r="AG60" s="1068">
        <v>1261</v>
      </c>
      <c r="AH60" s="840">
        <f t="shared" si="15"/>
        <v>19.155400273431567</v>
      </c>
      <c r="AI60" s="1067">
        <v>6583</v>
      </c>
      <c r="AJ60" s="802" t="s">
        <v>734</v>
      </c>
    </row>
    <row r="61" spans="1:37" s="1063" customFormat="1" ht="22.7" customHeight="1">
      <c r="A61" s="1070"/>
      <c r="B61" s="797" t="s">
        <v>270</v>
      </c>
      <c r="C61" s="1056">
        <f>SUM(C56:C60)</f>
        <v>148990</v>
      </c>
      <c r="D61" s="1056">
        <f>SUM(D56:D60)</f>
        <v>71396</v>
      </c>
      <c r="E61" s="1056">
        <f>SUM(E56:E60)</f>
        <v>77594</v>
      </c>
      <c r="F61" s="1056">
        <f>SUM(F56:F60)</f>
        <v>57514</v>
      </c>
      <c r="G61" s="1058">
        <f t="shared" si="5"/>
        <v>38.602590777904553</v>
      </c>
      <c r="H61" s="1056">
        <f>SUM(H56:H60)</f>
        <v>24787</v>
      </c>
      <c r="I61" s="1058">
        <f t="shared" si="6"/>
        <v>34.717631239845367</v>
      </c>
      <c r="J61" s="1056">
        <f>SUM(J56:J60)</f>
        <v>32727</v>
      </c>
      <c r="K61" s="958">
        <f t="shared" si="7"/>
        <v>42.177230198211205</v>
      </c>
      <c r="L61" s="1056">
        <f>SUM(L56:L60)</f>
        <v>32604</v>
      </c>
      <c r="M61" s="958">
        <f t="shared" si="9"/>
        <v>21.883347875696355</v>
      </c>
      <c r="N61" s="1056">
        <f>SUM(N56:N60)</f>
        <v>12671</v>
      </c>
      <c r="O61" s="958">
        <f t="shared" si="10"/>
        <v>17.747492856742674</v>
      </c>
      <c r="P61" s="1056">
        <f>SUM(P56:P60)</f>
        <v>19933</v>
      </c>
      <c r="Q61" s="958">
        <f t="shared" si="11"/>
        <v>25.688841920767068</v>
      </c>
      <c r="R61" s="1114">
        <v>8310</v>
      </c>
      <c r="S61" s="1115">
        <v>14.422826596317059</v>
      </c>
      <c r="T61" s="1114">
        <v>2794</v>
      </c>
      <c r="U61" s="1115">
        <v>11.326414788389817</v>
      </c>
      <c r="V61" s="1114">
        <v>5516</v>
      </c>
      <c r="W61" s="1115">
        <v>16.741024006798387</v>
      </c>
      <c r="X61" s="1097">
        <f t="shared" ref="X61:AD61" si="26">SUM(X56:X60)</f>
        <v>2300</v>
      </c>
      <c r="Y61" s="1097">
        <f t="shared" si="26"/>
        <v>1212</v>
      </c>
      <c r="Z61" s="1097">
        <f t="shared" si="26"/>
        <v>2522</v>
      </c>
      <c r="AA61" s="1097">
        <f t="shared" si="26"/>
        <v>1503</v>
      </c>
      <c r="AB61" s="1097">
        <f t="shared" si="26"/>
        <v>1247</v>
      </c>
      <c r="AC61" s="1097">
        <f t="shared" si="26"/>
        <v>1687</v>
      </c>
      <c r="AD61" s="1097">
        <f t="shared" si="26"/>
        <v>1088</v>
      </c>
      <c r="AE61" s="1098">
        <f t="shared" si="14"/>
        <v>11559</v>
      </c>
      <c r="AF61" s="1056">
        <f>SUM(AF56:AF60)</f>
        <v>400</v>
      </c>
      <c r="AG61" s="1056">
        <f>SUM(AG56:AG60)</f>
        <v>14198</v>
      </c>
      <c r="AH61" s="958">
        <f t="shared" si="15"/>
        <v>20.657345302701838</v>
      </c>
      <c r="AI61" s="1056">
        <f>SUM(AI56:AI60)</f>
        <v>68731</v>
      </c>
      <c r="AJ61" s="797" t="s">
        <v>89</v>
      </c>
      <c r="AK61" s="1062"/>
    </row>
    <row r="62" spans="1:37" ht="23.25" customHeight="1">
      <c r="A62" s="800">
        <v>21</v>
      </c>
      <c r="B62" s="792" t="s">
        <v>920</v>
      </c>
      <c r="C62" s="813">
        <f>SUM(D62:E62)</f>
        <v>38290</v>
      </c>
      <c r="D62" s="1069">
        <v>18235</v>
      </c>
      <c r="E62" s="1069">
        <v>20055</v>
      </c>
      <c r="F62" s="825">
        <f>SUM(H62,J62)</f>
        <v>14236</v>
      </c>
      <c r="G62" s="819">
        <f t="shared" si="5"/>
        <v>37.179420214155137</v>
      </c>
      <c r="H62" s="1069">
        <v>6259</v>
      </c>
      <c r="I62" s="819">
        <f t="shared" si="6"/>
        <v>34.324102001645187</v>
      </c>
      <c r="J62" s="1069">
        <v>7977</v>
      </c>
      <c r="K62" s="819">
        <f t="shared" si="7"/>
        <v>39.775617053103964</v>
      </c>
      <c r="L62" s="825">
        <f t="shared" si="16"/>
        <v>7845</v>
      </c>
      <c r="M62" s="819">
        <f t="shared" si="9"/>
        <v>20.488378166623139</v>
      </c>
      <c r="N62" s="1069">
        <v>3097</v>
      </c>
      <c r="O62" s="819">
        <f t="shared" si="10"/>
        <v>16.983822319714832</v>
      </c>
      <c r="P62" s="1069">
        <v>4748</v>
      </c>
      <c r="Q62" s="819">
        <f t="shared" si="11"/>
        <v>23.674894041386189</v>
      </c>
      <c r="R62" s="1129">
        <v>2115</v>
      </c>
      <c r="S62" s="1113">
        <v>15.257538594719378</v>
      </c>
      <c r="T62" s="1117">
        <v>758</v>
      </c>
      <c r="U62" s="1113">
        <v>12.491760052735662</v>
      </c>
      <c r="V62" s="1117">
        <v>1357</v>
      </c>
      <c r="W62" s="1113">
        <v>17.410828842699512</v>
      </c>
      <c r="X62" s="1099">
        <v>305</v>
      </c>
      <c r="Y62" s="1099">
        <v>308</v>
      </c>
      <c r="Z62" s="1099">
        <v>672</v>
      </c>
      <c r="AA62" s="1099">
        <v>525</v>
      </c>
      <c r="AB62" s="1099">
        <v>429</v>
      </c>
      <c r="AC62" s="1099">
        <v>318</v>
      </c>
      <c r="AD62" s="1099">
        <v>228</v>
      </c>
      <c r="AE62" s="1100">
        <f t="shared" si="14"/>
        <v>2785</v>
      </c>
      <c r="AF62" s="1072">
        <v>71</v>
      </c>
      <c r="AG62" s="1072">
        <v>3224</v>
      </c>
      <c r="AH62" s="819">
        <f t="shared" si="15"/>
        <v>19.107449771824808</v>
      </c>
      <c r="AI62" s="1064">
        <v>16873</v>
      </c>
      <c r="AJ62" s="792" t="s">
        <v>920</v>
      </c>
    </row>
    <row r="63" spans="1:37" ht="23.25" customHeight="1">
      <c r="A63" s="807">
        <v>23</v>
      </c>
      <c r="B63" s="795" t="s">
        <v>737</v>
      </c>
      <c r="C63" s="839">
        <f>SUM(D63:E63)</f>
        <v>58947</v>
      </c>
      <c r="D63" s="1073">
        <v>28404</v>
      </c>
      <c r="E63" s="1073">
        <v>30543</v>
      </c>
      <c r="F63" s="828">
        <f>SUM(H63,J63)</f>
        <v>21560</v>
      </c>
      <c r="G63" s="826">
        <f t="shared" si="5"/>
        <v>36.575228595178721</v>
      </c>
      <c r="H63" s="1073">
        <v>9341</v>
      </c>
      <c r="I63" s="826">
        <f t="shared" si="6"/>
        <v>32.886213209407131</v>
      </c>
      <c r="J63" s="1073">
        <v>12219</v>
      </c>
      <c r="K63" s="826">
        <f t="shared" si="7"/>
        <v>40.005893330714073</v>
      </c>
      <c r="L63" s="839">
        <f t="shared" si="16"/>
        <v>12258</v>
      </c>
      <c r="M63" s="826">
        <f t="shared" si="9"/>
        <v>20.794951397017662</v>
      </c>
      <c r="N63" s="1073">
        <v>4877</v>
      </c>
      <c r="O63" s="829">
        <f t="shared" si="10"/>
        <v>17.170116884945781</v>
      </c>
      <c r="P63" s="1073">
        <v>7381</v>
      </c>
      <c r="Q63" s="826">
        <f t="shared" si="11"/>
        <v>24.165930000327407</v>
      </c>
      <c r="R63" s="1129">
        <v>2964</v>
      </c>
      <c r="S63" s="1113">
        <v>13.763640585094034</v>
      </c>
      <c r="T63" s="1117">
        <v>1047</v>
      </c>
      <c r="U63" s="1113">
        <v>11.19905872285806</v>
      </c>
      <c r="V63" s="1117">
        <v>1917</v>
      </c>
      <c r="W63" s="1113">
        <v>15.731166912850814</v>
      </c>
      <c r="X63" s="1101">
        <v>505</v>
      </c>
      <c r="Y63" s="1101">
        <v>484</v>
      </c>
      <c r="Z63" s="1101">
        <v>1025</v>
      </c>
      <c r="AA63" s="1101">
        <v>802</v>
      </c>
      <c r="AB63" s="1101">
        <v>704</v>
      </c>
      <c r="AC63" s="1101">
        <v>561</v>
      </c>
      <c r="AD63" s="1101">
        <v>293</v>
      </c>
      <c r="AE63" s="1102">
        <f t="shared" si="14"/>
        <v>4374</v>
      </c>
      <c r="AF63" s="1074">
        <v>23</v>
      </c>
      <c r="AG63" s="1074">
        <v>654</v>
      </c>
      <c r="AH63" s="829">
        <f t="shared" si="15"/>
        <v>2.5500058486372672</v>
      </c>
      <c r="AI63" s="1067">
        <v>25647</v>
      </c>
      <c r="AJ63" s="795" t="s">
        <v>738</v>
      </c>
    </row>
    <row r="64" spans="1:37" s="1063" customFormat="1" ht="22.7" customHeight="1">
      <c r="A64" s="1070"/>
      <c r="B64" s="797" t="s">
        <v>273</v>
      </c>
      <c r="C64" s="1056">
        <f>SUM(C62:C63)</f>
        <v>97237</v>
      </c>
      <c r="D64" s="1056">
        <f>SUM(D62:D63)</f>
        <v>46639</v>
      </c>
      <c r="E64" s="1056">
        <f>SUM(E62:E63)</f>
        <v>50598</v>
      </c>
      <c r="F64" s="1056">
        <f>SUM(F62:F63)</f>
        <v>35796</v>
      </c>
      <c r="G64" s="1058">
        <f t="shared" si="5"/>
        <v>36.813147258759528</v>
      </c>
      <c r="H64" s="1056">
        <f>SUM(H62:H63)</f>
        <v>15600</v>
      </c>
      <c r="I64" s="1058">
        <f t="shared" si="6"/>
        <v>33.448401552348898</v>
      </c>
      <c r="J64" s="1056">
        <f>SUM(J62:J63)</f>
        <v>20196</v>
      </c>
      <c r="K64" s="958">
        <f t="shared" si="7"/>
        <v>39.91462113127001</v>
      </c>
      <c r="L64" s="1056">
        <f>SUM(L62:L63)</f>
        <v>20103</v>
      </c>
      <c r="M64" s="958">
        <f t="shared" si="9"/>
        <v>20.674228945771674</v>
      </c>
      <c r="N64" s="1056">
        <f>SUM(N62:N63)</f>
        <v>7974</v>
      </c>
      <c r="O64" s="958">
        <f t="shared" si="10"/>
        <v>17.097279101181414</v>
      </c>
      <c r="P64" s="1056">
        <f>SUM(P62:P63)</f>
        <v>12129</v>
      </c>
      <c r="Q64" s="958">
        <f t="shared" si="11"/>
        <v>23.971303213565754</v>
      </c>
      <c r="R64" s="1114">
        <v>5079</v>
      </c>
      <c r="S64" s="1115">
        <v>14.348673616408171</v>
      </c>
      <c r="T64" s="1114">
        <v>1805</v>
      </c>
      <c r="U64" s="1115">
        <v>11.707854965298047</v>
      </c>
      <c r="V64" s="1114">
        <v>3274</v>
      </c>
      <c r="W64" s="1115">
        <v>16.386386386386388</v>
      </c>
      <c r="X64" s="1097">
        <f t="shared" ref="X64:AD64" si="27">SUM(X62:X63)</f>
        <v>810</v>
      </c>
      <c r="Y64" s="1097">
        <f t="shared" si="27"/>
        <v>792</v>
      </c>
      <c r="Z64" s="1097">
        <f t="shared" si="27"/>
        <v>1697</v>
      </c>
      <c r="AA64" s="1097">
        <f t="shared" si="27"/>
        <v>1327</v>
      </c>
      <c r="AB64" s="1097">
        <f t="shared" si="27"/>
        <v>1133</v>
      </c>
      <c r="AC64" s="1097">
        <f t="shared" si="27"/>
        <v>879</v>
      </c>
      <c r="AD64" s="1097">
        <f t="shared" si="27"/>
        <v>521</v>
      </c>
      <c r="AE64" s="1098">
        <f t="shared" si="14"/>
        <v>7159</v>
      </c>
      <c r="AF64" s="1056">
        <f>SUM(AF62:AF63)</f>
        <v>94</v>
      </c>
      <c r="AG64" s="1056">
        <f>SUM(AG62:AG63)</f>
        <v>3878</v>
      </c>
      <c r="AH64" s="958">
        <f t="shared" si="15"/>
        <v>9.1204139228598304</v>
      </c>
      <c r="AI64" s="1056">
        <f>SUM(AI62:AI63)</f>
        <v>42520</v>
      </c>
      <c r="AJ64" s="797" t="s">
        <v>91</v>
      </c>
      <c r="AK64" s="1062"/>
    </row>
    <row r="65" spans="1:37" ht="23.25" customHeight="1">
      <c r="A65" s="787">
        <v>6</v>
      </c>
      <c r="B65" s="789" t="s">
        <v>739</v>
      </c>
      <c r="C65" s="813">
        <f>SUM(D65:E65)</f>
        <v>39645</v>
      </c>
      <c r="D65" s="1064">
        <v>18864</v>
      </c>
      <c r="E65" s="1064">
        <v>20781</v>
      </c>
      <c r="F65" s="813">
        <f>SUM(H65,J65)</f>
        <v>15166</v>
      </c>
      <c r="G65" s="814">
        <f t="shared" si="5"/>
        <v>38.254508765291966</v>
      </c>
      <c r="H65" s="1064">
        <v>6527</v>
      </c>
      <c r="I65" s="814">
        <f t="shared" si="6"/>
        <v>34.600296861747246</v>
      </c>
      <c r="J65" s="1064">
        <v>8639</v>
      </c>
      <c r="K65" s="814">
        <f t="shared" si="7"/>
        <v>41.571627929358549</v>
      </c>
      <c r="L65" s="813">
        <f t="shared" si="16"/>
        <v>8630</v>
      </c>
      <c r="M65" s="814">
        <f t="shared" si="9"/>
        <v>21.768192710303946</v>
      </c>
      <c r="N65" s="1064">
        <v>3422</v>
      </c>
      <c r="O65" s="814">
        <f t="shared" si="10"/>
        <v>18.140373197625106</v>
      </c>
      <c r="P65" s="1064">
        <v>5208</v>
      </c>
      <c r="Q65" s="814">
        <f t="shared" si="11"/>
        <v>25.061354121553343</v>
      </c>
      <c r="R65" s="1129">
        <v>3110</v>
      </c>
      <c r="S65" s="1113">
        <v>20.502340299294612</v>
      </c>
      <c r="T65" s="1117">
        <v>1020</v>
      </c>
      <c r="U65" s="1113">
        <v>15.501519756838904</v>
      </c>
      <c r="V65" s="1117">
        <v>2090</v>
      </c>
      <c r="W65" s="1113">
        <v>24.333449761322623</v>
      </c>
      <c r="X65" s="1091">
        <v>374</v>
      </c>
      <c r="Y65" s="1091">
        <v>449</v>
      </c>
      <c r="Z65" s="1091">
        <v>704</v>
      </c>
      <c r="AA65" s="1091">
        <v>528</v>
      </c>
      <c r="AB65" s="1091">
        <v>496</v>
      </c>
      <c r="AC65" s="1091">
        <v>394</v>
      </c>
      <c r="AD65" s="1091">
        <v>258</v>
      </c>
      <c r="AE65" s="1092">
        <f t="shared" si="14"/>
        <v>3203</v>
      </c>
      <c r="AF65" s="1065">
        <v>41</v>
      </c>
      <c r="AG65" s="1065">
        <v>2065</v>
      </c>
      <c r="AH65" s="814">
        <f t="shared" si="15"/>
        <v>11.498413051951669</v>
      </c>
      <c r="AI65" s="1064">
        <v>17959</v>
      </c>
      <c r="AJ65" s="789" t="s">
        <v>740</v>
      </c>
    </row>
    <row r="66" spans="1:37" ht="23.25" customHeight="1">
      <c r="A66" s="804">
        <v>24</v>
      </c>
      <c r="B66" s="791" t="s">
        <v>741</v>
      </c>
      <c r="C66" s="821">
        <f>SUM(D66:E66)</f>
        <v>42019</v>
      </c>
      <c r="D66" s="1052">
        <v>20066</v>
      </c>
      <c r="E66" s="1052">
        <v>21953</v>
      </c>
      <c r="F66" s="821">
        <f>SUM(H66,J66)</f>
        <v>16051</v>
      </c>
      <c r="G66" s="822">
        <f t="shared" si="5"/>
        <v>38.199385992051219</v>
      </c>
      <c r="H66" s="1052">
        <v>7034</v>
      </c>
      <c r="I66" s="822">
        <f t="shared" si="6"/>
        <v>35.054320741552871</v>
      </c>
      <c r="J66" s="1052">
        <v>9017</v>
      </c>
      <c r="K66" s="822">
        <f t="shared" si="7"/>
        <v>41.074112877511048</v>
      </c>
      <c r="L66" s="821">
        <f t="shared" si="16"/>
        <v>9007</v>
      </c>
      <c r="M66" s="822">
        <f t="shared" si="9"/>
        <v>21.435541064756418</v>
      </c>
      <c r="N66" s="1052">
        <v>3607</v>
      </c>
      <c r="O66" s="822">
        <f t="shared" si="10"/>
        <v>17.975680255157979</v>
      </c>
      <c r="P66" s="1052">
        <v>5400</v>
      </c>
      <c r="Q66" s="822">
        <f t="shared" si="11"/>
        <v>24.598004828497245</v>
      </c>
      <c r="R66" s="1129">
        <v>2346</v>
      </c>
      <c r="S66" s="1113">
        <v>14.702933065931312</v>
      </c>
      <c r="T66" s="1117">
        <v>857</v>
      </c>
      <c r="U66" s="1113">
        <v>12.242857142857142</v>
      </c>
      <c r="V66" s="1117">
        <v>1489</v>
      </c>
      <c r="W66" s="1113">
        <v>16.625725770433228</v>
      </c>
      <c r="X66" s="1093">
        <v>539</v>
      </c>
      <c r="Y66" s="1093">
        <v>446</v>
      </c>
      <c r="Z66" s="1093">
        <v>696</v>
      </c>
      <c r="AA66" s="1093">
        <v>463</v>
      </c>
      <c r="AB66" s="1093">
        <v>402</v>
      </c>
      <c r="AC66" s="1093">
        <v>442</v>
      </c>
      <c r="AD66" s="1093">
        <v>196</v>
      </c>
      <c r="AE66" s="1094">
        <f t="shared" si="14"/>
        <v>3184</v>
      </c>
      <c r="AF66" s="1054">
        <v>159</v>
      </c>
      <c r="AG66" s="1054">
        <v>8668</v>
      </c>
      <c r="AH66" s="822">
        <f t="shared" si="15"/>
        <v>45.365572826712722</v>
      </c>
      <c r="AI66" s="1052">
        <v>19107</v>
      </c>
      <c r="AJ66" s="791" t="s">
        <v>742</v>
      </c>
    </row>
    <row r="67" spans="1:37" ht="23.25" customHeight="1">
      <c r="A67" s="801">
        <v>26</v>
      </c>
      <c r="B67" s="802" t="s">
        <v>743</v>
      </c>
      <c r="C67" s="839">
        <f>SUM(D67:E67)</f>
        <v>40720</v>
      </c>
      <c r="D67" s="1067">
        <v>19239</v>
      </c>
      <c r="E67" s="1067">
        <v>21481</v>
      </c>
      <c r="F67" s="839">
        <f>SUM(H67,J67)</f>
        <v>15983</v>
      </c>
      <c r="G67" s="840">
        <f t="shared" si="5"/>
        <v>39.25098231827112</v>
      </c>
      <c r="H67" s="1067">
        <v>7067</v>
      </c>
      <c r="I67" s="840">
        <f t="shared" si="6"/>
        <v>36.732678413638965</v>
      </c>
      <c r="J67" s="1067">
        <v>8916</v>
      </c>
      <c r="K67" s="840">
        <f t="shared" si="7"/>
        <v>41.506447558307343</v>
      </c>
      <c r="L67" s="839">
        <f t="shared" si="16"/>
        <v>9201</v>
      </c>
      <c r="M67" s="840">
        <f t="shared" si="9"/>
        <v>22.595776031434184</v>
      </c>
      <c r="N67" s="1067">
        <v>3693</v>
      </c>
      <c r="O67" s="840">
        <f t="shared" si="10"/>
        <v>19.195384375487293</v>
      </c>
      <c r="P67" s="1067">
        <v>5508</v>
      </c>
      <c r="Q67" s="840">
        <f t="shared" si="11"/>
        <v>25.641264373166983</v>
      </c>
      <c r="R67" s="1129">
        <v>3142</v>
      </c>
      <c r="S67" s="1113">
        <v>19.317553027974178</v>
      </c>
      <c r="T67" s="1117">
        <v>1057</v>
      </c>
      <c r="U67" s="1113">
        <v>14.881036181894974</v>
      </c>
      <c r="V67" s="1117">
        <v>2085</v>
      </c>
      <c r="W67" s="1113">
        <v>22.757039947609691</v>
      </c>
      <c r="X67" s="1095">
        <v>254</v>
      </c>
      <c r="Y67" s="1095">
        <v>308</v>
      </c>
      <c r="Z67" s="1095">
        <v>706</v>
      </c>
      <c r="AA67" s="1095">
        <v>559</v>
      </c>
      <c r="AB67" s="1095">
        <v>607</v>
      </c>
      <c r="AC67" s="1095">
        <v>426</v>
      </c>
      <c r="AD67" s="1095">
        <v>223</v>
      </c>
      <c r="AE67" s="1096">
        <f t="shared" si="14"/>
        <v>3083</v>
      </c>
      <c r="AF67" s="1068">
        <v>102</v>
      </c>
      <c r="AG67" s="1068">
        <v>4263</v>
      </c>
      <c r="AH67" s="840">
        <f t="shared" si="15"/>
        <v>22.668297351908965</v>
      </c>
      <c r="AI67" s="1067">
        <v>18806</v>
      </c>
      <c r="AJ67" s="802" t="s">
        <v>744</v>
      </c>
    </row>
    <row r="68" spans="1:37" s="1063" customFormat="1" ht="22.7" customHeight="1">
      <c r="A68" s="1075"/>
      <c r="B68" s="797" t="s">
        <v>282</v>
      </c>
      <c r="C68" s="1056">
        <f>SUM(C65:C67)</f>
        <v>122384</v>
      </c>
      <c r="D68" s="1056">
        <f>SUM(D65:D67)</f>
        <v>58169</v>
      </c>
      <c r="E68" s="1056">
        <f>SUM(E65:E67)</f>
        <v>64215</v>
      </c>
      <c r="F68" s="1056">
        <f>SUM(F65:F67)</f>
        <v>47200</v>
      </c>
      <c r="G68" s="1058">
        <f>F68/C68*100</f>
        <v>38.56713295855667</v>
      </c>
      <c r="H68" s="1056">
        <f>SUM(H65:H67)</f>
        <v>20628</v>
      </c>
      <c r="I68" s="1058">
        <f t="shared" si="6"/>
        <v>35.462187763241587</v>
      </c>
      <c r="J68" s="1056">
        <f>SUM(J65:J67)</f>
        <v>26572</v>
      </c>
      <c r="K68" s="958">
        <f>J68/E68*100</f>
        <v>41.379739936151985</v>
      </c>
      <c r="L68" s="1056">
        <f>SUM(L65:L67)</f>
        <v>26838</v>
      </c>
      <c r="M68" s="958">
        <f t="shared" si="9"/>
        <v>21.929337168257288</v>
      </c>
      <c r="N68" s="1056">
        <f>SUM(N65:N67)</f>
        <v>10722</v>
      </c>
      <c r="O68" s="958">
        <f t="shared" si="10"/>
        <v>18.432498409805913</v>
      </c>
      <c r="P68" s="1056">
        <f>SUM(P65:P67)</f>
        <v>16116</v>
      </c>
      <c r="Q68" s="958">
        <f t="shared" si="11"/>
        <v>25.096939967297359</v>
      </c>
      <c r="R68" s="1114">
        <v>8598</v>
      </c>
      <c r="S68" s="1115">
        <v>18.143068157839206</v>
      </c>
      <c r="T68" s="1114">
        <v>2934</v>
      </c>
      <c r="U68" s="1115">
        <v>14.185563022772325</v>
      </c>
      <c r="V68" s="1114">
        <v>5664</v>
      </c>
      <c r="W68" s="1115">
        <v>21.20792301643764</v>
      </c>
      <c r="X68" s="1097">
        <f t="shared" ref="X68:AD68" si="28">SUM(X65:X67)</f>
        <v>1167</v>
      </c>
      <c r="Y68" s="1097">
        <f t="shared" si="28"/>
        <v>1203</v>
      </c>
      <c r="Z68" s="1097">
        <f t="shared" si="28"/>
        <v>2106</v>
      </c>
      <c r="AA68" s="1097">
        <f t="shared" si="28"/>
        <v>1550</v>
      </c>
      <c r="AB68" s="1097">
        <f t="shared" si="28"/>
        <v>1505</v>
      </c>
      <c r="AC68" s="1097">
        <f t="shared" si="28"/>
        <v>1262</v>
      </c>
      <c r="AD68" s="1097">
        <f t="shared" si="28"/>
        <v>677</v>
      </c>
      <c r="AE68" s="1098">
        <f>SUM(X68:AD68)</f>
        <v>9470</v>
      </c>
      <c r="AF68" s="1056">
        <f>SUM(AF65:AF67)</f>
        <v>302</v>
      </c>
      <c r="AG68" s="1056">
        <f>SUM(AG65:AG67)</f>
        <v>14996</v>
      </c>
      <c r="AH68" s="958">
        <f t="shared" si="15"/>
        <v>26.839919816723938</v>
      </c>
      <c r="AI68" s="1076">
        <f>SUM(AI65:AI67)</f>
        <v>55872</v>
      </c>
      <c r="AJ68" s="797" t="s">
        <v>94</v>
      </c>
      <c r="AK68" s="1062"/>
    </row>
    <row r="69" spans="1:37" s="1078" customFormat="1" ht="23.25" customHeight="1">
      <c r="A69" s="1160" t="s">
        <v>922</v>
      </c>
      <c r="B69" s="1161"/>
      <c r="C69" s="1077">
        <f>C19+C23+C29+C35+C42+C47+C55+C61+C64+C68</f>
        <v>5359108</v>
      </c>
      <c r="D69" s="1077">
        <f>D19+D23+D29+D35+D42+D47+D55+D61+D64+D68</f>
        <v>2544842</v>
      </c>
      <c r="E69" s="1077">
        <f>E19+E23+E29+E35+E42+E47+E55+E61+E64+E68</f>
        <v>2814266</v>
      </c>
      <c r="F69" s="1077">
        <f>F19+F23+F29+F35+F42+F47+F55+F61+F64+F68</f>
        <v>1582227</v>
      </c>
      <c r="G69" s="819">
        <f>F69/C69*100</f>
        <v>29.524073782427973</v>
      </c>
      <c r="H69" s="1077">
        <f>H19+H23+H29+H35+H42+H47+H55+H61+H64+H68</f>
        <v>678900</v>
      </c>
      <c r="I69" s="819">
        <f t="shared" si="6"/>
        <v>26.677491176269491</v>
      </c>
      <c r="J69" s="1077">
        <f>J19+J23+J29+J35+J42+J47+J55+J61+J64+J68</f>
        <v>903327</v>
      </c>
      <c r="K69" s="819">
        <f t="shared" si="7"/>
        <v>32.098138555488362</v>
      </c>
      <c r="L69" s="1077">
        <f>L19+L23+L29+L35+L42+L47+L55+L61+L64+L68</f>
        <v>897538</v>
      </c>
      <c r="M69" s="819">
        <f t="shared" si="9"/>
        <v>16.747899090669566</v>
      </c>
      <c r="N69" s="1077">
        <f>SUM(N19,N23,N29,N35,N42,N47,N55,N61,N64,N68)</f>
        <v>356497</v>
      </c>
      <c r="O69" s="819">
        <f t="shared" si="10"/>
        <v>14.008610357735371</v>
      </c>
      <c r="P69" s="1077">
        <f>P19+P23+P29+P35+P42+P47+P55+P61+P64+P68</f>
        <v>541041</v>
      </c>
      <c r="Q69" s="958">
        <f t="shared" si="11"/>
        <v>19.224941778779971</v>
      </c>
      <c r="R69" s="1114">
        <v>313735</v>
      </c>
      <c r="S69" s="1115">
        <v>20.286212539838854</v>
      </c>
      <c r="T69" s="1114">
        <v>96684</v>
      </c>
      <c r="U69" s="1115">
        <v>14.541505798764595</v>
      </c>
      <c r="V69" s="1114">
        <v>217051</v>
      </c>
      <c r="W69" s="1115">
        <v>24.618447020393351</v>
      </c>
      <c r="X69" s="1103">
        <f t="shared" ref="X69:AD69" si="29">X19+X23+X29+X35+X42+X47+X55+X61+X64+X68</f>
        <v>66673</v>
      </c>
      <c r="Y69" s="1103">
        <f t="shared" si="29"/>
        <v>57713</v>
      </c>
      <c r="Z69" s="1103">
        <f t="shared" si="29"/>
        <v>63013</v>
      </c>
      <c r="AA69" s="1103">
        <f t="shared" si="29"/>
        <v>46440</v>
      </c>
      <c r="AB69" s="1103">
        <f t="shared" si="29"/>
        <v>38237</v>
      </c>
      <c r="AC69" s="1103">
        <f t="shared" si="29"/>
        <v>37634</v>
      </c>
      <c r="AD69" s="1103">
        <f t="shared" si="29"/>
        <v>24847</v>
      </c>
      <c r="AE69" s="1103">
        <f>AE19+AE23+AE29+AE35+AE42+AE47+AE55+AE61+AE64+AE68</f>
        <v>334557</v>
      </c>
      <c r="AF69" s="1077">
        <f>AF19+AF23+AF29+AF35+AF42+AF47+AF55+AF61+AF64+AF68</f>
        <v>3723</v>
      </c>
      <c r="AG69" s="1077">
        <f>AG19+AG23+AG29+AG35+AG42+AG47+AG55+AG61+AG64+AG68</f>
        <v>206640</v>
      </c>
      <c r="AH69" s="819">
        <f t="shared" si="15"/>
        <v>10.975807967977666</v>
      </c>
      <c r="AI69" s="1077">
        <f>AI19+AI23+AI29+AI35+AI42+AI47+AI55+AI61+AI64+AI68</f>
        <v>1882686</v>
      </c>
      <c r="AJ69" s="1089" t="s">
        <v>746</v>
      </c>
    </row>
    <row r="70" spans="1:37" ht="23.25" customHeight="1">
      <c r="A70" s="1162" t="s">
        <v>747</v>
      </c>
      <c r="B70" s="1157"/>
      <c r="C70" s="798">
        <f>C69-C9</f>
        <v>3862683</v>
      </c>
      <c r="D70" s="798">
        <f>D69-D9</f>
        <v>1842997</v>
      </c>
      <c r="E70" s="798">
        <f>E69-E9</f>
        <v>2019686</v>
      </c>
      <c r="F70" s="798">
        <f>F69-F9</f>
        <v>1147634</v>
      </c>
      <c r="G70" s="976">
        <f>F70/C70*100</f>
        <v>29.710799462446179</v>
      </c>
      <c r="H70" s="798">
        <f>H69-H9</f>
        <v>494360</v>
      </c>
      <c r="I70" s="1079">
        <f t="shared" si="6"/>
        <v>26.823700743951289</v>
      </c>
      <c r="J70" s="798">
        <f>J69-J9</f>
        <v>653274</v>
      </c>
      <c r="K70" s="1079">
        <f t="shared" si="7"/>
        <v>32.345324966356152</v>
      </c>
      <c r="L70" s="798">
        <f>L69-L9</f>
        <v>651013</v>
      </c>
      <c r="M70" s="976">
        <f t="shared" si="9"/>
        <v>16.853906986413332</v>
      </c>
      <c r="N70" s="798">
        <f>N69-N9</f>
        <v>260030</v>
      </c>
      <c r="O70" s="832">
        <f t="shared" si="10"/>
        <v>14.109084279572892</v>
      </c>
      <c r="P70" s="798">
        <f>P69-P9</f>
        <v>390983</v>
      </c>
      <c r="Q70" s="832">
        <f t="shared" si="11"/>
        <v>19.358603268032752</v>
      </c>
      <c r="R70" s="1120">
        <v>211983</v>
      </c>
      <c r="S70" s="1121">
        <v>18.80312085876837</v>
      </c>
      <c r="T70" s="1120">
        <v>65552</v>
      </c>
      <c r="U70" s="1121">
        <v>13.465429514581453</v>
      </c>
      <c r="V70" s="1120">
        <v>146431</v>
      </c>
      <c r="W70" s="1121">
        <v>22.859662953798598</v>
      </c>
      <c r="X70" s="1104">
        <f t="shared" ref="X70:AD70" si="30">X69-X9</f>
        <v>46753</v>
      </c>
      <c r="Y70" s="1104">
        <f t="shared" si="30"/>
        <v>39148</v>
      </c>
      <c r="Z70" s="1104">
        <f t="shared" si="30"/>
        <v>46893</v>
      </c>
      <c r="AA70" s="1104">
        <f t="shared" si="30"/>
        <v>34328</v>
      </c>
      <c r="AB70" s="1104">
        <f t="shared" si="30"/>
        <v>28014</v>
      </c>
      <c r="AC70" s="1104">
        <f t="shared" si="30"/>
        <v>26932</v>
      </c>
      <c r="AD70" s="1104">
        <f t="shared" si="30"/>
        <v>18041</v>
      </c>
      <c r="AE70" s="1105">
        <f>SUM(X70:AD70)</f>
        <v>240109</v>
      </c>
      <c r="AF70" s="798">
        <f>AF69-AF9</f>
        <v>3382</v>
      </c>
      <c r="AG70" s="798">
        <f>AG69-AG9</f>
        <v>183669</v>
      </c>
      <c r="AH70" s="832">
        <f t="shared" si="15"/>
        <v>13.429149463072379</v>
      </c>
      <c r="AI70" s="1080">
        <f>AI69-AI9</f>
        <v>1367689</v>
      </c>
      <c r="AJ70" s="1081" t="s">
        <v>748</v>
      </c>
    </row>
    <row r="71" spans="1:37" ht="30.75" customHeight="1">
      <c r="A71" s="1156" t="s">
        <v>566</v>
      </c>
      <c r="B71" s="1157"/>
      <c r="C71" s="798">
        <f>C69-C9-C20-C21-C30-C43</f>
        <v>2097561</v>
      </c>
      <c r="D71" s="798">
        <f>D69-D9-D20-D21-D30-D43</f>
        <v>999866</v>
      </c>
      <c r="E71" s="798">
        <f>E69-E9-E20-E21-E30-E43</f>
        <v>1097695</v>
      </c>
      <c r="F71" s="798">
        <f>F69-F9-F20-F21-F30-F43</f>
        <v>678900</v>
      </c>
      <c r="G71" s="976">
        <f>F71/C71*100</f>
        <v>32.366162414346952</v>
      </c>
      <c r="H71" s="798">
        <f>H69-H9-H20-H21-H30-H43</f>
        <v>294554</v>
      </c>
      <c r="I71" s="1079">
        <f t="shared" si="6"/>
        <v>29.459347552572048</v>
      </c>
      <c r="J71" s="798">
        <f>J69-J9-J20-J21-J30-J43</f>
        <v>384346</v>
      </c>
      <c r="K71" s="1079">
        <f t="shared" si="7"/>
        <v>35.013915522982245</v>
      </c>
      <c r="L71" s="798">
        <f>L69-L9-L20-L21-L30-L43</f>
        <v>383576</v>
      </c>
      <c r="M71" s="976">
        <f t="shared" si="9"/>
        <v>18.286762578060902</v>
      </c>
      <c r="N71" s="798">
        <f>N69-N9-N20-N21-N30-N43</f>
        <v>155037</v>
      </c>
      <c r="O71" s="832">
        <f t="shared" si="10"/>
        <v>15.505777774221746</v>
      </c>
      <c r="P71" s="798">
        <f>P69-P9-P20-P21-P30-P43</f>
        <v>228539</v>
      </c>
      <c r="Q71" s="832">
        <f t="shared" si="11"/>
        <v>20.819899881114516</v>
      </c>
      <c r="R71" s="1120">
        <v>111520</v>
      </c>
      <c r="S71" s="1121">
        <v>16.662259056891035</v>
      </c>
      <c r="T71" s="1120">
        <v>34292</v>
      </c>
      <c r="U71" s="1121">
        <v>11.772702929100122</v>
      </c>
      <c r="V71" s="1120">
        <v>77228</v>
      </c>
      <c r="W71" s="1121">
        <v>20.429985212148789</v>
      </c>
      <c r="X71" s="1104">
        <f t="shared" ref="X71:AD71" si="31">X69-X9-X20-X21-X30-X43</f>
        <v>25164</v>
      </c>
      <c r="Y71" s="1104">
        <f t="shared" si="31"/>
        <v>20710</v>
      </c>
      <c r="Z71" s="1104">
        <f t="shared" si="31"/>
        <v>28614</v>
      </c>
      <c r="AA71" s="1104">
        <f t="shared" si="31"/>
        <v>19895</v>
      </c>
      <c r="AB71" s="1104">
        <f t="shared" si="31"/>
        <v>16446</v>
      </c>
      <c r="AC71" s="1104">
        <f t="shared" si="31"/>
        <v>15663</v>
      </c>
      <c r="AD71" s="1104">
        <f t="shared" si="31"/>
        <v>10388</v>
      </c>
      <c r="AE71" s="1105">
        <f>SUM(X71:AD71)</f>
        <v>136880</v>
      </c>
      <c r="AF71" s="798">
        <f>AF69-AF9-AF20-AF21-AF30-AF43</f>
        <v>2238</v>
      </c>
      <c r="AG71" s="798">
        <f>AG69-AG9-AG20-AG21-AG30-AG43</f>
        <v>117639</v>
      </c>
      <c r="AH71" s="832">
        <f t="shared" si="15"/>
        <v>14.560904061095915</v>
      </c>
      <c r="AI71" s="1080">
        <f>AI69-AI9-AI20-AI21-AI30-AI43</f>
        <v>807910</v>
      </c>
      <c r="AJ71" s="850" t="s">
        <v>566</v>
      </c>
    </row>
    <row r="72" spans="1:37" ht="10.5" customHeight="1">
      <c r="F72" s="1082"/>
    </row>
    <row r="73" spans="1:37" s="1078" customFormat="1" ht="15" customHeight="1">
      <c r="A73" s="1083" t="s">
        <v>749</v>
      </c>
      <c r="B73" s="1084" t="s">
        <v>750</v>
      </c>
      <c r="C73" s="1084"/>
      <c r="D73" s="1085"/>
      <c r="E73" s="1085"/>
      <c r="F73" s="1085"/>
      <c r="G73" s="1085"/>
      <c r="H73" s="1085"/>
      <c r="I73" s="1085"/>
      <c r="J73" s="1085"/>
      <c r="K73" s="1085"/>
      <c r="L73" s="1085"/>
      <c r="M73" s="1085"/>
      <c r="N73" s="1085"/>
      <c r="O73" s="1085"/>
      <c r="P73" s="1085"/>
      <c r="Q73" s="1086"/>
      <c r="R73" s="1130" t="s">
        <v>1005</v>
      </c>
      <c r="S73" s="5"/>
      <c r="T73" s="5"/>
      <c r="U73" s="5"/>
      <c r="V73" s="5"/>
      <c r="W73" s="5"/>
      <c r="X73" s="1086"/>
      <c r="Y73" s="1086"/>
      <c r="Z73" s="1086"/>
      <c r="AA73" s="1086"/>
      <c r="AB73" s="1086"/>
      <c r="AC73" s="1086"/>
      <c r="AD73" s="1086"/>
      <c r="AE73" s="1086"/>
      <c r="AF73" s="1086"/>
      <c r="AG73" s="1086"/>
      <c r="AH73" s="1086"/>
      <c r="AI73" s="1086"/>
    </row>
    <row r="74" spans="1:37" s="1078" customFormat="1" ht="15" customHeight="1">
      <c r="A74" s="1083"/>
      <c r="B74" s="1084" t="s">
        <v>983</v>
      </c>
      <c r="C74" s="1084"/>
      <c r="D74" s="1085"/>
      <c r="E74" s="1085"/>
      <c r="F74" s="1085"/>
      <c r="G74" s="1085"/>
      <c r="H74" s="1085"/>
      <c r="I74" s="1085"/>
      <c r="J74" s="1085"/>
      <c r="K74" s="1085"/>
      <c r="L74" s="1085"/>
      <c r="M74" s="1085"/>
      <c r="N74" s="1085"/>
      <c r="O74" s="1085"/>
      <c r="P74" s="1085"/>
      <c r="Q74" s="1086"/>
      <c r="R74" s="1188" t="s">
        <v>1006</v>
      </c>
      <c r="S74" s="1188"/>
      <c r="T74" s="1188"/>
      <c r="U74" s="1188"/>
      <c r="V74" s="1188"/>
      <c r="W74" s="1188"/>
      <c r="X74" s="1086"/>
      <c r="Y74" s="1086"/>
      <c r="Z74" s="1086"/>
      <c r="AA74" s="1086"/>
      <c r="AB74" s="1086"/>
      <c r="AC74" s="1086"/>
      <c r="AD74" s="1086"/>
      <c r="AE74" s="1086"/>
      <c r="AF74" s="1086"/>
      <c r="AG74" s="1086"/>
      <c r="AH74" s="1086"/>
      <c r="AI74" s="1086"/>
    </row>
    <row r="75" spans="1:37" s="1078" customFormat="1" ht="15" customHeight="1">
      <c r="A75" s="1083"/>
      <c r="B75" s="1084" t="s">
        <v>988</v>
      </c>
      <c r="C75" s="1084" t="s">
        <v>989</v>
      </c>
      <c r="D75" s="1085"/>
      <c r="E75" s="1085"/>
      <c r="F75" s="1085"/>
      <c r="G75" s="1085"/>
      <c r="H75" s="1085"/>
      <c r="I75" s="1085"/>
      <c r="J75" s="1085"/>
      <c r="K75" s="1085"/>
      <c r="L75" s="1085"/>
      <c r="M75" s="1085"/>
      <c r="N75" s="1085"/>
      <c r="O75" s="1085"/>
      <c r="P75" s="1085"/>
      <c r="Q75" s="1086"/>
      <c r="R75" s="1188"/>
      <c r="S75" s="1188"/>
      <c r="T75" s="1188"/>
      <c r="U75" s="1188"/>
      <c r="V75" s="1188"/>
      <c r="W75" s="1188"/>
      <c r="X75" s="1086"/>
      <c r="Y75" s="1086"/>
      <c r="Z75" s="1086"/>
      <c r="AA75" s="1086"/>
      <c r="AB75" s="1086"/>
      <c r="AC75" s="1086"/>
      <c r="AD75" s="1086"/>
      <c r="AE75" s="1086"/>
      <c r="AF75" s="1086"/>
      <c r="AG75" s="1086"/>
      <c r="AH75" s="1086"/>
      <c r="AI75" s="1086"/>
    </row>
    <row r="76" spans="1:37" s="1078" customFormat="1" ht="15" customHeight="1">
      <c r="A76" s="1083"/>
      <c r="B76" s="1084" t="s">
        <v>990</v>
      </c>
      <c r="C76" s="1084" t="s">
        <v>5</v>
      </c>
      <c r="D76" s="1085"/>
      <c r="E76" s="1085"/>
      <c r="F76" s="1085"/>
      <c r="G76" s="1085"/>
      <c r="H76" s="1085"/>
      <c r="I76" s="1085"/>
      <c r="J76" s="1085"/>
      <c r="K76" s="1085"/>
      <c r="L76" s="1085"/>
      <c r="M76" s="1085"/>
      <c r="N76" s="1085"/>
      <c r="O76" s="1085"/>
      <c r="P76" s="1085"/>
      <c r="Q76" s="1086"/>
      <c r="R76" s="1188" t="s">
        <v>1007</v>
      </c>
      <c r="S76" s="1188"/>
      <c r="T76" s="1188"/>
      <c r="U76" s="1188"/>
      <c r="V76" s="1188"/>
      <c r="W76" s="1188"/>
      <c r="X76" s="1086"/>
      <c r="Y76" s="1086"/>
      <c r="Z76" s="1086"/>
      <c r="AA76" s="1086"/>
      <c r="AB76" s="1086"/>
      <c r="AC76" s="1086"/>
      <c r="AD76" s="1086"/>
      <c r="AE76" s="1086"/>
      <c r="AF76" s="1086"/>
      <c r="AG76" s="1086"/>
      <c r="AH76" s="1086"/>
      <c r="AI76" s="1086"/>
    </row>
    <row r="77" spans="1:37" s="1078" customFormat="1" ht="15" customHeight="1">
      <c r="A77" s="1083" t="s">
        <v>764</v>
      </c>
      <c r="B77" s="1084"/>
      <c r="C77" s="1084"/>
      <c r="D77" s="1085"/>
      <c r="E77" s="1085"/>
      <c r="F77" s="1085"/>
      <c r="G77" s="1085"/>
      <c r="H77" s="1085"/>
      <c r="I77" s="1085"/>
      <c r="J77" s="1085"/>
      <c r="K77" s="1085"/>
      <c r="L77" s="1085"/>
      <c r="M77" s="1085"/>
      <c r="N77" s="1085"/>
      <c r="O77" s="1085"/>
      <c r="P77" s="1085"/>
      <c r="Q77" s="1086"/>
      <c r="R77" s="1188"/>
      <c r="S77" s="1188"/>
      <c r="T77" s="1188"/>
      <c r="U77" s="1188"/>
      <c r="V77" s="1188"/>
      <c r="W77" s="1188"/>
      <c r="X77" s="1086"/>
      <c r="Y77" s="1086"/>
      <c r="Z77" s="1086"/>
      <c r="AA77" s="1086"/>
      <c r="AB77" s="1086"/>
      <c r="AC77" s="1086"/>
      <c r="AD77" s="1086"/>
      <c r="AE77" s="1086"/>
      <c r="AF77" s="1086"/>
      <c r="AG77" s="1086"/>
      <c r="AH77" s="1086"/>
      <c r="AI77" s="1086"/>
    </row>
    <row r="78" spans="1:37" s="1078" customFormat="1" ht="15" customHeight="1">
      <c r="A78" s="1087" t="s">
        <v>957</v>
      </c>
      <c r="B78" s="1084"/>
      <c r="C78" s="1084"/>
      <c r="D78" s="1085"/>
      <c r="E78" s="1085"/>
      <c r="F78" s="1085"/>
      <c r="G78" s="1085"/>
      <c r="H78" s="1085"/>
      <c r="I78" s="1085"/>
      <c r="J78" s="1085"/>
      <c r="K78" s="1085"/>
      <c r="L78" s="1085"/>
      <c r="M78" s="1085"/>
      <c r="N78" s="1085"/>
      <c r="O78" s="1085"/>
      <c r="P78" s="1085"/>
      <c r="Q78" s="1086"/>
      <c r="R78" s="5"/>
      <c r="S78" s="1189" t="s">
        <v>1008</v>
      </c>
      <c r="T78" s="1191" t="s">
        <v>1009</v>
      </c>
      <c r="U78" s="1193" t="s">
        <v>1010</v>
      </c>
      <c r="V78" s="1191" t="s">
        <v>1011</v>
      </c>
      <c r="W78" s="1193" t="s">
        <v>1010</v>
      </c>
      <c r="X78" s="1086"/>
      <c r="Y78" s="1086"/>
      <c r="Z78" s="1086"/>
      <c r="AA78" s="1086"/>
      <c r="AB78" s="1086"/>
      <c r="AC78" s="1086"/>
      <c r="AD78" s="1086"/>
      <c r="AE78" s="1086"/>
      <c r="AF78" s="1086"/>
      <c r="AG78" s="1086"/>
      <c r="AH78" s="1086"/>
      <c r="AI78" s="1086"/>
    </row>
    <row r="79" spans="1:37" s="1078" customFormat="1" ht="15" customHeight="1">
      <c r="A79" s="1087" t="s">
        <v>1003</v>
      </c>
      <c r="B79" s="1106" t="s">
        <v>1004</v>
      </c>
      <c r="C79" s="1107"/>
      <c r="D79" s="1107"/>
      <c r="E79" s="1107"/>
      <c r="F79" s="1107"/>
      <c r="G79" s="1106"/>
      <c r="H79" s="1106"/>
      <c r="I79" s="1106"/>
      <c r="J79" s="1106"/>
      <c r="K79" s="1085"/>
      <c r="L79" s="1085"/>
      <c r="M79" s="1085"/>
      <c r="N79" s="1085"/>
      <c r="O79" s="1085"/>
      <c r="P79" s="1085"/>
      <c r="Q79" s="1086"/>
      <c r="R79" s="5" t="s">
        <v>1012</v>
      </c>
      <c r="S79" s="1190"/>
      <c r="T79" s="1192"/>
      <c r="U79" s="1194"/>
      <c r="V79" s="1192"/>
      <c r="W79" s="1194"/>
      <c r="X79" s="1086"/>
      <c r="Y79" s="1086"/>
      <c r="Z79" s="1086"/>
      <c r="AA79" s="1086"/>
      <c r="AB79" s="1086"/>
      <c r="AC79" s="1086"/>
      <c r="AD79" s="1086"/>
      <c r="AE79" s="1086"/>
      <c r="AF79" s="1086"/>
      <c r="AG79" s="1086"/>
      <c r="AH79" s="1086"/>
      <c r="AI79" s="1086"/>
    </row>
    <row r="80" spans="1:37" s="1043" customFormat="1">
      <c r="A80" s="812"/>
      <c r="B80" s="758"/>
      <c r="R80" s="1131" t="s">
        <v>1013</v>
      </c>
      <c r="S80" s="1132">
        <f>+T80+V80</f>
        <v>6717</v>
      </c>
      <c r="T80" s="1133">
        <v>2308</v>
      </c>
      <c r="U80" s="1134">
        <v>15</v>
      </c>
      <c r="V80" s="1135">
        <v>4409</v>
      </c>
      <c r="W80" s="1136">
        <v>22.1</v>
      </c>
      <c r="AJ80" s="761"/>
      <c r="AK80" s="761"/>
    </row>
    <row r="81" spans="1:37" s="1043" customFormat="1">
      <c r="A81" s="812"/>
      <c r="B81" s="758"/>
      <c r="AJ81" s="761"/>
      <c r="AK81" s="761"/>
    </row>
    <row r="82" spans="1:37" s="1043" customFormat="1">
      <c r="A82" s="812"/>
      <c r="B82" s="758"/>
      <c r="AJ82" s="761"/>
      <c r="AK82" s="761"/>
    </row>
    <row r="83" spans="1:37" s="1043" customFormat="1">
      <c r="A83" s="812"/>
      <c r="B83" s="758"/>
      <c r="AJ83" s="761"/>
      <c r="AK83" s="761"/>
    </row>
    <row r="84" spans="1:37" s="1043" customFormat="1">
      <c r="A84" s="812"/>
      <c r="B84" s="758"/>
      <c r="AJ84" s="761"/>
      <c r="AK84" s="761"/>
    </row>
    <row r="85" spans="1:37" s="1043" customFormat="1">
      <c r="A85" s="812"/>
      <c r="B85" s="758"/>
      <c r="AJ85" s="761"/>
      <c r="AK85" s="761"/>
    </row>
    <row r="86" spans="1:37" s="1043" customFormat="1">
      <c r="A86" s="757"/>
      <c r="B86" s="758"/>
      <c r="AJ86" s="761"/>
      <c r="AK86" s="761"/>
    </row>
    <row r="87" spans="1:37" s="1043" customFormat="1">
      <c r="A87" s="757"/>
      <c r="B87" s="758"/>
      <c r="AJ87" s="761"/>
      <c r="AK87" s="761"/>
    </row>
    <row r="88" spans="1:37" s="1043" customFormat="1">
      <c r="A88" s="757"/>
      <c r="B88" s="758"/>
      <c r="AJ88" s="761"/>
      <c r="AK88" s="761"/>
    </row>
    <row r="89" spans="1:37" s="1043" customFormat="1">
      <c r="A89" s="757"/>
      <c r="B89" s="758"/>
      <c r="AJ89" s="761"/>
      <c r="AK89" s="761"/>
    </row>
    <row r="90" spans="1:37" s="1043" customFormat="1">
      <c r="A90" s="757"/>
      <c r="B90" s="758"/>
      <c r="AJ90" s="761"/>
      <c r="AK90" s="761"/>
    </row>
    <row r="91" spans="1:37" s="1043" customFormat="1">
      <c r="A91" s="757"/>
      <c r="B91" s="758"/>
      <c r="AJ91" s="761"/>
      <c r="AK91" s="761"/>
    </row>
    <row r="92" spans="1:37" s="1043" customFormat="1">
      <c r="A92" s="757"/>
      <c r="B92" s="758"/>
      <c r="AJ92" s="761"/>
      <c r="AK92" s="761"/>
    </row>
    <row r="93" spans="1:37" s="1043" customFormat="1">
      <c r="A93" s="757"/>
      <c r="B93" s="758"/>
      <c r="AJ93" s="761"/>
      <c r="AK93" s="761"/>
    </row>
    <row r="94" spans="1:37" s="1043" customFormat="1">
      <c r="A94" s="757"/>
      <c r="B94" s="758"/>
      <c r="AJ94" s="761"/>
      <c r="AK94" s="761"/>
    </row>
    <row r="95" spans="1:37" s="1043" customFormat="1">
      <c r="A95" s="757"/>
      <c r="B95" s="758"/>
      <c r="AJ95" s="761"/>
      <c r="AK95" s="761"/>
    </row>
    <row r="96" spans="1:37" s="1043" customFormat="1">
      <c r="A96" s="757"/>
      <c r="B96" s="758"/>
      <c r="AJ96" s="761"/>
      <c r="AK96" s="761"/>
    </row>
    <row r="97" spans="1:37" s="1043" customFormat="1">
      <c r="A97" s="757"/>
      <c r="B97" s="758"/>
      <c r="AJ97" s="761"/>
      <c r="AK97" s="761"/>
    </row>
    <row r="98" spans="1:37" s="1043" customFormat="1">
      <c r="A98" s="757"/>
      <c r="B98" s="758"/>
      <c r="AJ98" s="761"/>
      <c r="AK98" s="761"/>
    </row>
    <row r="99" spans="1:37" s="1043" customFormat="1">
      <c r="A99" s="757"/>
      <c r="B99" s="758"/>
      <c r="AJ99" s="761"/>
      <c r="AK99" s="761"/>
    </row>
    <row r="100" spans="1:37" s="1043" customFormat="1">
      <c r="A100" s="757"/>
      <c r="B100" s="758"/>
      <c r="AJ100" s="761"/>
      <c r="AK100" s="761"/>
    </row>
    <row r="101" spans="1:37" s="1043" customFormat="1">
      <c r="A101" s="757"/>
      <c r="B101" s="758"/>
      <c r="AJ101" s="761"/>
      <c r="AK101" s="761"/>
    </row>
    <row r="102" spans="1:37" s="1043" customFormat="1">
      <c r="A102" s="757"/>
      <c r="B102" s="758"/>
      <c r="AJ102" s="761"/>
      <c r="AK102" s="761"/>
    </row>
    <row r="103" spans="1:37" s="1043" customFormat="1">
      <c r="A103" s="757"/>
      <c r="B103" s="758"/>
      <c r="AJ103" s="761"/>
      <c r="AK103" s="761"/>
    </row>
    <row r="104" spans="1:37" s="1043" customFormat="1">
      <c r="A104" s="757"/>
      <c r="B104" s="758"/>
      <c r="AJ104" s="761"/>
      <c r="AK104" s="761"/>
    </row>
    <row r="105" spans="1:37" s="1043" customFormat="1">
      <c r="A105" s="757"/>
      <c r="B105" s="758"/>
      <c r="AJ105" s="761"/>
      <c r="AK105" s="761"/>
    </row>
  </sheetData>
  <mergeCells count="39">
    <mergeCell ref="R74:W75"/>
    <mergeCell ref="R76:W77"/>
    <mergeCell ref="S78:S79"/>
    <mergeCell ref="T78:T79"/>
    <mergeCell ref="U78:U79"/>
    <mergeCell ref="V78:V79"/>
    <mergeCell ref="W78:W79"/>
    <mergeCell ref="C4:E4"/>
    <mergeCell ref="F4:Q4"/>
    <mergeCell ref="X4:AE4"/>
    <mergeCell ref="A5:B6"/>
    <mergeCell ref="C5:C7"/>
    <mergeCell ref="D5:D7"/>
    <mergeCell ref="E5:E7"/>
    <mergeCell ref="F5:K5"/>
    <mergeCell ref="L5:Q5"/>
    <mergeCell ref="R5:W5"/>
    <mergeCell ref="R7:R8"/>
    <mergeCell ref="T7:T8"/>
    <mergeCell ref="V7:V8"/>
    <mergeCell ref="N7:N8"/>
    <mergeCell ref="P7:P8"/>
    <mergeCell ref="AH5:AH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A71:B71"/>
    <mergeCell ref="F7:F8"/>
    <mergeCell ref="H7:H8"/>
    <mergeCell ref="J7:J8"/>
    <mergeCell ref="L7:L8"/>
    <mergeCell ref="A69:B69"/>
    <mergeCell ref="A70:B70"/>
  </mergeCells>
  <phoneticPr fontId="19"/>
  <conditionalFormatting sqref="A4:XFD8 A9:Q69 X9:XFD69 A70:XFD71">
    <cfRule type="containsText" dxfId="11" priority="14" operator="containsText" text="R４度管轄別">
      <formula>NOT(ISERROR(SEARCH("R４度管轄別",A4)))</formula>
    </cfRule>
  </conditionalFormatting>
  <conditionalFormatting sqref="R9:W9">
    <cfRule type="containsText" dxfId="10" priority="13" operator="containsText" text="R４度管轄別">
      <formula>NOT(ISERROR(SEARCH("R４度管轄別",R9)))</formula>
    </cfRule>
  </conditionalFormatting>
  <conditionalFormatting sqref="R19:W19">
    <cfRule type="containsText" dxfId="9" priority="12" operator="containsText" text="R４度管轄別">
      <formula>NOT(ISERROR(SEARCH("R４度管轄別",R19)))</formula>
    </cfRule>
  </conditionalFormatting>
  <conditionalFormatting sqref="R23:W23">
    <cfRule type="containsText" dxfId="8" priority="11" operator="containsText" text="R４度管轄別">
      <formula>NOT(ISERROR(SEARCH("R４度管轄別",R23)))</formula>
    </cfRule>
  </conditionalFormatting>
  <conditionalFormatting sqref="R29:W29">
    <cfRule type="containsText" dxfId="7" priority="10" operator="containsText" text="R４度管轄別">
      <formula>NOT(ISERROR(SEARCH("R４度管轄別",R29)))</formula>
    </cfRule>
  </conditionalFormatting>
  <conditionalFormatting sqref="R35:W35">
    <cfRule type="containsText" dxfId="6" priority="9" operator="containsText" text="R４度管轄別">
      <formula>NOT(ISERROR(SEARCH("R４度管轄別",R35)))</formula>
    </cfRule>
  </conditionalFormatting>
  <conditionalFormatting sqref="R42:W42">
    <cfRule type="containsText" dxfId="5" priority="8" operator="containsText" text="R４度管轄別">
      <formula>NOT(ISERROR(SEARCH("R４度管轄別",R42)))</formula>
    </cfRule>
  </conditionalFormatting>
  <conditionalFormatting sqref="R47:W47">
    <cfRule type="containsText" dxfId="4" priority="7" operator="containsText" text="R４度管轄別">
      <formula>NOT(ISERROR(SEARCH("R４度管轄別",R47)))</formula>
    </cfRule>
  </conditionalFormatting>
  <conditionalFormatting sqref="R55:W55">
    <cfRule type="containsText" dxfId="3" priority="6" operator="containsText" text="R４度管轄別">
      <formula>NOT(ISERROR(SEARCH("R４度管轄別",R55)))</formula>
    </cfRule>
  </conditionalFormatting>
  <conditionalFormatting sqref="R61:W61">
    <cfRule type="containsText" dxfId="2" priority="5" operator="containsText" text="R４度管轄別">
      <formula>NOT(ISERROR(SEARCH("R４度管轄別",R61)))</formula>
    </cfRule>
  </conditionalFormatting>
  <conditionalFormatting sqref="R64:W64">
    <cfRule type="containsText" dxfId="1" priority="3" operator="containsText" text="R４度管轄別">
      <formula>NOT(ISERROR(SEARCH("R４度管轄別",R64)))</formula>
    </cfRule>
  </conditionalFormatting>
  <conditionalFormatting sqref="R68:W69">
    <cfRule type="containsText" dxfId="0" priority="1" operator="containsText" text="R４度管轄別">
      <formula>NOT(ISERROR(SEARCH("R４度管轄別",R68)))</formula>
    </cfRule>
  </conditionalFormatting>
  <printOptions horizontalCentered="1" verticalCentered="1"/>
  <pageMargins left="0.39370078740157483" right="0" top="0.19685039370078741" bottom="0.19685039370078741" header="0" footer="3.937007874015748E-2"/>
  <pageSetup paperSize="8" scale="49" orientation="landscape" blackAndWhite="1" horizontalDpi="300" verticalDpi="300" r:id="rId1"/>
  <headerFooter alignWithMargins="0">
    <oddFooter>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33370-6C8B-4242-A208-654CBC7514C0}">
  <sheetPr>
    <pageSetUpPr fitToPage="1"/>
  </sheetPr>
  <dimension ref="A1:AL106"/>
  <sheetViews>
    <sheetView topLeftCell="A2" workbookViewId="0">
      <selection activeCell="S14" sqref="S14"/>
    </sheetView>
  </sheetViews>
  <sheetFormatPr defaultColWidth="9" defaultRowHeight="13.5"/>
  <cols>
    <col min="1" max="1" width="6.375" style="892" customWidth="1"/>
    <col min="2" max="2" width="18.75" style="4" customWidth="1"/>
    <col min="3" max="5" width="13.125" style="893" customWidth="1"/>
    <col min="6" max="6" width="13.25" style="893" bestFit="1" customWidth="1"/>
    <col min="7" max="7" width="9" style="893"/>
    <col min="8" max="8" width="11" style="893" customWidth="1"/>
    <col min="9" max="9" width="9" style="893"/>
    <col min="10" max="10" width="11" style="893" customWidth="1"/>
    <col min="11" max="11" width="7.75" style="893" customWidth="1"/>
    <col min="12" max="12" width="11" style="893" customWidth="1"/>
    <col min="13" max="13" width="9" style="893"/>
    <col min="14" max="14" width="11" style="893" customWidth="1"/>
    <col min="15" max="15" width="9" style="893"/>
    <col min="16" max="16" width="11" style="893" customWidth="1"/>
    <col min="17" max="17" width="9" style="893"/>
    <col min="18" max="18" width="11" style="893" customWidth="1"/>
    <col min="19" max="19" width="9" style="893"/>
    <col min="20" max="20" width="11" style="893" customWidth="1"/>
    <col min="21" max="21" width="9" style="893"/>
    <col min="22" max="22" width="11" style="893" customWidth="1"/>
    <col min="23" max="23" width="9" style="893"/>
    <col min="24" max="30" width="9.625" style="893" bestFit="1" customWidth="1"/>
    <col min="31" max="31" width="10.75" style="893" bestFit="1" customWidth="1"/>
    <col min="32" max="33" width="10.25" style="893" customWidth="1"/>
    <col min="34" max="34" width="8.75" style="893" customWidth="1"/>
    <col min="35" max="35" width="13.25" style="893" bestFit="1" customWidth="1"/>
    <col min="36" max="36" width="18.75" style="218" customWidth="1"/>
    <col min="37" max="16384" width="9" style="218"/>
  </cols>
  <sheetData>
    <row r="1" spans="1:37" ht="21" hidden="1" customHeight="1">
      <c r="L1" s="6"/>
    </row>
    <row r="2" spans="1:37" ht="26.25" customHeight="1">
      <c r="A2" s="946" t="s">
        <v>964</v>
      </c>
      <c r="B2" s="895"/>
      <c r="C2" s="896"/>
      <c r="D2" s="896"/>
      <c r="E2" s="896"/>
      <c r="F2" s="896"/>
    </row>
    <row r="3" spans="1:37" ht="24.75" customHeight="1">
      <c r="A3" s="897" t="s">
        <v>631</v>
      </c>
      <c r="B3" s="895"/>
      <c r="AJ3" s="82" t="s">
        <v>979</v>
      </c>
    </row>
    <row r="4" spans="1:37" ht="24.75" customHeight="1">
      <c r="A4" s="898"/>
      <c r="B4" s="899"/>
      <c r="C4" s="1208" t="s">
        <v>530</v>
      </c>
      <c r="D4" s="1209"/>
      <c r="E4" s="1210"/>
      <c r="F4" s="1211" t="s">
        <v>634</v>
      </c>
      <c r="G4" s="1212"/>
      <c r="H4" s="1212"/>
      <c r="I4" s="1212"/>
      <c r="J4" s="1212"/>
      <c r="K4" s="1212"/>
      <c r="L4" s="1212"/>
      <c r="M4" s="1212"/>
      <c r="N4" s="1212"/>
      <c r="O4" s="1212"/>
      <c r="P4" s="1212"/>
      <c r="Q4" s="1213"/>
      <c r="R4" s="900" t="s">
        <v>52</v>
      </c>
      <c r="S4" s="85"/>
      <c r="T4" s="41"/>
      <c r="U4" s="41"/>
      <c r="V4" s="41"/>
      <c r="W4" s="85"/>
      <c r="X4" s="1214" t="s">
        <v>982</v>
      </c>
      <c r="Y4" s="1215"/>
      <c r="Z4" s="1215"/>
      <c r="AA4" s="1215"/>
      <c r="AB4" s="1215"/>
      <c r="AC4" s="1215"/>
      <c r="AD4" s="1215"/>
      <c r="AE4" s="1216"/>
      <c r="AF4" s="20" t="s">
        <v>27</v>
      </c>
      <c r="AG4" s="901"/>
      <c r="AH4" s="902"/>
      <c r="AI4" s="903" t="s">
        <v>169</v>
      </c>
      <c r="AJ4" s="904"/>
      <c r="AK4" s="43"/>
    </row>
    <row r="5" spans="1:37" ht="16.5" customHeight="1">
      <c r="A5" s="1217" t="s">
        <v>638</v>
      </c>
      <c r="B5" s="1218"/>
      <c r="C5" s="1219" t="s">
        <v>45</v>
      </c>
      <c r="D5" s="1219" t="s">
        <v>46</v>
      </c>
      <c r="E5" s="1219" t="s">
        <v>47</v>
      </c>
      <c r="F5" s="1204" t="s">
        <v>510</v>
      </c>
      <c r="G5" s="1221"/>
      <c r="H5" s="1221"/>
      <c r="I5" s="1221"/>
      <c r="J5" s="1221"/>
      <c r="K5" s="1205"/>
      <c r="L5" s="1204" t="s">
        <v>511</v>
      </c>
      <c r="M5" s="1221"/>
      <c r="N5" s="1221"/>
      <c r="O5" s="1221"/>
      <c r="P5" s="1221"/>
      <c r="Q5" s="1205"/>
      <c r="R5" s="1204" t="s">
        <v>961</v>
      </c>
      <c r="S5" s="1221"/>
      <c r="T5" s="1221"/>
      <c r="U5" s="1221"/>
      <c r="V5" s="1221"/>
      <c r="W5" s="1205"/>
      <c r="X5" s="16"/>
      <c r="Y5" s="16"/>
      <c r="Z5" s="16"/>
      <c r="AA5" s="16"/>
      <c r="AB5" s="16"/>
      <c r="AC5" s="16"/>
      <c r="AD5" s="16"/>
      <c r="AE5" s="16"/>
      <c r="AF5" s="14" t="s">
        <v>28</v>
      </c>
      <c r="AG5" s="14" t="s">
        <v>1</v>
      </c>
      <c r="AH5" s="1202" t="s">
        <v>29</v>
      </c>
      <c r="AI5" s="15" t="s">
        <v>170</v>
      </c>
      <c r="AJ5" s="905"/>
      <c r="AK5" s="43"/>
    </row>
    <row r="6" spans="1:37" ht="16.5" customHeight="1">
      <c r="A6" s="1217"/>
      <c r="B6" s="1218"/>
      <c r="C6" s="1220"/>
      <c r="D6" s="1220"/>
      <c r="E6" s="1220"/>
      <c r="F6" s="1204" t="s">
        <v>45</v>
      </c>
      <c r="G6" s="1205"/>
      <c r="H6" s="1204" t="s">
        <v>46</v>
      </c>
      <c r="I6" s="1205"/>
      <c r="J6" s="1204" t="s">
        <v>47</v>
      </c>
      <c r="K6" s="1205"/>
      <c r="L6" s="1204" t="s">
        <v>45</v>
      </c>
      <c r="M6" s="1205"/>
      <c r="N6" s="1204" t="s">
        <v>46</v>
      </c>
      <c r="O6" s="1205"/>
      <c r="P6" s="1204" t="s">
        <v>47</v>
      </c>
      <c r="Q6" s="1205"/>
      <c r="R6" s="1204" t="s">
        <v>45</v>
      </c>
      <c r="S6" s="1205"/>
      <c r="T6" s="1206" t="s">
        <v>46</v>
      </c>
      <c r="U6" s="1207"/>
      <c r="V6" s="1204" t="s">
        <v>47</v>
      </c>
      <c r="W6" s="1205"/>
      <c r="X6" s="15" t="s">
        <v>43</v>
      </c>
      <c r="Y6" s="15" t="s">
        <v>44</v>
      </c>
      <c r="Z6" s="15" t="s">
        <v>172</v>
      </c>
      <c r="AA6" s="15" t="s">
        <v>173</v>
      </c>
      <c r="AB6" s="15" t="s">
        <v>174</v>
      </c>
      <c r="AC6" s="15" t="s">
        <v>175</v>
      </c>
      <c r="AD6" s="15" t="s">
        <v>176</v>
      </c>
      <c r="AE6" s="15" t="s">
        <v>45</v>
      </c>
      <c r="AF6" s="15" t="s">
        <v>981</v>
      </c>
      <c r="AG6" s="15" t="s">
        <v>981</v>
      </c>
      <c r="AH6" s="1203"/>
      <c r="AI6" s="15" t="s">
        <v>980</v>
      </c>
      <c r="AJ6" s="905"/>
      <c r="AK6" s="43"/>
    </row>
    <row r="7" spans="1:37" ht="12.75" customHeight="1">
      <c r="A7" s="906"/>
      <c r="B7" s="907"/>
      <c r="C7" s="1220"/>
      <c r="D7" s="1220"/>
      <c r="E7" s="1220"/>
      <c r="F7" s="1197" t="s">
        <v>30</v>
      </c>
      <c r="G7" s="14" t="s">
        <v>48</v>
      </c>
      <c r="H7" s="1197" t="s">
        <v>30</v>
      </c>
      <c r="I7" s="14" t="s">
        <v>48</v>
      </c>
      <c r="J7" s="1197" t="s">
        <v>30</v>
      </c>
      <c r="K7" s="14" t="s">
        <v>48</v>
      </c>
      <c r="L7" s="1197" t="s">
        <v>30</v>
      </c>
      <c r="M7" s="14" t="s">
        <v>48</v>
      </c>
      <c r="N7" s="1197" t="s">
        <v>30</v>
      </c>
      <c r="O7" s="14" t="s">
        <v>48</v>
      </c>
      <c r="P7" s="1197" t="s">
        <v>30</v>
      </c>
      <c r="Q7" s="14" t="s">
        <v>48</v>
      </c>
      <c r="R7" s="1222" t="s">
        <v>30</v>
      </c>
      <c r="S7" s="1122" t="s">
        <v>48</v>
      </c>
      <c r="T7" s="1222" t="s">
        <v>30</v>
      </c>
      <c r="U7" s="1122" t="s">
        <v>48</v>
      </c>
      <c r="V7" s="1222" t="s">
        <v>30</v>
      </c>
      <c r="W7" s="1122" t="s">
        <v>48</v>
      </c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6"/>
      <c r="AI7" s="15"/>
      <c r="AJ7" s="905"/>
      <c r="AK7" s="43"/>
    </row>
    <row r="8" spans="1:37" ht="12.75" customHeight="1">
      <c r="A8" s="908"/>
      <c r="B8" s="909"/>
      <c r="C8" s="910" t="s">
        <v>30</v>
      </c>
      <c r="D8" s="910" t="s">
        <v>30</v>
      </c>
      <c r="E8" s="910" t="s">
        <v>30</v>
      </c>
      <c r="F8" s="1198"/>
      <c r="G8" s="49" t="s">
        <v>514</v>
      </c>
      <c r="H8" s="1198"/>
      <c r="I8" s="49" t="s">
        <v>514</v>
      </c>
      <c r="J8" s="1198"/>
      <c r="K8" s="49" t="s">
        <v>514</v>
      </c>
      <c r="L8" s="1198"/>
      <c r="M8" s="49" t="s">
        <v>514</v>
      </c>
      <c r="N8" s="1198"/>
      <c r="O8" s="49" t="s">
        <v>514</v>
      </c>
      <c r="P8" s="1198"/>
      <c r="Q8" s="49" t="s">
        <v>514</v>
      </c>
      <c r="R8" s="1223"/>
      <c r="S8" s="1123" t="s">
        <v>514</v>
      </c>
      <c r="T8" s="1223"/>
      <c r="U8" s="1123" t="s">
        <v>514</v>
      </c>
      <c r="V8" s="1223"/>
      <c r="W8" s="1123" t="s">
        <v>514</v>
      </c>
      <c r="X8" s="217"/>
      <c r="Y8" s="217"/>
      <c r="Z8" s="217"/>
      <c r="AA8" s="217"/>
      <c r="AB8" s="217"/>
      <c r="AC8" s="217"/>
      <c r="AD8" s="217"/>
      <c r="AE8" s="217"/>
      <c r="AF8" s="910" t="s">
        <v>32</v>
      </c>
      <c r="AG8" s="910" t="s">
        <v>30</v>
      </c>
      <c r="AH8" s="39" t="s">
        <v>31</v>
      </c>
      <c r="AI8" s="910" t="s">
        <v>30</v>
      </c>
      <c r="AJ8" s="911"/>
      <c r="AK8" s="43"/>
    </row>
    <row r="9" spans="1:37" ht="23.25" customHeight="1">
      <c r="A9" s="912">
        <v>1</v>
      </c>
      <c r="B9" s="40" t="s">
        <v>645</v>
      </c>
      <c r="C9" s="1021">
        <v>1506516</v>
      </c>
      <c r="D9" s="1021">
        <v>706975</v>
      </c>
      <c r="E9" s="1021">
        <v>799541</v>
      </c>
      <c r="F9" s="398">
        <v>433667</v>
      </c>
      <c r="G9" s="814">
        <v>28.786086573259094</v>
      </c>
      <c r="H9" s="1029">
        <v>184348</v>
      </c>
      <c r="I9" s="814">
        <v>26.075603804943597</v>
      </c>
      <c r="J9" s="1021">
        <v>249319</v>
      </c>
      <c r="K9" s="814">
        <v>31.182766112056793</v>
      </c>
      <c r="L9" s="398">
        <v>236544</v>
      </c>
      <c r="M9" s="814">
        <v>15.701393148164374</v>
      </c>
      <c r="N9" s="1021">
        <v>92050</v>
      </c>
      <c r="O9" s="814">
        <v>13.020262385515755</v>
      </c>
      <c r="P9" s="1021">
        <v>144494</v>
      </c>
      <c r="Q9" s="814">
        <v>18.072118878206371</v>
      </c>
      <c r="R9" s="1124">
        <v>101752</v>
      </c>
      <c r="S9" s="1111">
        <v>24.275159187042689</v>
      </c>
      <c r="T9" s="1124">
        <v>31132</v>
      </c>
      <c r="U9" s="1111">
        <v>17.483405029595765</v>
      </c>
      <c r="V9" s="1124">
        <v>70620</v>
      </c>
      <c r="W9" s="1111">
        <v>29.291358178311455</v>
      </c>
      <c r="X9" s="1021">
        <v>19282</v>
      </c>
      <c r="Y9" s="1021">
        <v>18138</v>
      </c>
      <c r="Z9" s="1021">
        <v>15660</v>
      </c>
      <c r="AA9" s="1021">
        <v>12142</v>
      </c>
      <c r="AB9" s="1021">
        <v>10156</v>
      </c>
      <c r="AC9" s="1021">
        <v>10254</v>
      </c>
      <c r="AD9" s="1021">
        <v>6707</v>
      </c>
      <c r="AE9" s="948">
        <v>92339</v>
      </c>
      <c r="AF9" s="1021">
        <v>367</v>
      </c>
      <c r="AG9" s="1021">
        <v>24932</v>
      </c>
      <c r="AH9" s="814">
        <v>4.8538415862787279</v>
      </c>
      <c r="AI9" s="1021">
        <v>513655</v>
      </c>
      <c r="AJ9" s="1019" t="s">
        <v>646</v>
      </c>
    </row>
    <row r="10" spans="1:37" ht="23.25" customHeight="1">
      <c r="A10" s="913"/>
      <c r="B10" s="31" t="s">
        <v>647</v>
      </c>
      <c r="C10" s="1022">
        <v>211545</v>
      </c>
      <c r="D10" s="1022">
        <v>98287</v>
      </c>
      <c r="E10" s="1022">
        <v>113258</v>
      </c>
      <c r="F10" s="381">
        <v>53453</v>
      </c>
      <c r="G10" s="822">
        <v>25.267909900966696</v>
      </c>
      <c r="H10" s="1022">
        <v>22304</v>
      </c>
      <c r="I10" s="822">
        <v>22.692726403288329</v>
      </c>
      <c r="J10" s="1022">
        <v>31149</v>
      </c>
      <c r="K10" s="822">
        <v>27.502692966501264</v>
      </c>
      <c r="L10" s="381">
        <v>29027</v>
      </c>
      <c r="M10" s="822">
        <v>13.721430428514028</v>
      </c>
      <c r="N10" s="1022">
        <v>11008</v>
      </c>
      <c r="O10" s="822">
        <v>11.199853490288644</v>
      </c>
      <c r="P10" s="1022">
        <v>18019</v>
      </c>
      <c r="Q10" s="822">
        <v>15.909692913524873</v>
      </c>
      <c r="R10" s="1128">
        <v>12496</v>
      </c>
      <c r="S10" s="1113">
        <v>24.753377441464284</v>
      </c>
      <c r="T10" s="1112">
        <v>3370</v>
      </c>
      <c r="U10" s="1113">
        <v>15.963241911799535</v>
      </c>
      <c r="V10" s="1112">
        <v>9126</v>
      </c>
      <c r="W10" s="1113">
        <v>31.071465050560075</v>
      </c>
      <c r="X10" s="1022">
        <v>2561</v>
      </c>
      <c r="Y10" s="1022">
        <v>2112</v>
      </c>
      <c r="Z10" s="1022">
        <v>2060</v>
      </c>
      <c r="AA10" s="1022">
        <v>1454</v>
      </c>
      <c r="AB10" s="1022">
        <v>1222</v>
      </c>
      <c r="AC10" s="1022">
        <v>1327</v>
      </c>
      <c r="AD10" s="1022">
        <v>867</v>
      </c>
      <c r="AE10" s="950">
        <v>11603</v>
      </c>
      <c r="AF10" s="1037">
        <v>41</v>
      </c>
      <c r="AG10" s="1037">
        <v>3050</v>
      </c>
      <c r="AH10" s="822">
        <v>4.7021460286137149</v>
      </c>
      <c r="AI10" s="1022">
        <v>64864</v>
      </c>
      <c r="AJ10" s="31" t="s">
        <v>648</v>
      </c>
    </row>
    <row r="11" spans="1:37" ht="23.25" customHeight="1">
      <c r="A11" s="913"/>
      <c r="B11" s="31" t="s">
        <v>649</v>
      </c>
      <c r="C11" s="1022">
        <v>136262</v>
      </c>
      <c r="D11" s="1022">
        <v>63342</v>
      </c>
      <c r="E11" s="1022">
        <v>72920</v>
      </c>
      <c r="F11" s="381">
        <v>33832</v>
      </c>
      <c r="G11" s="822">
        <v>24.828638945560758</v>
      </c>
      <c r="H11" s="1022">
        <v>13706</v>
      </c>
      <c r="I11" s="822">
        <v>21.638091629566482</v>
      </c>
      <c r="J11" s="1022">
        <v>20126</v>
      </c>
      <c r="K11" s="822">
        <v>27.600109709270431</v>
      </c>
      <c r="L11" s="381">
        <v>19046</v>
      </c>
      <c r="M11" s="822">
        <v>13.977484551819289</v>
      </c>
      <c r="N11" s="1022">
        <v>6949</v>
      </c>
      <c r="O11" s="822">
        <v>10.970604022607432</v>
      </c>
      <c r="P11" s="1022">
        <v>12097</v>
      </c>
      <c r="Q11" s="822">
        <v>16.589413055403181</v>
      </c>
      <c r="R11" s="1128">
        <v>9086</v>
      </c>
      <c r="S11" s="1113">
        <v>27.44020294757188</v>
      </c>
      <c r="T11" s="1112">
        <v>2648</v>
      </c>
      <c r="U11" s="1113">
        <v>19.804053548724852</v>
      </c>
      <c r="V11" s="1112">
        <v>6438</v>
      </c>
      <c r="W11" s="1113">
        <v>32.612329669216351</v>
      </c>
      <c r="X11" s="1022">
        <v>1340</v>
      </c>
      <c r="Y11" s="1022">
        <v>1462</v>
      </c>
      <c r="Z11" s="1022">
        <v>1319</v>
      </c>
      <c r="AA11" s="1022">
        <v>1057</v>
      </c>
      <c r="AB11" s="1022">
        <v>848</v>
      </c>
      <c r="AC11" s="1022">
        <v>859</v>
      </c>
      <c r="AD11" s="1022">
        <v>565</v>
      </c>
      <c r="AE11" s="950">
        <v>7450</v>
      </c>
      <c r="AF11" s="1037">
        <v>44</v>
      </c>
      <c r="AG11" s="1037">
        <v>2768</v>
      </c>
      <c r="AH11" s="822">
        <v>6.8924302788844622</v>
      </c>
      <c r="AI11" s="1022">
        <v>40160</v>
      </c>
      <c r="AJ11" s="31" t="s">
        <v>650</v>
      </c>
    </row>
    <row r="12" spans="1:37" ht="23.25" customHeight="1">
      <c r="A12" s="913"/>
      <c r="B12" s="31" t="s">
        <v>651</v>
      </c>
      <c r="C12" s="1022">
        <v>109621</v>
      </c>
      <c r="D12" s="1022">
        <v>53077</v>
      </c>
      <c r="E12" s="1022">
        <v>56544</v>
      </c>
      <c r="F12" s="381">
        <v>30218</v>
      </c>
      <c r="G12" s="822">
        <v>27.565886098466535</v>
      </c>
      <c r="H12" s="1022">
        <v>12824</v>
      </c>
      <c r="I12" s="822">
        <v>24.161124404167531</v>
      </c>
      <c r="J12" s="1022">
        <v>17394</v>
      </c>
      <c r="K12" s="822">
        <v>30.76188455008489</v>
      </c>
      <c r="L12" s="381">
        <v>17264</v>
      </c>
      <c r="M12" s="822">
        <v>15.748807254084527</v>
      </c>
      <c r="N12" s="1022">
        <v>6404</v>
      </c>
      <c r="O12" s="822">
        <v>12.065489760159769</v>
      </c>
      <c r="P12" s="1022">
        <v>10860</v>
      </c>
      <c r="Q12" s="822">
        <v>19.206281833616298</v>
      </c>
      <c r="R12" s="1128">
        <v>9915</v>
      </c>
      <c r="S12" s="1113">
        <v>33.865018102329394</v>
      </c>
      <c r="T12" s="1112">
        <v>3698</v>
      </c>
      <c r="U12" s="1113">
        <v>29.996755353666448</v>
      </c>
      <c r="V12" s="1112">
        <v>6217</v>
      </c>
      <c r="W12" s="1113">
        <v>36.678466076696168</v>
      </c>
      <c r="X12" s="1022">
        <v>1434</v>
      </c>
      <c r="Y12" s="1022">
        <v>1686</v>
      </c>
      <c r="Z12" s="1022">
        <v>1331</v>
      </c>
      <c r="AA12" s="1022">
        <v>1121</v>
      </c>
      <c r="AB12" s="1022">
        <v>900</v>
      </c>
      <c r="AC12" s="1022">
        <v>861</v>
      </c>
      <c r="AD12" s="1022">
        <v>574</v>
      </c>
      <c r="AE12" s="950">
        <v>7907</v>
      </c>
      <c r="AF12" s="1037">
        <v>41</v>
      </c>
      <c r="AG12" s="1037">
        <v>2595</v>
      </c>
      <c r="AH12" s="822">
        <v>7.2461744666592205</v>
      </c>
      <c r="AI12" s="1022">
        <v>35812</v>
      </c>
      <c r="AJ12" s="31" t="s">
        <v>652</v>
      </c>
    </row>
    <row r="13" spans="1:37" ht="23.25" customHeight="1">
      <c r="A13" s="913"/>
      <c r="B13" s="31" t="s">
        <v>653</v>
      </c>
      <c r="C13" s="1022">
        <v>93477</v>
      </c>
      <c r="D13" s="1022">
        <v>44100</v>
      </c>
      <c r="E13" s="1022">
        <v>49377</v>
      </c>
      <c r="F13" s="381">
        <v>31450</v>
      </c>
      <c r="G13" s="822">
        <v>33.644639857932965</v>
      </c>
      <c r="H13" s="1022">
        <v>13017</v>
      </c>
      <c r="I13" s="822">
        <v>29.517006802721092</v>
      </c>
      <c r="J13" s="1022">
        <v>18433</v>
      </c>
      <c r="K13" s="822">
        <v>37.331146080158781</v>
      </c>
      <c r="L13" s="381">
        <v>18066</v>
      </c>
      <c r="M13" s="822">
        <v>19.326679290092748</v>
      </c>
      <c r="N13" s="1022">
        <v>6496</v>
      </c>
      <c r="O13" s="822">
        <v>14.730158730158729</v>
      </c>
      <c r="P13" s="1022">
        <v>11570</v>
      </c>
      <c r="Q13" s="822">
        <v>23.431962249630395</v>
      </c>
      <c r="R13" s="1128">
        <v>9906</v>
      </c>
      <c r="S13" s="1113">
        <v>32.084210526315786</v>
      </c>
      <c r="T13" s="1112">
        <v>3342</v>
      </c>
      <c r="U13" s="1113">
        <v>26.285983954695613</v>
      </c>
      <c r="V13" s="1112">
        <v>6564</v>
      </c>
      <c r="W13" s="1113">
        <v>36.143384174880239</v>
      </c>
      <c r="X13" s="1022">
        <v>1883</v>
      </c>
      <c r="Y13" s="1022">
        <v>1872</v>
      </c>
      <c r="Z13" s="1022">
        <v>1266</v>
      </c>
      <c r="AA13" s="1022">
        <v>1109</v>
      </c>
      <c r="AB13" s="1022">
        <v>881</v>
      </c>
      <c r="AC13" s="1022">
        <v>908</v>
      </c>
      <c r="AD13" s="1022">
        <v>591</v>
      </c>
      <c r="AE13" s="950">
        <v>8510</v>
      </c>
      <c r="AF13" s="1037">
        <v>32</v>
      </c>
      <c r="AG13" s="1037">
        <v>2265</v>
      </c>
      <c r="AH13" s="822">
        <v>6.4184306724475046</v>
      </c>
      <c r="AI13" s="1022">
        <v>35289</v>
      </c>
      <c r="AJ13" s="31" t="s">
        <v>654</v>
      </c>
    </row>
    <row r="14" spans="1:37" ht="23.25" customHeight="1">
      <c r="A14" s="913"/>
      <c r="B14" s="31" t="s">
        <v>655</v>
      </c>
      <c r="C14" s="1022">
        <v>156074</v>
      </c>
      <c r="D14" s="1022">
        <v>71711</v>
      </c>
      <c r="E14" s="1022">
        <v>84363</v>
      </c>
      <c r="F14" s="381">
        <v>51692</v>
      </c>
      <c r="G14" s="822">
        <v>33.120186578161643</v>
      </c>
      <c r="H14" s="1022">
        <v>21747</v>
      </c>
      <c r="I14" s="822">
        <v>30.325891425304345</v>
      </c>
      <c r="J14" s="1022">
        <v>29945</v>
      </c>
      <c r="K14" s="822">
        <v>35.495418607683469</v>
      </c>
      <c r="L14" s="381">
        <v>29054</v>
      </c>
      <c r="M14" s="822">
        <v>18.615528531337699</v>
      </c>
      <c r="N14" s="1022">
        <v>11464</v>
      </c>
      <c r="O14" s="822">
        <v>15.986389814672783</v>
      </c>
      <c r="P14" s="1022">
        <v>17590</v>
      </c>
      <c r="Q14" s="822">
        <v>20.850372793760297</v>
      </c>
      <c r="R14" s="1128">
        <v>11904</v>
      </c>
      <c r="S14" s="1113">
        <v>23.619516260243259</v>
      </c>
      <c r="T14" s="1112">
        <v>3399</v>
      </c>
      <c r="U14" s="1113">
        <v>16.004331857990394</v>
      </c>
      <c r="V14" s="1112">
        <v>8505</v>
      </c>
      <c r="W14" s="1113">
        <v>29.165666472343197</v>
      </c>
      <c r="X14" s="1022">
        <v>2331</v>
      </c>
      <c r="Y14" s="1022">
        <v>2187</v>
      </c>
      <c r="Z14" s="1022">
        <v>1740</v>
      </c>
      <c r="AA14" s="1022">
        <v>1302</v>
      </c>
      <c r="AB14" s="1022">
        <v>1139</v>
      </c>
      <c r="AC14" s="1022">
        <v>1046</v>
      </c>
      <c r="AD14" s="1022">
        <v>728</v>
      </c>
      <c r="AE14" s="950">
        <v>10473</v>
      </c>
      <c r="AF14" s="1037">
        <v>28</v>
      </c>
      <c r="AG14" s="1037">
        <v>2429</v>
      </c>
      <c r="AH14" s="822">
        <v>4.0174658044028382</v>
      </c>
      <c r="AI14" s="1022">
        <v>60461</v>
      </c>
      <c r="AJ14" s="31" t="s">
        <v>656</v>
      </c>
    </row>
    <row r="15" spans="1:37" ht="23.25" customHeight="1">
      <c r="A15" s="913"/>
      <c r="B15" s="31" t="s">
        <v>657</v>
      </c>
      <c r="C15" s="1022">
        <v>209815</v>
      </c>
      <c r="D15" s="1022">
        <v>97341</v>
      </c>
      <c r="E15" s="1022">
        <v>112474</v>
      </c>
      <c r="F15" s="381">
        <v>65266</v>
      </c>
      <c r="G15" s="822">
        <v>31.106450921049493</v>
      </c>
      <c r="H15" s="1022">
        <v>27304</v>
      </c>
      <c r="I15" s="822">
        <v>28.049845388890599</v>
      </c>
      <c r="J15" s="1022">
        <v>37962</v>
      </c>
      <c r="K15" s="822">
        <v>33.751800416096167</v>
      </c>
      <c r="L15" s="381">
        <v>37042</v>
      </c>
      <c r="M15" s="822">
        <v>17.654600481376452</v>
      </c>
      <c r="N15" s="1022">
        <v>14366</v>
      </c>
      <c r="O15" s="822">
        <v>14.758426562291326</v>
      </c>
      <c r="P15" s="1022">
        <v>22676</v>
      </c>
      <c r="Q15" s="822">
        <v>20.161103899567902</v>
      </c>
      <c r="R15" s="1128">
        <v>15323</v>
      </c>
      <c r="S15" s="1113">
        <v>24.272905842098595</v>
      </c>
      <c r="T15" s="1112">
        <v>4405</v>
      </c>
      <c r="U15" s="1113">
        <v>16.633311935958915</v>
      </c>
      <c r="V15" s="1112">
        <v>10918</v>
      </c>
      <c r="W15" s="1113">
        <v>29.793969163596675</v>
      </c>
      <c r="X15" s="1022">
        <v>3344</v>
      </c>
      <c r="Y15" s="1022">
        <v>2646</v>
      </c>
      <c r="Z15" s="1022">
        <v>2406</v>
      </c>
      <c r="AA15" s="1022">
        <v>1663</v>
      </c>
      <c r="AB15" s="1022">
        <v>1412</v>
      </c>
      <c r="AC15" s="1022">
        <v>1589</v>
      </c>
      <c r="AD15" s="1022">
        <v>1031</v>
      </c>
      <c r="AE15" s="950">
        <v>14091</v>
      </c>
      <c r="AF15" s="1037">
        <v>25</v>
      </c>
      <c r="AG15" s="1037">
        <v>2010</v>
      </c>
      <c r="AH15" s="822">
        <v>2.6066996070497606</v>
      </c>
      <c r="AI15" s="1022">
        <v>77109</v>
      </c>
      <c r="AJ15" s="31" t="s">
        <v>658</v>
      </c>
    </row>
    <row r="16" spans="1:37" ht="23.25" customHeight="1">
      <c r="A16" s="913"/>
      <c r="B16" s="31" t="s">
        <v>659</v>
      </c>
      <c r="C16" s="1022">
        <v>207472</v>
      </c>
      <c r="D16" s="1022">
        <v>97883</v>
      </c>
      <c r="E16" s="1022">
        <v>109589</v>
      </c>
      <c r="F16" s="381">
        <v>67085</v>
      </c>
      <c r="G16" s="822">
        <v>32.334483689365314</v>
      </c>
      <c r="H16" s="1022">
        <v>29285</v>
      </c>
      <c r="I16" s="822">
        <v>29.918371933839378</v>
      </c>
      <c r="J16" s="1022">
        <v>37800</v>
      </c>
      <c r="K16" s="822">
        <v>34.49251293469235</v>
      </c>
      <c r="L16" s="381">
        <v>36850</v>
      </c>
      <c r="M16" s="822">
        <v>17.761432868049663</v>
      </c>
      <c r="N16" s="1022">
        <v>15157</v>
      </c>
      <c r="O16" s="822">
        <v>15.484813501833822</v>
      </c>
      <c r="P16" s="1022">
        <v>21693</v>
      </c>
      <c r="Q16" s="822">
        <v>19.794869923076224</v>
      </c>
      <c r="R16" s="1128">
        <v>12152</v>
      </c>
      <c r="S16" s="1113">
        <v>18.505489819848631</v>
      </c>
      <c r="T16" s="1112">
        <v>3683</v>
      </c>
      <c r="U16" s="1113">
        <v>12.854699661442881</v>
      </c>
      <c r="V16" s="1112">
        <v>8469</v>
      </c>
      <c r="W16" s="1113">
        <v>22.879295439809813</v>
      </c>
      <c r="X16" s="1022">
        <v>2630</v>
      </c>
      <c r="Y16" s="1022">
        <v>2385</v>
      </c>
      <c r="Z16" s="1022">
        <v>2242</v>
      </c>
      <c r="AA16" s="1022">
        <v>1837</v>
      </c>
      <c r="AB16" s="1022">
        <v>1482</v>
      </c>
      <c r="AC16" s="1022">
        <v>1493</v>
      </c>
      <c r="AD16" s="1022">
        <v>909</v>
      </c>
      <c r="AE16" s="950">
        <v>12978</v>
      </c>
      <c r="AF16" s="1037">
        <v>50</v>
      </c>
      <c r="AG16" s="1037">
        <v>3857</v>
      </c>
      <c r="AH16" s="822">
        <v>4.8407947086361185</v>
      </c>
      <c r="AI16" s="1022">
        <v>79677</v>
      </c>
      <c r="AJ16" s="31" t="s">
        <v>660</v>
      </c>
    </row>
    <row r="17" spans="1:38" ht="23.25" customHeight="1">
      <c r="A17" s="913"/>
      <c r="B17" s="31" t="s">
        <v>661</v>
      </c>
      <c r="C17" s="1022">
        <v>148058</v>
      </c>
      <c r="D17" s="1022">
        <v>68690</v>
      </c>
      <c r="E17" s="1022">
        <v>79368</v>
      </c>
      <c r="F17" s="381">
        <v>32615</v>
      </c>
      <c r="G17" s="822">
        <v>22.02852936011563</v>
      </c>
      <c r="H17" s="1022">
        <v>13473</v>
      </c>
      <c r="I17" s="822">
        <v>19.614208764012229</v>
      </c>
      <c r="J17" s="1022">
        <v>19142</v>
      </c>
      <c r="K17" s="822">
        <v>24.118032456405604</v>
      </c>
      <c r="L17" s="381">
        <v>17579</v>
      </c>
      <c r="M17" s="822">
        <v>11.873049750773346</v>
      </c>
      <c r="N17" s="1022">
        <v>6438</v>
      </c>
      <c r="O17" s="822">
        <v>9.3725433105255505</v>
      </c>
      <c r="P17" s="1022">
        <v>11141</v>
      </c>
      <c r="Q17" s="822">
        <v>14.03714343312166</v>
      </c>
      <c r="R17" s="1128">
        <v>10671</v>
      </c>
      <c r="S17" s="1113">
        <v>34.322933419105823</v>
      </c>
      <c r="T17" s="1112">
        <v>3441</v>
      </c>
      <c r="U17" s="1113">
        <v>27.075300967818084</v>
      </c>
      <c r="V17" s="1112">
        <v>7230</v>
      </c>
      <c r="W17" s="1113">
        <v>39.334094989391218</v>
      </c>
      <c r="X17" s="1022">
        <v>1339</v>
      </c>
      <c r="Y17" s="1022">
        <v>1508</v>
      </c>
      <c r="Z17" s="1022">
        <v>1180</v>
      </c>
      <c r="AA17" s="1022">
        <v>952</v>
      </c>
      <c r="AB17" s="1022">
        <v>878</v>
      </c>
      <c r="AC17" s="1022">
        <v>802</v>
      </c>
      <c r="AD17" s="1022">
        <v>540</v>
      </c>
      <c r="AE17" s="950">
        <v>7199</v>
      </c>
      <c r="AF17" s="1037">
        <v>29</v>
      </c>
      <c r="AG17" s="1037">
        <v>1471</v>
      </c>
      <c r="AH17" s="822">
        <v>3.9183825683918911</v>
      </c>
      <c r="AI17" s="1022">
        <v>37541</v>
      </c>
      <c r="AJ17" s="31" t="s">
        <v>662</v>
      </c>
    </row>
    <row r="18" spans="1:38" ht="23.25" customHeight="1">
      <c r="A18" s="918"/>
      <c r="B18" s="133" t="s">
        <v>663</v>
      </c>
      <c r="C18" s="1023">
        <v>234192</v>
      </c>
      <c r="D18" s="1022">
        <v>112544</v>
      </c>
      <c r="E18" s="1022">
        <v>121648</v>
      </c>
      <c r="F18" s="745">
        <v>68056</v>
      </c>
      <c r="G18" s="840">
        <v>29.059916649586665</v>
      </c>
      <c r="H18" s="1022">
        <v>30688</v>
      </c>
      <c r="I18" s="840">
        <v>27.267557577480805</v>
      </c>
      <c r="J18" s="1022">
        <v>37368</v>
      </c>
      <c r="K18" s="840">
        <v>30.718137577272131</v>
      </c>
      <c r="L18" s="745">
        <v>32616</v>
      </c>
      <c r="M18" s="840">
        <v>13.927034228325477</v>
      </c>
      <c r="N18" s="1022">
        <v>13768</v>
      </c>
      <c r="O18" s="840">
        <v>12.233437588854137</v>
      </c>
      <c r="P18" s="1022">
        <v>18848</v>
      </c>
      <c r="Q18" s="840">
        <v>15.493883993160596</v>
      </c>
      <c r="R18" s="1128">
        <v>10299</v>
      </c>
      <c r="S18" s="1113">
        <v>15.812989405803776</v>
      </c>
      <c r="T18" s="1112">
        <v>3146</v>
      </c>
      <c r="U18" s="1113">
        <v>10.678524150571942</v>
      </c>
      <c r="V18" s="1112">
        <v>7153</v>
      </c>
      <c r="W18" s="1113">
        <v>20.053828254226357</v>
      </c>
      <c r="X18" s="1022">
        <v>2420</v>
      </c>
      <c r="Y18" s="1022">
        <v>2280</v>
      </c>
      <c r="Z18" s="1022">
        <v>2116</v>
      </c>
      <c r="AA18" s="1022">
        <v>1647</v>
      </c>
      <c r="AB18" s="1022">
        <v>1394</v>
      </c>
      <c r="AC18" s="1022">
        <v>1369</v>
      </c>
      <c r="AD18" s="1022">
        <v>902</v>
      </c>
      <c r="AE18" s="952">
        <v>12128</v>
      </c>
      <c r="AF18" s="1037">
        <v>77</v>
      </c>
      <c r="AG18" s="1037">
        <v>4487</v>
      </c>
      <c r="AH18" s="840">
        <v>5.4228807618863462</v>
      </c>
      <c r="AI18" s="1022">
        <v>82742</v>
      </c>
      <c r="AJ18" s="133" t="s">
        <v>664</v>
      </c>
    </row>
    <row r="19" spans="1:38" s="922" customFormat="1" ht="22.7" customHeight="1">
      <c r="A19" s="920"/>
      <c r="B19" s="739" t="s">
        <v>49</v>
      </c>
      <c r="C19" s="1024">
        <v>1506516</v>
      </c>
      <c r="D19" s="1024">
        <v>706975</v>
      </c>
      <c r="E19" s="1024">
        <v>799541</v>
      </c>
      <c r="F19" s="401">
        <v>433667</v>
      </c>
      <c r="G19" s="953">
        <v>28.786086573259094</v>
      </c>
      <c r="H19" s="1024">
        <v>184348</v>
      </c>
      <c r="I19" s="953">
        <v>26.075603804943597</v>
      </c>
      <c r="J19" s="1024">
        <v>249319</v>
      </c>
      <c r="K19" s="953">
        <v>31.182766112056793</v>
      </c>
      <c r="L19" s="401">
        <v>236544</v>
      </c>
      <c r="M19" s="954">
        <v>15.701393148164374</v>
      </c>
      <c r="N19" s="1024">
        <v>92050</v>
      </c>
      <c r="O19" s="954">
        <v>13.020262385515755</v>
      </c>
      <c r="P19" s="1024">
        <v>144494</v>
      </c>
      <c r="Q19" s="954">
        <v>18.072118878206371</v>
      </c>
      <c r="R19" s="1125">
        <v>101752</v>
      </c>
      <c r="S19" s="1115">
        <v>24.275159187042689</v>
      </c>
      <c r="T19" s="1125">
        <v>31132</v>
      </c>
      <c r="U19" s="1115">
        <v>17.483405029595765</v>
      </c>
      <c r="V19" s="1125">
        <v>70620</v>
      </c>
      <c r="W19" s="1115">
        <v>29.291358178311455</v>
      </c>
      <c r="X19" s="1024">
        <v>19282</v>
      </c>
      <c r="Y19" s="1024">
        <v>18138</v>
      </c>
      <c r="Z19" s="1024">
        <v>15660</v>
      </c>
      <c r="AA19" s="1024">
        <v>12142</v>
      </c>
      <c r="AB19" s="1024">
        <v>10156</v>
      </c>
      <c r="AC19" s="1024">
        <v>10254</v>
      </c>
      <c r="AD19" s="1024">
        <v>6707</v>
      </c>
      <c r="AE19" s="956">
        <v>92339</v>
      </c>
      <c r="AF19" s="1024">
        <v>367</v>
      </c>
      <c r="AG19" s="1024">
        <v>24932</v>
      </c>
      <c r="AH19" s="957">
        <v>4.8538415862787279</v>
      </c>
      <c r="AI19" s="1024">
        <v>513655</v>
      </c>
      <c r="AJ19" s="739" t="s">
        <v>71</v>
      </c>
      <c r="AK19" s="921"/>
    </row>
    <row r="20" spans="1:38" ht="23.25" customHeight="1">
      <c r="A20" s="912">
        <v>3</v>
      </c>
      <c r="B20" s="40" t="s">
        <v>665</v>
      </c>
      <c r="C20" s="1021">
        <v>455114</v>
      </c>
      <c r="D20" s="1021">
        <v>219696</v>
      </c>
      <c r="E20" s="1021">
        <v>235418</v>
      </c>
      <c r="F20" s="398">
        <v>126028</v>
      </c>
      <c r="G20" s="814">
        <v>27.69152344247815</v>
      </c>
      <c r="H20" s="1021">
        <v>53816</v>
      </c>
      <c r="I20" s="814">
        <v>24.495666739494574</v>
      </c>
      <c r="J20" s="1021">
        <v>72212</v>
      </c>
      <c r="K20" s="814">
        <v>30.673950165238001</v>
      </c>
      <c r="L20" s="398">
        <v>70525</v>
      </c>
      <c r="M20" s="814">
        <v>15.496117456285678</v>
      </c>
      <c r="N20" s="1021">
        <v>27422</v>
      </c>
      <c r="O20" s="814">
        <v>12.481793023086448</v>
      </c>
      <c r="P20" s="1021">
        <v>43103</v>
      </c>
      <c r="Q20" s="814">
        <v>18.309135240295983</v>
      </c>
      <c r="R20" s="1128">
        <v>28198</v>
      </c>
      <c r="S20" s="1116">
        <v>23.476226553328949</v>
      </c>
      <c r="T20" s="1112">
        <v>9508</v>
      </c>
      <c r="U20" s="1116">
        <v>18.555815768930522</v>
      </c>
      <c r="V20" s="1112">
        <v>18690</v>
      </c>
      <c r="W20" s="1116">
        <v>27.136904156926516</v>
      </c>
      <c r="X20" s="1021">
        <v>5107</v>
      </c>
      <c r="Y20" s="1021">
        <v>4974</v>
      </c>
      <c r="Z20" s="1021">
        <v>5411</v>
      </c>
      <c r="AA20" s="1021">
        <v>4684</v>
      </c>
      <c r="AB20" s="1021">
        <v>3899</v>
      </c>
      <c r="AC20" s="1021">
        <v>3578</v>
      </c>
      <c r="AD20" s="1021">
        <v>2462</v>
      </c>
      <c r="AE20" s="948">
        <v>30115</v>
      </c>
      <c r="AF20" s="1038">
        <v>264</v>
      </c>
      <c r="AG20" s="1038">
        <v>12674</v>
      </c>
      <c r="AH20" s="814">
        <v>8.5339330563654361</v>
      </c>
      <c r="AI20" s="1021">
        <v>148513</v>
      </c>
      <c r="AJ20" s="40" t="s">
        <v>666</v>
      </c>
    </row>
    <row r="21" spans="1:38" ht="23.25" customHeight="1">
      <c r="A21" s="913">
        <v>5</v>
      </c>
      <c r="B21" s="31" t="s">
        <v>667</v>
      </c>
      <c r="C21" s="1022">
        <v>483856</v>
      </c>
      <c r="D21" s="1022">
        <v>224792</v>
      </c>
      <c r="E21" s="1022">
        <v>259064</v>
      </c>
      <c r="F21" s="381">
        <v>118133</v>
      </c>
      <c r="G21" s="822">
        <v>24.414908567838363</v>
      </c>
      <c r="H21" s="1022">
        <v>49791</v>
      </c>
      <c r="I21" s="822">
        <v>22.149809601765188</v>
      </c>
      <c r="J21" s="1022">
        <v>68342</v>
      </c>
      <c r="K21" s="822">
        <v>26.380353889386406</v>
      </c>
      <c r="L21" s="381">
        <v>64226</v>
      </c>
      <c r="M21" s="822">
        <v>13.273783935716413</v>
      </c>
      <c r="N21" s="1022">
        <v>25053</v>
      </c>
      <c r="O21" s="822">
        <v>11.144969571870886</v>
      </c>
      <c r="P21" s="1022">
        <v>39173</v>
      </c>
      <c r="Q21" s="822">
        <v>15.120973967822623</v>
      </c>
      <c r="R21" s="1128">
        <v>25821</v>
      </c>
      <c r="S21" s="1113">
        <v>22.270233906023599</v>
      </c>
      <c r="T21" s="1117">
        <v>7384</v>
      </c>
      <c r="U21" s="1113">
        <v>15.079235419049175</v>
      </c>
      <c r="V21" s="1117">
        <v>18437</v>
      </c>
      <c r="W21" s="1113">
        <v>27.527771141901574</v>
      </c>
      <c r="X21" s="1022">
        <v>4402</v>
      </c>
      <c r="Y21" s="1022">
        <v>3833</v>
      </c>
      <c r="Z21" s="1022">
        <v>4376</v>
      </c>
      <c r="AA21" s="1022">
        <v>3304</v>
      </c>
      <c r="AB21" s="1022">
        <v>2899</v>
      </c>
      <c r="AC21" s="1022">
        <v>2395</v>
      </c>
      <c r="AD21" s="1022">
        <v>1735</v>
      </c>
      <c r="AE21" s="950">
        <v>22944</v>
      </c>
      <c r="AF21" s="1037">
        <v>346</v>
      </c>
      <c r="AG21" s="1037">
        <v>16344</v>
      </c>
      <c r="AH21" s="822">
        <v>11.473982758136531</v>
      </c>
      <c r="AI21" s="1022">
        <v>142444</v>
      </c>
      <c r="AJ21" s="31" t="s">
        <v>668</v>
      </c>
      <c r="AL21" s="926"/>
    </row>
    <row r="22" spans="1:38" ht="23.25" customHeight="1">
      <c r="A22" s="918">
        <v>7</v>
      </c>
      <c r="B22" s="133" t="s">
        <v>669</v>
      </c>
      <c r="C22" s="1023">
        <v>93680</v>
      </c>
      <c r="D22" s="1023">
        <v>41809</v>
      </c>
      <c r="E22" s="1023">
        <v>51871</v>
      </c>
      <c r="F22" s="745">
        <v>28329</v>
      </c>
      <c r="G22" s="840">
        <v>30.240179333902645</v>
      </c>
      <c r="H22" s="1023">
        <v>11618</v>
      </c>
      <c r="I22" s="840">
        <v>27.788275251740057</v>
      </c>
      <c r="J22" s="1023">
        <v>16711</v>
      </c>
      <c r="K22" s="840">
        <v>32.216460064390503</v>
      </c>
      <c r="L22" s="745">
        <v>15740</v>
      </c>
      <c r="M22" s="840">
        <v>16.801878736122973</v>
      </c>
      <c r="N22" s="1023">
        <v>6010</v>
      </c>
      <c r="O22" s="840">
        <v>14.37489535745892</v>
      </c>
      <c r="P22" s="1023">
        <v>9730</v>
      </c>
      <c r="Q22" s="840">
        <v>18.758072911646199</v>
      </c>
      <c r="R22" s="1128">
        <v>6601</v>
      </c>
      <c r="S22" s="1113">
        <v>20.53772631906131</v>
      </c>
      <c r="T22" s="1117">
        <v>1529</v>
      </c>
      <c r="U22" s="1113">
        <v>13.484434253461504</v>
      </c>
      <c r="V22" s="1117">
        <v>5072</v>
      </c>
      <c r="W22" s="1113">
        <v>31.087955868832363</v>
      </c>
      <c r="X22" s="1023">
        <v>1437</v>
      </c>
      <c r="Y22" s="1023">
        <v>832</v>
      </c>
      <c r="Z22" s="1023">
        <v>1289</v>
      </c>
      <c r="AA22" s="1023">
        <v>679</v>
      </c>
      <c r="AB22" s="1023">
        <v>711</v>
      </c>
      <c r="AC22" s="1023">
        <v>576</v>
      </c>
      <c r="AD22" s="1023">
        <v>465</v>
      </c>
      <c r="AE22" s="952">
        <v>5989</v>
      </c>
      <c r="AF22" s="1039">
        <v>45</v>
      </c>
      <c r="AG22" s="1039">
        <v>2652</v>
      </c>
      <c r="AH22" s="840">
        <v>7.8341013824884786</v>
      </c>
      <c r="AI22" s="1023">
        <v>33852</v>
      </c>
      <c r="AJ22" s="133" t="s">
        <v>670</v>
      </c>
    </row>
    <row r="23" spans="1:38" s="922" customFormat="1" ht="22.7" customHeight="1">
      <c r="A23" s="920"/>
      <c r="B23" s="739" t="s">
        <v>190</v>
      </c>
      <c r="C23" s="1024">
        <v>1032650</v>
      </c>
      <c r="D23" s="1024">
        <v>486297</v>
      </c>
      <c r="E23" s="1024">
        <v>546353</v>
      </c>
      <c r="F23" s="401">
        <v>272490</v>
      </c>
      <c r="G23" s="954">
        <v>26.387449765167286</v>
      </c>
      <c r="H23" s="1024">
        <v>115225</v>
      </c>
      <c r="I23" s="954">
        <v>23.694367845164578</v>
      </c>
      <c r="J23" s="1024">
        <v>157265</v>
      </c>
      <c r="K23" s="958">
        <v>28.784503791504761</v>
      </c>
      <c r="L23" s="401">
        <v>150491</v>
      </c>
      <c r="M23" s="958">
        <v>14.57328233186462</v>
      </c>
      <c r="N23" s="1024">
        <v>58485</v>
      </c>
      <c r="O23" s="958">
        <v>12.026601027766983</v>
      </c>
      <c r="P23" s="1024">
        <v>92006</v>
      </c>
      <c r="Q23" s="958">
        <v>16.840028333330284</v>
      </c>
      <c r="R23" s="1125">
        <v>60620</v>
      </c>
      <c r="S23" s="1115">
        <v>22.987285323706633</v>
      </c>
      <c r="T23" s="1125">
        <v>18421</v>
      </c>
      <c r="U23" s="1115">
        <v>16.51411512635929</v>
      </c>
      <c r="V23" s="1125">
        <v>42199</v>
      </c>
      <c r="W23" s="1115">
        <v>27.732578007938802</v>
      </c>
      <c r="X23" s="1024">
        <v>10946</v>
      </c>
      <c r="Y23" s="1024">
        <v>9639</v>
      </c>
      <c r="Z23" s="1024">
        <v>11076</v>
      </c>
      <c r="AA23" s="1024">
        <v>8667</v>
      </c>
      <c r="AB23" s="1024">
        <v>7509</v>
      </c>
      <c r="AC23" s="1024">
        <v>6549</v>
      </c>
      <c r="AD23" s="1024">
        <v>4662</v>
      </c>
      <c r="AE23" s="960">
        <v>59048</v>
      </c>
      <c r="AF23" s="1024">
        <v>655</v>
      </c>
      <c r="AG23" s="1024">
        <v>31670</v>
      </c>
      <c r="AH23" s="958">
        <v>9.7503455877146266</v>
      </c>
      <c r="AI23" s="1024">
        <v>324809</v>
      </c>
      <c r="AJ23" s="739" t="s">
        <v>72</v>
      </c>
      <c r="AK23" s="921"/>
    </row>
    <row r="24" spans="1:38" ht="23.25" customHeight="1">
      <c r="A24" s="912">
        <v>8</v>
      </c>
      <c r="B24" s="40" t="s">
        <v>671</v>
      </c>
      <c r="C24" s="1021">
        <v>196922</v>
      </c>
      <c r="D24" s="1021">
        <v>94575</v>
      </c>
      <c r="E24" s="1021">
        <v>102347</v>
      </c>
      <c r="F24" s="398">
        <v>51803</v>
      </c>
      <c r="G24" s="814">
        <v>26.306354800377811</v>
      </c>
      <c r="H24" s="1021">
        <v>22123</v>
      </c>
      <c r="I24" s="814">
        <v>23.392016917790116</v>
      </c>
      <c r="J24" s="1021">
        <v>29680</v>
      </c>
      <c r="K24" s="814">
        <v>28.999384447028248</v>
      </c>
      <c r="L24" s="398">
        <v>28923</v>
      </c>
      <c r="M24" s="814">
        <v>14.687541259991265</v>
      </c>
      <c r="N24" s="1021">
        <v>11571</v>
      </c>
      <c r="O24" s="814">
        <v>12.234734337827122</v>
      </c>
      <c r="P24" s="1021">
        <v>17352</v>
      </c>
      <c r="Q24" s="814">
        <v>16.954087564852902</v>
      </c>
      <c r="R24" s="1128">
        <v>10572</v>
      </c>
      <c r="S24" s="1116">
        <v>20.53772631906131</v>
      </c>
      <c r="T24" s="1112">
        <v>3234</v>
      </c>
      <c r="U24" s="1116">
        <v>14.639445928206058</v>
      </c>
      <c r="V24" s="1112">
        <v>7338</v>
      </c>
      <c r="W24" s="1116">
        <v>24.971924451250636</v>
      </c>
      <c r="X24" s="1021">
        <v>1743</v>
      </c>
      <c r="Y24" s="1021">
        <v>1762</v>
      </c>
      <c r="Z24" s="1021">
        <v>2450</v>
      </c>
      <c r="AA24" s="1021">
        <v>1836</v>
      </c>
      <c r="AB24" s="1021">
        <v>1376</v>
      </c>
      <c r="AC24" s="1021">
        <v>1241</v>
      </c>
      <c r="AD24" s="1021">
        <v>675</v>
      </c>
      <c r="AE24" s="948">
        <v>11083</v>
      </c>
      <c r="AF24" s="1038">
        <v>109</v>
      </c>
      <c r="AG24" s="1038">
        <v>4676</v>
      </c>
      <c r="AH24" s="814">
        <v>7.6255707762557083</v>
      </c>
      <c r="AI24" s="1021">
        <v>61320</v>
      </c>
      <c r="AJ24" s="40" t="s">
        <v>672</v>
      </c>
    </row>
    <row r="25" spans="1:38" ht="23.25" customHeight="1">
      <c r="A25" s="913">
        <v>14</v>
      </c>
      <c r="B25" s="31" t="s">
        <v>673</v>
      </c>
      <c r="C25" s="1022">
        <v>223568</v>
      </c>
      <c r="D25" s="1022">
        <v>102361</v>
      </c>
      <c r="E25" s="1022">
        <v>121207</v>
      </c>
      <c r="F25" s="381">
        <v>65713</v>
      </c>
      <c r="G25" s="822">
        <v>29.392846919058186</v>
      </c>
      <c r="H25" s="1022">
        <v>27703</v>
      </c>
      <c r="I25" s="822">
        <v>27.064018522679532</v>
      </c>
      <c r="J25" s="1022">
        <v>38010</v>
      </c>
      <c r="K25" s="822">
        <v>31.359574942041302</v>
      </c>
      <c r="L25" s="381">
        <v>36955</v>
      </c>
      <c r="M25" s="822">
        <v>16.529646461031991</v>
      </c>
      <c r="N25" s="1022">
        <v>14650</v>
      </c>
      <c r="O25" s="822">
        <v>14.312091519230957</v>
      </c>
      <c r="P25" s="1022">
        <v>22305</v>
      </c>
      <c r="Q25" s="822">
        <v>18.402402501505687</v>
      </c>
      <c r="R25" s="1128">
        <v>12579</v>
      </c>
      <c r="S25" s="1113">
        <v>19.750663379861514</v>
      </c>
      <c r="T25" s="1117">
        <v>3236</v>
      </c>
      <c r="U25" s="1113">
        <v>12.074176336703854</v>
      </c>
      <c r="V25" s="1117">
        <v>9343</v>
      </c>
      <c r="W25" s="1113">
        <v>25.328019952288006</v>
      </c>
      <c r="X25" s="1022">
        <v>2746</v>
      </c>
      <c r="Y25" s="1022">
        <v>1868</v>
      </c>
      <c r="Z25" s="1022">
        <v>3166</v>
      </c>
      <c r="AA25" s="1022">
        <v>1904</v>
      </c>
      <c r="AB25" s="1022">
        <v>1612</v>
      </c>
      <c r="AC25" s="1022">
        <v>1427</v>
      </c>
      <c r="AD25" s="1022">
        <v>1065</v>
      </c>
      <c r="AE25" s="950">
        <v>13788</v>
      </c>
      <c r="AF25" s="1037">
        <v>83</v>
      </c>
      <c r="AG25" s="1037">
        <v>4177</v>
      </c>
      <c r="AH25" s="822">
        <v>5.3333844071605503</v>
      </c>
      <c r="AI25" s="1025">
        <v>78318</v>
      </c>
      <c r="AJ25" s="31" t="s">
        <v>674</v>
      </c>
    </row>
    <row r="26" spans="1:38" ht="23.25" customHeight="1">
      <c r="A26" s="913">
        <v>17</v>
      </c>
      <c r="B26" s="31" t="s">
        <v>675</v>
      </c>
      <c r="C26" s="1022">
        <v>150844</v>
      </c>
      <c r="D26" s="1022">
        <v>70402</v>
      </c>
      <c r="E26" s="1022">
        <v>80442</v>
      </c>
      <c r="F26" s="381">
        <v>48701</v>
      </c>
      <c r="G26" s="822">
        <v>32.285672615417255</v>
      </c>
      <c r="H26" s="1022">
        <v>20918</v>
      </c>
      <c r="I26" s="822">
        <v>29.712224084543053</v>
      </c>
      <c r="J26" s="1022">
        <v>27783</v>
      </c>
      <c r="K26" s="822">
        <v>34.537927948086825</v>
      </c>
      <c r="L26" s="381">
        <v>29026</v>
      </c>
      <c r="M26" s="822">
        <v>19.242396117843601</v>
      </c>
      <c r="N26" s="1022">
        <v>12010</v>
      </c>
      <c r="O26" s="822">
        <v>17.059174455271155</v>
      </c>
      <c r="P26" s="1022">
        <v>17016</v>
      </c>
      <c r="Q26" s="822">
        <v>21.153128962482285</v>
      </c>
      <c r="R26" s="1128">
        <v>9008</v>
      </c>
      <c r="S26" s="1113">
        <v>18.313409774741807</v>
      </c>
      <c r="T26" s="1117">
        <v>2581</v>
      </c>
      <c r="U26" s="1113">
        <v>12.081070960494289</v>
      </c>
      <c r="V26" s="1117">
        <v>6427</v>
      </c>
      <c r="W26" s="1113">
        <v>23.098763657274297</v>
      </c>
      <c r="X26" s="1022">
        <v>2228</v>
      </c>
      <c r="Y26" s="1022">
        <v>1223</v>
      </c>
      <c r="Z26" s="1022">
        <v>2421</v>
      </c>
      <c r="AA26" s="1022">
        <v>1433</v>
      </c>
      <c r="AB26" s="1022">
        <v>1170</v>
      </c>
      <c r="AC26" s="1022">
        <v>1053</v>
      </c>
      <c r="AD26" s="1022">
        <v>714</v>
      </c>
      <c r="AE26" s="950">
        <v>10242</v>
      </c>
      <c r="AF26" s="1037">
        <v>63</v>
      </c>
      <c r="AG26" s="1037">
        <v>3277</v>
      </c>
      <c r="AH26" s="822">
        <v>5.7327292129524343</v>
      </c>
      <c r="AI26" s="1022">
        <v>57163</v>
      </c>
      <c r="AJ26" s="31" t="s">
        <v>676</v>
      </c>
    </row>
    <row r="27" spans="1:38" ht="23.25" customHeight="1">
      <c r="A27" s="913">
        <v>19</v>
      </c>
      <c r="B27" s="31" t="s">
        <v>677</v>
      </c>
      <c r="C27" s="1022">
        <v>106504</v>
      </c>
      <c r="D27" s="1022">
        <v>50973</v>
      </c>
      <c r="E27" s="1022">
        <v>55531</v>
      </c>
      <c r="F27" s="381">
        <v>30272</v>
      </c>
      <c r="G27" s="822">
        <v>28.423345602043113</v>
      </c>
      <c r="H27" s="1022">
        <v>14098</v>
      </c>
      <c r="I27" s="822">
        <v>27.657779608812511</v>
      </c>
      <c r="J27" s="1022">
        <v>16174</v>
      </c>
      <c r="K27" s="822">
        <v>29.126073724586266</v>
      </c>
      <c r="L27" s="381">
        <v>13449</v>
      </c>
      <c r="M27" s="822">
        <v>12.627694734470065</v>
      </c>
      <c r="N27" s="1022">
        <v>5623</v>
      </c>
      <c r="O27" s="822">
        <v>11.031330312126029</v>
      </c>
      <c r="P27" s="1022">
        <v>7826</v>
      </c>
      <c r="Q27" s="822">
        <v>14.09302911887054</v>
      </c>
      <c r="R27" s="1128">
        <v>3656</v>
      </c>
      <c r="S27" s="1113">
        <v>12.671126052750148</v>
      </c>
      <c r="T27" s="1117">
        <v>1148</v>
      </c>
      <c r="U27" s="1113">
        <v>8.6179716237519699</v>
      </c>
      <c r="V27" s="1117">
        <v>2508</v>
      </c>
      <c r="W27" s="1113">
        <v>16.147308781869686</v>
      </c>
      <c r="X27" s="1022">
        <v>1178</v>
      </c>
      <c r="Y27" s="1022">
        <v>599</v>
      </c>
      <c r="Z27" s="1022">
        <v>1279</v>
      </c>
      <c r="AA27" s="1022">
        <v>657</v>
      </c>
      <c r="AB27" s="1022">
        <v>595</v>
      </c>
      <c r="AC27" s="1022">
        <v>498</v>
      </c>
      <c r="AD27" s="1022">
        <v>356</v>
      </c>
      <c r="AE27" s="950">
        <v>5162</v>
      </c>
      <c r="AF27" s="1037">
        <v>45</v>
      </c>
      <c r="AG27" s="1037">
        <v>2538</v>
      </c>
      <c r="AH27" s="822">
        <v>6.6601936652058669</v>
      </c>
      <c r="AI27" s="1022">
        <v>38107</v>
      </c>
      <c r="AJ27" s="31" t="s">
        <v>678</v>
      </c>
    </row>
    <row r="28" spans="1:38" ht="23.25" customHeight="1">
      <c r="A28" s="918">
        <v>30</v>
      </c>
      <c r="B28" s="133" t="s">
        <v>679</v>
      </c>
      <c r="C28" s="1023">
        <v>28674</v>
      </c>
      <c r="D28" s="1023">
        <v>13438</v>
      </c>
      <c r="E28" s="1023">
        <v>15236</v>
      </c>
      <c r="F28" s="745">
        <v>9565</v>
      </c>
      <c r="G28" s="840">
        <v>33.357745692962268</v>
      </c>
      <c r="H28" s="1022">
        <v>4345</v>
      </c>
      <c r="I28" s="840">
        <v>32.333680607233219</v>
      </c>
      <c r="J28" s="1022">
        <v>5220</v>
      </c>
      <c r="K28" s="840">
        <v>34.260960882121296</v>
      </c>
      <c r="L28" s="745">
        <v>4741</v>
      </c>
      <c r="M28" s="840">
        <v>16.534142428681033</v>
      </c>
      <c r="N28" s="1023">
        <v>2047</v>
      </c>
      <c r="O28" s="840">
        <v>15.232921565709182</v>
      </c>
      <c r="P28" s="1023">
        <v>2694</v>
      </c>
      <c r="Q28" s="840">
        <v>17.681806248359148</v>
      </c>
      <c r="R28" s="1128">
        <v>1175</v>
      </c>
      <c r="S28" s="1113">
        <v>12.485389437891829</v>
      </c>
      <c r="T28" s="1117">
        <v>346</v>
      </c>
      <c r="U28" s="1113">
        <v>8.1469272427595953</v>
      </c>
      <c r="V28" s="1117">
        <v>829</v>
      </c>
      <c r="W28" s="1113">
        <v>16.053446940356313</v>
      </c>
      <c r="X28" s="1023">
        <v>388</v>
      </c>
      <c r="Y28" s="1023">
        <v>195</v>
      </c>
      <c r="Z28" s="1023">
        <v>301</v>
      </c>
      <c r="AA28" s="1023">
        <v>204</v>
      </c>
      <c r="AB28" s="1023">
        <v>165</v>
      </c>
      <c r="AC28" s="1023">
        <v>179</v>
      </c>
      <c r="AD28" s="1023">
        <v>94</v>
      </c>
      <c r="AE28" s="952">
        <v>1526</v>
      </c>
      <c r="AF28" s="1039">
        <v>39</v>
      </c>
      <c r="AG28" s="1039">
        <v>1668</v>
      </c>
      <c r="AH28" s="840">
        <v>14.59445270802345</v>
      </c>
      <c r="AI28" s="1023">
        <v>11429</v>
      </c>
      <c r="AJ28" s="133" t="s">
        <v>680</v>
      </c>
    </row>
    <row r="29" spans="1:38" s="922" customFormat="1" ht="22.7" customHeight="1">
      <c r="A29" s="930"/>
      <c r="B29" s="739" t="s">
        <v>192</v>
      </c>
      <c r="C29" s="1024">
        <v>706512</v>
      </c>
      <c r="D29" s="1024">
        <v>331749</v>
      </c>
      <c r="E29" s="1024">
        <v>374763</v>
      </c>
      <c r="F29" s="401">
        <v>206054</v>
      </c>
      <c r="G29" s="954">
        <v>29.164968181715246</v>
      </c>
      <c r="H29" s="1024">
        <v>89187</v>
      </c>
      <c r="I29" s="954">
        <v>26.883879077254193</v>
      </c>
      <c r="J29" s="1024">
        <v>116867</v>
      </c>
      <c r="K29" s="958">
        <v>31.184241774134584</v>
      </c>
      <c r="L29" s="401">
        <v>113094</v>
      </c>
      <c r="M29" s="958">
        <v>16.007371424689175</v>
      </c>
      <c r="N29" s="1024">
        <v>45901</v>
      </c>
      <c r="O29" s="958">
        <v>13.836062806519386</v>
      </c>
      <c r="P29" s="1024">
        <v>67193</v>
      </c>
      <c r="Q29" s="958">
        <v>17.929464755058529</v>
      </c>
      <c r="R29" s="1125">
        <v>36990</v>
      </c>
      <c r="S29" s="1115">
        <v>18.256118686980855</v>
      </c>
      <c r="T29" s="1125">
        <v>10545</v>
      </c>
      <c r="U29" s="1115">
        <v>12.006968482419385</v>
      </c>
      <c r="V29" s="1125">
        <v>26445</v>
      </c>
      <c r="W29" s="1115">
        <v>23.03711898809161</v>
      </c>
      <c r="X29" s="1024">
        <v>8283</v>
      </c>
      <c r="Y29" s="1024">
        <v>5647</v>
      </c>
      <c r="Z29" s="1024">
        <v>9617</v>
      </c>
      <c r="AA29" s="1024">
        <v>6034</v>
      </c>
      <c r="AB29" s="1024">
        <v>4918</v>
      </c>
      <c r="AC29" s="1024">
        <v>4398</v>
      </c>
      <c r="AD29" s="1024">
        <v>2904</v>
      </c>
      <c r="AE29" s="960">
        <v>41801</v>
      </c>
      <c r="AF29" s="1024">
        <v>339</v>
      </c>
      <c r="AG29" s="1024">
        <v>16336</v>
      </c>
      <c r="AH29" s="958">
        <v>6.6315657006458624</v>
      </c>
      <c r="AI29" s="1024">
        <v>246337</v>
      </c>
      <c r="AJ29" s="739" t="s">
        <v>74</v>
      </c>
      <c r="AK29" s="921"/>
    </row>
    <row r="30" spans="1:38" ht="23.25" customHeight="1">
      <c r="A30" s="912">
        <v>4</v>
      </c>
      <c r="B30" s="40" t="s">
        <v>681</v>
      </c>
      <c r="C30" s="1021">
        <v>304632</v>
      </c>
      <c r="D30" s="1021">
        <v>146731</v>
      </c>
      <c r="E30" s="1021">
        <v>157901</v>
      </c>
      <c r="F30" s="398">
        <v>79980</v>
      </c>
      <c r="G30" s="814">
        <v>26.254628535413222</v>
      </c>
      <c r="H30" s="1021">
        <v>34489</v>
      </c>
      <c r="I30" s="814">
        <v>23.504917161336049</v>
      </c>
      <c r="J30" s="1021">
        <v>45491</v>
      </c>
      <c r="K30" s="814">
        <v>28.809823876986211</v>
      </c>
      <c r="L30" s="398">
        <v>43487</v>
      </c>
      <c r="M30" s="814">
        <v>14.275256703169726</v>
      </c>
      <c r="N30" s="1021">
        <v>17308</v>
      </c>
      <c r="O30" s="814">
        <v>11.795735052579209</v>
      </c>
      <c r="P30" s="1021">
        <v>26179</v>
      </c>
      <c r="Q30" s="814">
        <v>16.579375684764504</v>
      </c>
      <c r="R30" s="1128">
        <v>18784</v>
      </c>
      <c r="S30" s="1116">
        <v>23.592951254129144</v>
      </c>
      <c r="T30" s="1112">
        <v>5757</v>
      </c>
      <c r="U30" s="1116">
        <v>16.732546648840319</v>
      </c>
      <c r="V30" s="1112">
        <v>13027</v>
      </c>
      <c r="W30" s="1116">
        <v>28.813784256043885</v>
      </c>
      <c r="X30" s="1021">
        <v>2889</v>
      </c>
      <c r="Y30" s="1021">
        <v>3346</v>
      </c>
      <c r="Z30" s="1021">
        <v>2353</v>
      </c>
      <c r="AA30" s="1021">
        <v>2216</v>
      </c>
      <c r="AB30" s="1021">
        <v>1710</v>
      </c>
      <c r="AC30" s="1021">
        <v>1935</v>
      </c>
      <c r="AD30" s="1021">
        <v>1164</v>
      </c>
      <c r="AE30" s="948">
        <v>15613</v>
      </c>
      <c r="AF30" s="1038">
        <v>164</v>
      </c>
      <c r="AG30" s="1038">
        <v>6816</v>
      </c>
      <c r="AH30" s="814">
        <v>7.1334379905808474</v>
      </c>
      <c r="AI30" s="1021">
        <v>95550</v>
      </c>
      <c r="AJ30" s="40" t="s">
        <v>682</v>
      </c>
    </row>
    <row r="31" spans="1:38" ht="23.25" customHeight="1">
      <c r="A31" s="913">
        <v>11</v>
      </c>
      <c r="B31" s="31" t="s">
        <v>683</v>
      </c>
      <c r="C31" s="1022">
        <v>257208</v>
      </c>
      <c r="D31" s="1022">
        <v>125368</v>
      </c>
      <c r="E31" s="1022">
        <v>131840</v>
      </c>
      <c r="F31" s="381">
        <v>73904</v>
      </c>
      <c r="G31" s="822">
        <v>28.733165375882553</v>
      </c>
      <c r="H31" s="1022">
        <v>32606</v>
      </c>
      <c r="I31" s="822">
        <v>26.008231765681835</v>
      </c>
      <c r="J31" s="1022">
        <v>41298</v>
      </c>
      <c r="K31" s="822">
        <v>31.324332524271846</v>
      </c>
      <c r="L31" s="381">
        <v>38862</v>
      </c>
      <c r="M31" s="822">
        <v>15.109172343006438</v>
      </c>
      <c r="N31" s="1022">
        <v>16129</v>
      </c>
      <c r="O31" s="822">
        <v>12.865324484716995</v>
      </c>
      <c r="P31" s="1022">
        <v>22733</v>
      </c>
      <c r="Q31" s="822">
        <v>17.242870145631066</v>
      </c>
      <c r="R31" s="1128">
        <v>12107</v>
      </c>
      <c r="S31" s="1113">
        <v>16.738096554775204</v>
      </c>
      <c r="T31" s="1117">
        <v>3856</v>
      </c>
      <c r="U31" s="1113">
        <v>11.975899124169203</v>
      </c>
      <c r="V31" s="1117">
        <v>8251</v>
      </c>
      <c r="W31" s="1113">
        <v>20.558628594209399</v>
      </c>
      <c r="X31" s="1022">
        <v>3341</v>
      </c>
      <c r="Y31" s="1022">
        <v>3177</v>
      </c>
      <c r="Z31" s="1022">
        <v>2105</v>
      </c>
      <c r="AA31" s="1022">
        <v>1740</v>
      </c>
      <c r="AB31" s="1022">
        <v>1370</v>
      </c>
      <c r="AC31" s="1022">
        <v>1548</v>
      </c>
      <c r="AD31" s="1022">
        <v>911</v>
      </c>
      <c r="AE31" s="950">
        <v>14192</v>
      </c>
      <c r="AF31" s="1037">
        <v>106</v>
      </c>
      <c r="AG31" s="1037">
        <v>4939</v>
      </c>
      <c r="AH31" s="822">
        <v>5.6177347073409312</v>
      </c>
      <c r="AI31" s="1022">
        <v>87918</v>
      </c>
      <c r="AJ31" s="31" t="s">
        <v>684</v>
      </c>
    </row>
    <row r="32" spans="1:38" ht="23.25" customHeight="1">
      <c r="A32" s="913">
        <v>16</v>
      </c>
      <c r="B32" s="31" t="s">
        <v>685</v>
      </c>
      <c r="C32" s="1022">
        <v>85842</v>
      </c>
      <c r="D32" s="1022">
        <v>41452</v>
      </c>
      <c r="E32" s="1022">
        <v>44390</v>
      </c>
      <c r="F32" s="381">
        <v>26169</v>
      </c>
      <c r="G32" s="822">
        <v>30.48507723491997</v>
      </c>
      <c r="H32" s="1022">
        <v>11447</v>
      </c>
      <c r="I32" s="822">
        <v>27.615072855350771</v>
      </c>
      <c r="J32" s="1022">
        <v>14722</v>
      </c>
      <c r="K32" s="822">
        <v>33.16512728091913</v>
      </c>
      <c r="L32" s="381">
        <v>13715</v>
      </c>
      <c r="M32" s="822">
        <v>15.977027562265558</v>
      </c>
      <c r="N32" s="1022">
        <v>5617</v>
      </c>
      <c r="O32" s="822">
        <v>13.550612756923671</v>
      </c>
      <c r="P32" s="1022">
        <v>8098</v>
      </c>
      <c r="Q32" s="822">
        <v>18.242847488173012</v>
      </c>
      <c r="R32" s="1128">
        <v>4879</v>
      </c>
      <c r="S32" s="1113">
        <v>19.061572120643849</v>
      </c>
      <c r="T32" s="1117">
        <v>1554</v>
      </c>
      <c r="U32" s="1113">
        <v>13.755864388775782</v>
      </c>
      <c r="V32" s="1117">
        <v>3325</v>
      </c>
      <c r="W32" s="1113">
        <v>23.253374361843484</v>
      </c>
      <c r="X32" s="1022">
        <v>1309</v>
      </c>
      <c r="Y32" s="1022">
        <v>1190</v>
      </c>
      <c r="Z32" s="1022">
        <v>1179</v>
      </c>
      <c r="AA32" s="1022">
        <v>576</v>
      </c>
      <c r="AB32" s="1022">
        <v>544</v>
      </c>
      <c r="AC32" s="1022">
        <v>438</v>
      </c>
      <c r="AD32" s="1022">
        <v>351</v>
      </c>
      <c r="AE32" s="950">
        <v>5587</v>
      </c>
      <c r="AF32" s="1037">
        <v>59</v>
      </c>
      <c r="AG32" s="1037">
        <v>2910</v>
      </c>
      <c r="AH32" s="822">
        <v>9.3919442292796287</v>
      </c>
      <c r="AI32" s="1022">
        <v>30984</v>
      </c>
      <c r="AJ32" s="31" t="s">
        <v>686</v>
      </c>
    </row>
    <row r="33" spans="1:37" ht="23.25" customHeight="1">
      <c r="A33" s="913">
        <v>31</v>
      </c>
      <c r="B33" s="31" t="s">
        <v>687</v>
      </c>
      <c r="C33" s="1022">
        <v>30037</v>
      </c>
      <c r="D33" s="1022">
        <v>14651</v>
      </c>
      <c r="E33" s="1022">
        <v>15386</v>
      </c>
      <c r="F33" s="381">
        <v>9856</v>
      </c>
      <c r="G33" s="822">
        <v>32.812864134234445</v>
      </c>
      <c r="H33" s="1022">
        <v>4406</v>
      </c>
      <c r="I33" s="822">
        <v>30.073032557504607</v>
      </c>
      <c r="J33" s="1022">
        <v>5450</v>
      </c>
      <c r="K33" s="822">
        <v>35.421812036916677</v>
      </c>
      <c r="L33" s="381">
        <v>5150</v>
      </c>
      <c r="M33" s="822">
        <v>17.145520524686219</v>
      </c>
      <c r="N33" s="1022">
        <v>2213</v>
      </c>
      <c r="O33" s="822">
        <v>15.104771005392124</v>
      </c>
      <c r="P33" s="1022">
        <v>2937</v>
      </c>
      <c r="Q33" s="822">
        <v>19.088782009619134</v>
      </c>
      <c r="R33" s="1128">
        <v>1332</v>
      </c>
      <c r="S33" s="1113">
        <v>13.709345409633594</v>
      </c>
      <c r="T33" s="1117">
        <v>386</v>
      </c>
      <c r="U33" s="1113">
        <v>8.8756035870315007</v>
      </c>
      <c r="V33" s="1117">
        <v>946</v>
      </c>
      <c r="W33" s="1113">
        <v>17.626234395379171</v>
      </c>
      <c r="X33" s="1022">
        <v>386</v>
      </c>
      <c r="Y33" s="1022">
        <v>341</v>
      </c>
      <c r="Z33" s="1022">
        <v>248</v>
      </c>
      <c r="AA33" s="1022">
        <v>222</v>
      </c>
      <c r="AB33" s="1022">
        <v>143</v>
      </c>
      <c r="AC33" s="1022">
        <v>152</v>
      </c>
      <c r="AD33" s="1022">
        <v>96</v>
      </c>
      <c r="AE33" s="950">
        <v>1588</v>
      </c>
      <c r="AF33" s="1037">
        <v>46</v>
      </c>
      <c r="AG33" s="1037">
        <v>2494</v>
      </c>
      <c r="AH33" s="822">
        <v>21.630529054640068</v>
      </c>
      <c r="AI33" s="1022">
        <v>11530</v>
      </c>
      <c r="AJ33" s="31" t="s">
        <v>688</v>
      </c>
    </row>
    <row r="34" spans="1:37" ht="23.25" customHeight="1">
      <c r="A34" s="918">
        <v>32</v>
      </c>
      <c r="B34" s="133" t="s">
        <v>689</v>
      </c>
      <c r="C34" s="1023">
        <v>33788</v>
      </c>
      <c r="D34" s="1023">
        <v>16403</v>
      </c>
      <c r="E34" s="1023">
        <v>17385</v>
      </c>
      <c r="F34" s="745">
        <v>9510</v>
      </c>
      <c r="G34" s="840">
        <v>28.146087368296435</v>
      </c>
      <c r="H34" s="1023">
        <v>4163</v>
      </c>
      <c r="I34" s="840">
        <v>25.379503749314146</v>
      </c>
      <c r="J34" s="1023">
        <v>5347</v>
      </c>
      <c r="K34" s="840">
        <v>30.756399194708084</v>
      </c>
      <c r="L34" s="745">
        <v>5104</v>
      </c>
      <c r="M34" s="840">
        <v>15.10595477684385</v>
      </c>
      <c r="N34" s="1023">
        <v>2161</v>
      </c>
      <c r="O34" s="840">
        <v>13.174419313540206</v>
      </c>
      <c r="P34" s="1023">
        <v>2943</v>
      </c>
      <c r="Q34" s="840">
        <v>16.928386540120794</v>
      </c>
      <c r="R34" s="1128">
        <v>1676</v>
      </c>
      <c r="S34" s="1113">
        <v>18.296943231441048</v>
      </c>
      <c r="T34" s="1117">
        <v>493</v>
      </c>
      <c r="U34" s="1113">
        <v>12.136878385032004</v>
      </c>
      <c r="V34" s="1117">
        <v>1183</v>
      </c>
      <c r="W34" s="1113">
        <v>23.205178501373087</v>
      </c>
      <c r="X34" s="1023">
        <v>448</v>
      </c>
      <c r="Y34" s="1023">
        <v>226</v>
      </c>
      <c r="Z34" s="1023">
        <v>344</v>
      </c>
      <c r="AA34" s="1023">
        <v>219</v>
      </c>
      <c r="AB34" s="1023">
        <v>203</v>
      </c>
      <c r="AC34" s="1023">
        <v>208</v>
      </c>
      <c r="AD34" s="1023">
        <v>115</v>
      </c>
      <c r="AE34" s="952">
        <v>1763</v>
      </c>
      <c r="AF34" s="1039">
        <v>10</v>
      </c>
      <c r="AG34" s="1039">
        <v>489</v>
      </c>
      <c r="AH34" s="840">
        <v>4.3455078645694476</v>
      </c>
      <c r="AI34" s="1023">
        <v>11253</v>
      </c>
      <c r="AJ34" s="133" t="s">
        <v>690</v>
      </c>
    </row>
    <row r="35" spans="1:37" s="922" customFormat="1" ht="22.7" customHeight="1">
      <c r="A35" s="930"/>
      <c r="B35" s="739" t="s">
        <v>197</v>
      </c>
      <c r="C35" s="1024">
        <v>711507</v>
      </c>
      <c r="D35" s="1024">
        <v>344605</v>
      </c>
      <c r="E35" s="1024">
        <v>366902</v>
      </c>
      <c r="F35" s="401">
        <v>199419</v>
      </c>
      <c r="G35" s="954">
        <v>28.027693332602489</v>
      </c>
      <c r="H35" s="1024">
        <v>87111</v>
      </c>
      <c r="I35" s="954">
        <v>25.278507276446948</v>
      </c>
      <c r="J35" s="1024">
        <v>112308</v>
      </c>
      <c r="K35" s="958">
        <v>30.609808613744271</v>
      </c>
      <c r="L35" s="401">
        <v>106318</v>
      </c>
      <c r="M35" s="958">
        <v>14.942649896627861</v>
      </c>
      <c r="N35" s="1024">
        <v>43428</v>
      </c>
      <c r="O35" s="958">
        <v>12.602254755444639</v>
      </c>
      <c r="P35" s="1024">
        <v>62890</v>
      </c>
      <c r="Q35" s="958">
        <v>17.14081689388447</v>
      </c>
      <c r="R35" s="1125">
        <v>38778</v>
      </c>
      <c r="S35" s="1115">
        <v>19.742288248201568</v>
      </c>
      <c r="T35" s="1125">
        <v>12046</v>
      </c>
      <c r="U35" s="1115">
        <v>13.956344424877191</v>
      </c>
      <c r="V35" s="1125">
        <v>26732</v>
      </c>
      <c r="W35" s="1115">
        <v>24.277761127609914</v>
      </c>
      <c r="X35" s="1024">
        <v>8373</v>
      </c>
      <c r="Y35" s="1024">
        <v>8280</v>
      </c>
      <c r="Z35" s="1024">
        <v>6229</v>
      </c>
      <c r="AA35" s="1024">
        <v>4973</v>
      </c>
      <c r="AB35" s="1024">
        <v>3970</v>
      </c>
      <c r="AC35" s="1024">
        <v>4281</v>
      </c>
      <c r="AD35" s="1024">
        <v>2637</v>
      </c>
      <c r="AE35" s="960">
        <v>38743</v>
      </c>
      <c r="AF35" s="1024">
        <v>385</v>
      </c>
      <c r="AG35" s="1024">
        <v>17648</v>
      </c>
      <c r="AH35" s="958">
        <v>7.4390372415537334</v>
      </c>
      <c r="AI35" s="1024">
        <v>237235</v>
      </c>
      <c r="AJ35" s="739" t="s">
        <v>76</v>
      </c>
      <c r="AK35" s="921"/>
    </row>
    <row r="36" spans="1:37" ht="23.25" customHeight="1">
      <c r="A36" s="912">
        <v>13</v>
      </c>
      <c r="B36" s="40" t="s">
        <v>691</v>
      </c>
      <c r="C36" s="1021">
        <v>37374</v>
      </c>
      <c r="D36" s="1021">
        <v>17867</v>
      </c>
      <c r="E36" s="1021">
        <v>19507</v>
      </c>
      <c r="F36" s="398">
        <v>13183</v>
      </c>
      <c r="G36" s="814">
        <v>35.273184566811153</v>
      </c>
      <c r="H36" s="1021">
        <v>5628</v>
      </c>
      <c r="I36" s="814">
        <v>31.499412324396932</v>
      </c>
      <c r="J36" s="1021">
        <v>7555</v>
      </c>
      <c r="K36" s="814">
        <v>38.729686779104938</v>
      </c>
      <c r="L36" s="398">
        <v>7554</v>
      </c>
      <c r="M36" s="814">
        <v>20.21191202440199</v>
      </c>
      <c r="N36" s="1021">
        <v>2958</v>
      </c>
      <c r="O36" s="814">
        <v>16.555661274976213</v>
      </c>
      <c r="P36" s="1021">
        <v>4596</v>
      </c>
      <c r="Q36" s="814">
        <v>23.560773055826115</v>
      </c>
      <c r="R36" s="1128">
        <v>1959</v>
      </c>
      <c r="S36" s="1116">
        <v>15.099429628487746</v>
      </c>
      <c r="T36" s="1112">
        <v>593</v>
      </c>
      <c r="U36" s="1116">
        <v>10.768113310332303</v>
      </c>
      <c r="V36" s="1112">
        <v>1366</v>
      </c>
      <c r="W36" s="1116">
        <v>18.293826168474624</v>
      </c>
      <c r="X36" s="1021">
        <v>265</v>
      </c>
      <c r="Y36" s="1021">
        <v>352</v>
      </c>
      <c r="Z36" s="1021">
        <v>662</v>
      </c>
      <c r="AA36" s="1021">
        <v>447</v>
      </c>
      <c r="AB36" s="1021">
        <v>400</v>
      </c>
      <c r="AC36" s="1021">
        <v>366</v>
      </c>
      <c r="AD36" s="1021">
        <v>226</v>
      </c>
      <c r="AE36" s="948">
        <v>2718</v>
      </c>
      <c r="AF36" s="1021">
        <v>46</v>
      </c>
      <c r="AG36" s="1021">
        <v>3513</v>
      </c>
      <c r="AH36" s="814">
        <v>22.625104656404972</v>
      </c>
      <c r="AI36" s="1021">
        <v>15527</v>
      </c>
      <c r="AJ36" s="40" t="s">
        <v>692</v>
      </c>
    </row>
    <row r="37" spans="1:37" ht="23.25" customHeight="1">
      <c r="A37" s="913">
        <v>15</v>
      </c>
      <c r="B37" s="31" t="s">
        <v>693</v>
      </c>
      <c r="C37" s="1022">
        <v>73381</v>
      </c>
      <c r="D37" s="1022">
        <v>35226</v>
      </c>
      <c r="E37" s="1022">
        <v>38155</v>
      </c>
      <c r="F37" s="381">
        <v>26184</v>
      </c>
      <c r="G37" s="822">
        <v>35.682261075755306</v>
      </c>
      <c r="H37" s="1022">
        <v>11609</v>
      </c>
      <c r="I37" s="822">
        <v>32.955771305285872</v>
      </c>
      <c r="J37" s="1022">
        <v>14575</v>
      </c>
      <c r="K37" s="822">
        <v>38.199449613418949</v>
      </c>
      <c r="L37" s="381">
        <v>14349</v>
      </c>
      <c r="M37" s="822">
        <v>19.554108011610634</v>
      </c>
      <c r="N37" s="1022">
        <v>6080</v>
      </c>
      <c r="O37" s="822">
        <v>17.259978425026969</v>
      </c>
      <c r="P37" s="1022">
        <v>8269</v>
      </c>
      <c r="Q37" s="822">
        <v>21.672126851002492</v>
      </c>
      <c r="R37" s="1128">
        <v>3787</v>
      </c>
      <c r="S37" s="1113">
        <v>14.34035140866404</v>
      </c>
      <c r="T37" s="1117">
        <v>1242</v>
      </c>
      <c r="U37" s="1113">
        <v>10.562122629475295</v>
      </c>
      <c r="V37" s="1117">
        <v>2545</v>
      </c>
      <c r="W37" s="1113">
        <v>17.373199535804492</v>
      </c>
      <c r="X37" s="1022">
        <v>598</v>
      </c>
      <c r="Y37" s="1022">
        <v>948</v>
      </c>
      <c r="Z37" s="1022">
        <v>678</v>
      </c>
      <c r="AA37" s="1022">
        <v>832</v>
      </c>
      <c r="AB37" s="1022">
        <v>636</v>
      </c>
      <c r="AC37" s="1022">
        <v>632</v>
      </c>
      <c r="AD37" s="1022">
        <v>394</v>
      </c>
      <c r="AE37" s="950">
        <v>4718</v>
      </c>
      <c r="AF37" s="1022">
        <v>87</v>
      </c>
      <c r="AG37" s="1022">
        <v>4699</v>
      </c>
      <c r="AH37" s="822">
        <v>15.363740395618766</v>
      </c>
      <c r="AI37" s="1022">
        <v>30585</v>
      </c>
      <c r="AJ37" s="31" t="s">
        <v>694</v>
      </c>
    </row>
    <row r="38" spans="1:37" ht="23.25" customHeight="1">
      <c r="A38" s="913">
        <v>18</v>
      </c>
      <c r="B38" s="31" t="s">
        <v>695</v>
      </c>
      <c r="C38" s="1022">
        <v>46785</v>
      </c>
      <c r="D38" s="1022">
        <v>22823</v>
      </c>
      <c r="E38" s="1022">
        <v>23962</v>
      </c>
      <c r="F38" s="381">
        <v>13883</v>
      </c>
      <c r="G38" s="822">
        <v>29.674040825050763</v>
      </c>
      <c r="H38" s="1022">
        <v>6150</v>
      </c>
      <c r="I38" s="822">
        <v>26.946501336371202</v>
      </c>
      <c r="J38" s="1022">
        <v>7733</v>
      </c>
      <c r="K38" s="822">
        <v>32.2719305567148</v>
      </c>
      <c r="L38" s="381">
        <v>7338</v>
      </c>
      <c r="M38" s="822">
        <v>15.684514267393396</v>
      </c>
      <c r="N38" s="1022">
        <v>3031</v>
      </c>
      <c r="O38" s="822">
        <v>13.280462691144898</v>
      </c>
      <c r="P38" s="1022">
        <v>4307</v>
      </c>
      <c r="Q38" s="822">
        <v>17.974292629997496</v>
      </c>
      <c r="R38" s="1128">
        <v>1899</v>
      </c>
      <c r="S38" s="1113">
        <v>13.717133776365213</v>
      </c>
      <c r="T38" s="1117">
        <v>628</v>
      </c>
      <c r="U38" s="1113">
        <v>10.283281480268544</v>
      </c>
      <c r="V38" s="1117">
        <v>1271</v>
      </c>
      <c r="W38" s="1113">
        <v>16.427555900219723</v>
      </c>
      <c r="X38" s="1022">
        <v>249</v>
      </c>
      <c r="Y38" s="1022">
        <v>447</v>
      </c>
      <c r="Z38" s="1022">
        <v>435</v>
      </c>
      <c r="AA38" s="1022">
        <v>453</v>
      </c>
      <c r="AB38" s="1022">
        <v>313</v>
      </c>
      <c r="AC38" s="1022">
        <v>341</v>
      </c>
      <c r="AD38" s="1022">
        <v>186</v>
      </c>
      <c r="AE38" s="950">
        <v>2424</v>
      </c>
      <c r="AF38" s="1022">
        <v>35</v>
      </c>
      <c r="AG38" s="1022">
        <v>1715</v>
      </c>
      <c r="AH38" s="822">
        <v>10.36692256543553</v>
      </c>
      <c r="AI38" s="1022">
        <v>16543</v>
      </c>
      <c r="AJ38" s="31" t="s">
        <v>696</v>
      </c>
    </row>
    <row r="39" spans="1:37" ht="23.25" customHeight="1">
      <c r="A39" s="913">
        <v>20</v>
      </c>
      <c r="B39" s="31" t="s">
        <v>697</v>
      </c>
      <c r="C39" s="1022">
        <v>41299</v>
      </c>
      <c r="D39" s="1022">
        <v>20373</v>
      </c>
      <c r="E39" s="1022">
        <v>20926</v>
      </c>
      <c r="F39" s="381">
        <v>14538</v>
      </c>
      <c r="G39" s="822">
        <v>35.201820867333353</v>
      </c>
      <c r="H39" s="1022">
        <v>6479</v>
      </c>
      <c r="I39" s="822">
        <v>31.801894664506946</v>
      </c>
      <c r="J39" s="1022">
        <v>8059</v>
      </c>
      <c r="K39" s="822">
        <v>38.511899072923633</v>
      </c>
      <c r="L39" s="381">
        <v>7682</v>
      </c>
      <c r="M39" s="822">
        <v>18.600934647328021</v>
      </c>
      <c r="N39" s="1022">
        <v>3117</v>
      </c>
      <c r="O39" s="822">
        <v>15.29966131644824</v>
      </c>
      <c r="P39" s="1022">
        <v>4565</v>
      </c>
      <c r="Q39" s="822">
        <v>21.814967026665393</v>
      </c>
      <c r="R39" s="1128">
        <v>1702</v>
      </c>
      <c r="S39" s="1113">
        <v>11.847417513573715</v>
      </c>
      <c r="T39" s="1117">
        <v>644</v>
      </c>
      <c r="U39" s="1113">
        <v>10.108303249097473</v>
      </c>
      <c r="V39" s="1117">
        <v>1058</v>
      </c>
      <c r="W39" s="1113">
        <v>13.233270794246405</v>
      </c>
      <c r="X39" s="1022">
        <v>307</v>
      </c>
      <c r="Y39" s="1022">
        <v>567</v>
      </c>
      <c r="Z39" s="1022">
        <v>396</v>
      </c>
      <c r="AA39" s="1022">
        <v>601</v>
      </c>
      <c r="AB39" s="1022">
        <v>321</v>
      </c>
      <c r="AC39" s="1022">
        <v>377</v>
      </c>
      <c r="AD39" s="1022">
        <v>249</v>
      </c>
      <c r="AE39" s="950">
        <v>2818</v>
      </c>
      <c r="AF39" s="1022">
        <v>110</v>
      </c>
      <c r="AG39" s="1022">
        <v>9765</v>
      </c>
      <c r="AH39" s="822">
        <v>55.972715808781381</v>
      </c>
      <c r="AI39" s="1022">
        <v>17446</v>
      </c>
      <c r="AJ39" s="31" t="s">
        <v>698</v>
      </c>
    </row>
    <row r="40" spans="1:37" ht="23.25" customHeight="1">
      <c r="A40" s="931">
        <v>28</v>
      </c>
      <c r="B40" s="31" t="s">
        <v>699</v>
      </c>
      <c r="C40" s="1022">
        <v>40084</v>
      </c>
      <c r="D40" s="1022">
        <v>19745</v>
      </c>
      <c r="E40" s="1022">
        <v>20339</v>
      </c>
      <c r="F40" s="381">
        <v>10811</v>
      </c>
      <c r="G40" s="822">
        <v>26.970861191497853</v>
      </c>
      <c r="H40" s="1022">
        <v>4807</v>
      </c>
      <c r="I40" s="822">
        <v>24.34540389972145</v>
      </c>
      <c r="J40" s="1022">
        <v>6004</v>
      </c>
      <c r="K40" s="822">
        <v>29.519642066964945</v>
      </c>
      <c r="L40" s="381">
        <v>5674</v>
      </c>
      <c r="M40" s="822">
        <v>14.155273924758008</v>
      </c>
      <c r="N40" s="1022">
        <v>2297</v>
      </c>
      <c r="O40" s="822">
        <v>11.633324892377816</v>
      </c>
      <c r="P40" s="1022">
        <v>3377</v>
      </c>
      <c r="Q40" s="822">
        <v>16.603569497025418</v>
      </c>
      <c r="R40" s="1128">
        <v>1469</v>
      </c>
      <c r="S40" s="1113">
        <v>13.656223854234453</v>
      </c>
      <c r="T40" s="1117">
        <v>551</v>
      </c>
      <c r="U40" s="1113">
        <v>11.515151515151516</v>
      </c>
      <c r="V40" s="1117">
        <v>918</v>
      </c>
      <c r="W40" s="1113">
        <v>15.37173476222371</v>
      </c>
      <c r="X40" s="1022">
        <v>193</v>
      </c>
      <c r="Y40" s="1022">
        <v>181</v>
      </c>
      <c r="Z40" s="1022">
        <v>462</v>
      </c>
      <c r="AA40" s="1022">
        <v>362</v>
      </c>
      <c r="AB40" s="1022">
        <v>280</v>
      </c>
      <c r="AC40" s="1022">
        <v>233</v>
      </c>
      <c r="AD40" s="1022">
        <v>168</v>
      </c>
      <c r="AE40" s="950">
        <v>1879</v>
      </c>
      <c r="AF40" s="1022">
        <v>81</v>
      </c>
      <c r="AG40" s="1022">
        <v>4253</v>
      </c>
      <c r="AH40" s="822">
        <v>32.46069302396581</v>
      </c>
      <c r="AI40" s="1022">
        <v>13102</v>
      </c>
      <c r="AJ40" s="31" t="s">
        <v>700</v>
      </c>
    </row>
    <row r="41" spans="1:37" ht="23.25" customHeight="1">
      <c r="A41" s="918">
        <v>33</v>
      </c>
      <c r="B41" s="133" t="s">
        <v>701</v>
      </c>
      <c r="C41" s="1023">
        <v>18435</v>
      </c>
      <c r="D41" s="1023">
        <v>8877</v>
      </c>
      <c r="E41" s="1023">
        <v>9558</v>
      </c>
      <c r="F41" s="745">
        <v>7348</v>
      </c>
      <c r="G41" s="840">
        <v>39.858963927312182</v>
      </c>
      <c r="H41" s="1023">
        <v>3245</v>
      </c>
      <c r="I41" s="840">
        <v>36.55514250309789</v>
      </c>
      <c r="J41" s="1023">
        <v>4103</v>
      </c>
      <c r="K41" s="840">
        <v>42.927390667503659</v>
      </c>
      <c r="L41" s="745">
        <v>4193</v>
      </c>
      <c r="M41" s="840">
        <v>22.744778953078384</v>
      </c>
      <c r="N41" s="1023">
        <v>1716</v>
      </c>
      <c r="O41" s="840">
        <v>19.330855018587361</v>
      </c>
      <c r="P41" s="1023">
        <v>2477</v>
      </c>
      <c r="Q41" s="840">
        <v>25.915463486084956</v>
      </c>
      <c r="R41" s="1128">
        <v>698</v>
      </c>
      <c r="S41" s="1113">
        <v>9.5537914043252119</v>
      </c>
      <c r="T41" s="1117">
        <v>245</v>
      </c>
      <c r="U41" s="1113">
        <v>7.6466916354556806</v>
      </c>
      <c r="V41" s="1117">
        <v>453</v>
      </c>
      <c r="W41" s="1113">
        <v>11.043393466601657</v>
      </c>
      <c r="X41" s="1023">
        <v>114</v>
      </c>
      <c r="Y41" s="1023">
        <v>111</v>
      </c>
      <c r="Z41" s="1023">
        <v>301</v>
      </c>
      <c r="AA41" s="1023">
        <v>311</v>
      </c>
      <c r="AB41" s="1023">
        <v>188</v>
      </c>
      <c r="AC41" s="1023">
        <v>196</v>
      </c>
      <c r="AD41" s="1023">
        <v>126</v>
      </c>
      <c r="AE41" s="952">
        <v>1347</v>
      </c>
      <c r="AF41" s="1023">
        <v>50</v>
      </c>
      <c r="AG41" s="1023">
        <v>3261</v>
      </c>
      <c r="AH41" s="840">
        <v>37.192062043795623</v>
      </c>
      <c r="AI41" s="1023">
        <v>8768</v>
      </c>
      <c r="AJ41" s="133" t="s">
        <v>702</v>
      </c>
    </row>
    <row r="42" spans="1:37" s="922" customFormat="1" ht="22.7" customHeight="1">
      <c r="A42" s="930"/>
      <c r="B42" s="739" t="s">
        <v>211</v>
      </c>
      <c r="C42" s="1024">
        <v>257358</v>
      </c>
      <c r="D42" s="1024">
        <v>124911</v>
      </c>
      <c r="E42" s="1024">
        <v>132447</v>
      </c>
      <c r="F42" s="401">
        <v>85947</v>
      </c>
      <c r="G42" s="954">
        <v>33.395892103606649</v>
      </c>
      <c r="H42" s="1024">
        <v>37918</v>
      </c>
      <c r="I42" s="954">
        <v>30.356013481598897</v>
      </c>
      <c r="J42" s="1024">
        <v>48029</v>
      </c>
      <c r="K42" s="958">
        <v>36.262807009596294</v>
      </c>
      <c r="L42" s="401">
        <v>46790</v>
      </c>
      <c r="M42" s="958">
        <v>18.180899758313323</v>
      </c>
      <c r="N42" s="1024">
        <v>19199</v>
      </c>
      <c r="O42" s="958">
        <v>15.370143542202047</v>
      </c>
      <c r="P42" s="1024">
        <v>27591</v>
      </c>
      <c r="Q42" s="958">
        <v>20.831728917982286</v>
      </c>
      <c r="R42" s="1125">
        <v>11514</v>
      </c>
      <c r="S42" s="1115">
        <v>13.442297589165838</v>
      </c>
      <c r="T42" s="1125">
        <v>3903</v>
      </c>
      <c r="U42" s="1115">
        <v>10.343730951686853</v>
      </c>
      <c r="V42" s="1125">
        <v>7611</v>
      </c>
      <c r="W42" s="1115">
        <v>15.882058344810318</v>
      </c>
      <c r="X42" s="1024">
        <v>1726</v>
      </c>
      <c r="Y42" s="1024">
        <v>2606</v>
      </c>
      <c r="Z42" s="1024">
        <v>2934</v>
      </c>
      <c r="AA42" s="1024">
        <v>3006</v>
      </c>
      <c r="AB42" s="1024">
        <v>2138</v>
      </c>
      <c r="AC42" s="1024">
        <v>2145</v>
      </c>
      <c r="AD42" s="1024">
        <v>1349</v>
      </c>
      <c r="AE42" s="960">
        <v>15904</v>
      </c>
      <c r="AF42" s="1024">
        <v>409</v>
      </c>
      <c r="AG42" s="1024">
        <v>27206</v>
      </c>
      <c r="AH42" s="958">
        <v>26.680134548057783</v>
      </c>
      <c r="AI42" s="1024">
        <v>101971</v>
      </c>
      <c r="AJ42" s="739" t="s">
        <v>79</v>
      </c>
      <c r="AK42" s="921"/>
    </row>
    <row r="43" spans="1:37" ht="23.25" customHeight="1">
      <c r="A43" s="912">
        <v>2</v>
      </c>
      <c r="B43" s="40" t="s">
        <v>703</v>
      </c>
      <c r="C43" s="1021">
        <v>524033</v>
      </c>
      <c r="D43" s="1021">
        <v>253495</v>
      </c>
      <c r="E43" s="1021">
        <v>270538</v>
      </c>
      <c r="F43" s="398">
        <v>143730</v>
      </c>
      <c r="G43" s="814">
        <v>27.427661998385599</v>
      </c>
      <c r="H43" s="1021">
        <v>61552</v>
      </c>
      <c r="I43" s="814">
        <v>24.281346772125683</v>
      </c>
      <c r="J43" s="1021">
        <v>82178</v>
      </c>
      <c r="K43" s="814">
        <v>30.375769762473293</v>
      </c>
      <c r="L43" s="398">
        <v>77576</v>
      </c>
      <c r="M43" s="814">
        <v>14.803647861871294</v>
      </c>
      <c r="N43" s="1021">
        <v>30236</v>
      </c>
      <c r="O43" s="814">
        <v>11.927651432967119</v>
      </c>
      <c r="P43" s="1021">
        <v>47340</v>
      </c>
      <c r="Q43" s="814">
        <v>17.498466019561025</v>
      </c>
      <c r="R43" s="1128">
        <v>27660</v>
      </c>
      <c r="S43" s="1116">
        <v>19.422656957678829</v>
      </c>
      <c r="T43" s="1112">
        <v>8611</v>
      </c>
      <c r="U43" s="1116">
        <v>14.135163085408491</v>
      </c>
      <c r="V43" s="1112">
        <v>19049</v>
      </c>
      <c r="W43" s="1116">
        <v>23.3753006430079</v>
      </c>
      <c r="X43" s="1021">
        <v>8333</v>
      </c>
      <c r="Y43" s="1021">
        <v>5311</v>
      </c>
      <c r="Z43" s="1021">
        <v>6222</v>
      </c>
      <c r="AA43" s="1021">
        <v>3811</v>
      </c>
      <c r="AB43" s="1021">
        <v>3081</v>
      </c>
      <c r="AC43" s="1021">
        <v>3293</v>
      </c>
      <c r="AD43" s="1021">
        <v>2076</v>
      </c>
      <c r="AE43" s="948">
        <v>32127</v>
      </c>
      <c r="AF43" s="1038">
        <v>425</v>
      </c>
      <c r="AG43" s="1038">
        <v>35460</v>
      </c>
      <c r="AH43" s="814">
        <v>20.733325927181941</v>
      </c>
      <c r="AI43" s="1021">
        <v>171029</v>
      </c>
      <c r="AJ43" s="40" t="s">
        <v>704</v>
      </c>
    </row>
    <row r="44" spans="1:37" ht="23.25" customHeight="1">
      <c r="A44" s="913">
        <v>34</v>
      </c>
      <c r="B44" s="31" t="s">
        <v>705</v>
      </c>
      <c r="C44" s="1022">
        <v>10608</v>
      </c>
      <c r="D44" s="1022">
        <v>5171</v>
      </c>
      <c r="E44" s="1022">
        <v>5437</v>
      </c>
      <c r="F44" s="381">
        <v>4283</v>
      </c>
      <c r="G44" s="822">
        <v>40.375188536953246</v>
      </c>
      <c r="H44" s="1022">
        <v>1947</v>
      </c>
      <c r="I44" s="822">
        <v>37.652291626377874</v>
      </c>
      <c r="J44" s="1022">
        <v>2336</v>
      </c>
      <c r="K44" s="822">
        <v>42.964870332904177</v>
      </c>
      <c r="L44" s="381">
        <v>2230</v>
      </c>
      <c r="M44" s="822">
        <v>21.021870286576171</v>
      </c>
      <c r="N44" s="1022">
        <v>917</v>
      </c>
      <c r="O44" s="822">
        <v>17.733513827112741</v>
      </c>
      <c r="P44" s="1022">
        <v>1313</v>
      </c>
      <c r="Q44" s="822">
        <v>24.14934706639691</v>
      </c>
      <c r="R44" s="1128">
        <v>606</v>
      </c>
      <c r="S44" s="1113">
        <v>14.483747609942638</v>
      </c>
      <c r="T44" s="1117">
        <v>238</v>
      </c>
      <c r="U44" s="1113">
        <v>12.402292860865034</v>
      </c>
      <c r="V44" s="1117">
        <v>368</v>
      </c>
      <c r="W44" s="1113">
        <v>16.247240618101547</v>
      </c>
      <c r="X44" s="1022">
        <v>143</v>
      </c>
      <c r="Y44" s="1022">
        <v>134</v>
      </c>
      <c r="Z44" s="1022">
        <v>110</v>
      </c>
      <c r="AA44" s="1022">
        <v>114</v>
      </c>
      <c r="AB44" s="1022">
        <v>107</v>
      </c>
      <c r="AC44" s="1022">
        <v>102</v>
      </c>
      <c r="AD44" s="1022">
        <v>54</v>
      </c>
      <c r="AE44" s="950">
        <v>764</v>
      </c>
      <c r="AF44" s="1037">
        <v>45</v>
      </c>
      <c r="AG44" s="1037">
        <v>3249</v>
      </c>
      <c r="AH44" s="822">
        <v>62.589096513195919</v>
      </c>
      <c r="AI44" s="1022">
        <v>5191</v>
      </c>
      <c r="AJ44" s="31" t="s">
        <v>706</v>
      </c>
    </row>
    <row r="45" spans="1:37" ht="23.25" customHeight="1">
      <c r="A45" s="913">
        <v>35</v>
      </c>
      <c r="B45" s="31" t="s">
        <v>707</v>
      </c>
      <c r="C45" s="1022">
        <v>19053</v>
      </c>
      <c r="D45" s="1022">
        <v>9323</v>
      </c>
      <c r="E45" s="1022">
        <v>9730</v>
      </c>
      <c r="F45" s="381">
        <v>5469</v>
      </c>
      <c r="G45" s="822">
        <v>28.704141080144858</v>
      </c>
      <c r="H45" s="1022">
        <v>2320</v>
      </c>
      <c r="I45" s="822">
        <v>24.884693768100398</v>
      </c>
      <c r="J45" s="1022">
        <v>3149</v>
      </c>
      <c r="K45" s="822">
        <v>32.363823227132585</v>
      </c>
      <c r="L45" s="381">
        <v>2944</v>
      </c>
      <c r="M45" s="822">
        <v>15.451634913137038</v>
      </c>
      <c r="N45" s="1022">
        <v>1169</v>
      </c>
      <c r="O45" s="822">
        <v>12.538882334012659</v>
      </c>
      <c r="P45" s="1022">
        <v>1775</v>
      </c>
      <c r="Q45" s="822">
        <v>18.242548818088387</v>
      </c>
      <c r="R45" s="1128">
        <v>776</v>
      </c>
      <c r="S45" s="1113">
        <v>14.228089475614228</v>
      </c>
      <c r="T45" s="1117">
        <v>230</v>
      </c>
      <c r="U45" s="1113">
        <v>9.7251585623678647</v>
      </c>
      <c r="V45" s="1117">
        <v>546</v>
      </c>
      <c r="W45" s="1113">
        <v>17.675623179022338</v>
      </c>
      <c r="X45" s="1022">
        <v>99</v>
      </c>
      <c r="Y45" s="1022">
        <v>165</v>
      </c>
      <c r="Z45" s="1022">
        <v>154</v>
      </c>
      <c r="AA45" s="1022">
        <v>172</v>
      </c>
      <c r="AB45" s="1022">
        <v>148</v>
      </c>
      <c r="AC45" s="1022">
        <v>162</v>
      </c>
      <c r="AD45" s="1022">
        <v>120</v>
      </c>
      <c r="AE45" s="950">
        <v>1020</v>
      </c>
      <c r="AF45" s="1037">
        <v>58</v>
      </c>
      <c r="AG45" s="1037">
        <v>3610</v>
      </c>
      <c r="AH45" s="822">
        <v>54.779969650986338</v>
      </c>
      <c r="AI45" s="1022">
        <v>6590</v>
      </c>
      <c r="AJ45" s="31" t="s">
        <v>708</v>
      </c>
    </row>
    <row r="46" spans="1:37" ht="23.25" customHeight="1">
      <c r="A46" s="918">
        <v>36</v>
      </c>
      <c r="B46" s="133" t="s">
        <v>709</v>
      </c>
      <c r="C46" s="1023">
        <v>10126</v>
      </c>
      <c r="D46" s="1023">
        <v>4746</v>
      </c>
      <c r="E46" s="1023">
        <v>5380</v>
      </c>
      <c r="F46" s="745">
        <v>4043</v>
      </c>
      <c r="G46" s="840">
        <v>39.926920797945883</v>
      </c>
      <c r="H46" s="1023">
        <v>1738</v>
      </c>
      <c r="I46" s="840">
        <v>36.62031184155078</v>
      </c>
      <c r="J46" s="1023">
        <v>2305</v>
      </c>
      <c r="K46" s="840">
        <v>42.843866171003718</v>
      </c>
      <c r="L46" s="745">
        <v>2220</v>
      </c>
      <c r="M46" s="840">
        <v>21.923760616235434</v>
      </c>
      <c r="N46" s="1023">
        <v>841</v>
      </c>
      <c r="O46" s="840">
        <v>17.720185419300464</v>
      </c>
      <c r="P46" s="1023">
        <v>1379</v>
      </c>
      <c r="Q46" s="840">
        <v>25.631970260223046</v>
      </c>
      <c r="R46" s="1128">
        <v>520</v>
      </c>
      <c r="S46" s="1116">
        <v>12.82367447595561</v>
      </c>
      <c r="T46" s="1117">
        <v>170</v>
      </c>
      <c r="U46" s="1116">
        <v>9.7309673726388084</v>
      </c>
      <c r="V46" s="1117">
        <v>350</v>
      </c>
      <c r="W46" s="1116">
        <v>15.164644714038127</v>
      </c>
      <c r="X46" s="1023">
        <v>87</v>
      </c>
      <c r="Y46" s="1023">
        <v>135</v>
      </c>
      <c r="Z46" s="1023">
        <v>129</v>
      </c>
      <c r="AA46" s="1023">
        <v>137</v>
      </c>
      <c r="AB46" s="1023">
        <v>117</v>
      </c>
      <c r="AC46" s="1023">
        <v>115</v>
      </c>
      <c r="AD46" s="1023">
        <v>85</v>
      </c>
      <c r="AE46" s="952">
        <v>805</v>
      </c>
      <c r="AF46" s="1039">
        <v>36</v>
      </c>
      <c r="AG46" s="1039">
        <v>3048</v>
      </c>
      <c r="AH46" s="840">
        <v>63.315330286663894</v>
      </c>
      <c r="AI46" s="1023">
        <v>4814</v>
      </c>
      <c r="AJ46" s="133" t="s">
        <v>710</v>
      </c>
    </row>
    <row r="47" spans="1:37" s="922" customFormat="1" ht="22.7" customHeight="1">
      <c r="A47" s="930"/>
      <c r="B47" s="739" t="s">
        <v>224</v>
      </c>
      <c r="C47" s="1024">
        <v>563820</v>
      </c>
      <c r="D47" s="1024">
        <v>272735</v>
      </c>
      <c r="E47" s="1024">
        <v>291085</v>
      </c>
      <c r="F47" s="401">
        <v>157525</v>
      </c>
      <c r="G47" s="954">
        <v>27.938881203220888</v>
      </c>
      <c r="H47" s="1024">
        <v>67557</v>
      </c>
      <c r="I47" s="954">
        <v>24.770198177718296</v>
      </c>
      <c r="J47" s="1024">
        <v>89968</v>
      </c>
      <c r="K47" s="958">
        <v>30.907810433378568</v>
      </c>
      <c r="L47" s="401">
        <v>84970</v>
      </c>
      <c r="M47" s="958">
        <v>15.070412543010182</v>
      </c>
      <c r="N47" s="1024">
        <v>33163</v>
      </c>
      <c r="O47" s="958">
        <v>12.159422149705758</v>
      </c>
      <c r="P47" s="1024">
        <v>51807</v>
      </c>
      <c r="Q47" s="958">
        <v>17.797894085919921</v>
      </c>
      <c r="R47" s="1126">
        <v>29562</v>
      </c>
      <c r="S47" s="1119">
        <v>18.937375083277814</v>
      </c>
      <c r="T47" s="1126">
        <v>9249</v>
      </c>
      <c r="U47" s="1119">
        <v>13.814787154592981</v>
      </c>
      <c r="V47" s="1126">
        <v>20313</v>
      </c>
      <c r="W47" s="1119">
        <v>22.784171209368058</v>
      </c>
      <c r="X47" s="1024">
        <v>8662</v>
      </c>
      <c r="Y47" s="1024">
        <v>5745</v>
      </c>
      <c r="Z47" s="1024">
        <v>6615</v>
      </c>
      <c r="AA47" s="1024">
        <v>4234</v>
      </c>
      <c r="AB47" s="1024">
        <v>3453</v>
      </c>
      <c r="AC47" s="1024">
        <v>3672</v>
      </c>
      <c r="AD47" s="1024">
        <v>2335</v>
      </c>
      <c r="AE47" s="960">
        <v>34716</v>
      </c>
      <c r="AF47" s="1024">
        <v>564</v>
      </c>
      <c r="AG47" s="1024">
        <v>45367</v>
      </c>
      <c r="AH47" s="958">
        <v>24.179742463650705</v>
      </c>
      <c r="AI47" s="1024">
        <v>187624</v>
      </c>
      <c r="AJ47" s="739" t="s">
        <v>81</v>
      </c>
      <c r="AK47" s="921"/>
    </row>
    <row r="48" spans="1:37" ht="23.25" customHeight="1">
      <c r="A48" s="912">
        <v>9</v>
      </c>
      <c r="B48" s="40" t="s">
        <v>711</v>
      </c>
      <c r="C48" s="1021">
        <v>27386</v>
      </c>
      <c r="D48" s="1021">
        <v>13118</v>
      </c>
      <c r="E48" s="1021">
        <v>14268</v>
      </c>
      <c r="F48" s="398">
        <v>10153</v>
      </c>
      <c r="G48" s="814">
        <v>37.073687285474335</v>
      </c>
      <c r="H48" s="1021">
        <v>4332</v>
      </c>
      <c r="I48" s="814">
        <v>33.023326726635162</v>
      </c>
      <c r="J48" s="1021">
        <v>5821</v>
      </c>
      <c r="K48" s="814">
        <v>40.797589010372867</v>
      </c>
      <c r="L48" s="398">
        <v>5809</v>
      </c>
      <c r="M48" s="814">
        <v>21.21156795442927</v>
      </c>
      <c r="N48" s="1021">
        <v>2289</v>
      </c>
      <c r="O48" s="814">
        <v>17.449306296691567</v>
      </c>
      <c r="P48" s="1021">
        <v>3520</v>
      </c>
      <c r="Q48" s="814">
        <v>24.670591533501543</v>
      </c>
      <c r="R48" s="1128">
        <v>1983</v>
      </c>
      <c r="S48" s="1113">
        <v>19.041674668715192</v>
      </c>
      <c r="T48" s="1117">
        <v>624</v>
      </c>
      <c r="U48" s="1113">
        <v>14.054054054054054</v>
      </c>
      <c r="V48" s="1117">
        <v>1359</v>
      </c>
      <c r="W48" s="1113">
        <v>22.748577167726815</v>
      </c>
      <c r="X48" s="1021">
        <v>249</v>
      </c>
      <c r="Y48" s="1021">
        <v>360</v>
      </c>
      <c r="Z48" s="1021">
        <v>384</v>
      </c>
      <c r="AA48" s="1021">
        <v>225</v>
      </c>
      <c r="AB48" s="1021">
        <v>221</v>
      </c>
      <c r="AC48" s="1021">
        <v>205</v>
      </c>
      <c r="AD48" s="1021">
        <v>174</v>
      </c>
      <c r="AE48" s="948">
        <v>1818</v>
      </c>
      <c r="AF48" s="1038">
        <v>17</v>
      </c>
      <c r="AG48" s="1038">
        <v>628</v>
      </c>
      <c r="AH48" s="814">
        <v>5.3333333333333339</v>
      </c>
      <c r="AI48" s="1021">
        <v>11775</v>
      </c>
      <c r="AJ48" s="40" t="s">
        <v>712</v>
      </c>
    </row>
    <row r="49" spans="1:37" ht="23.25" customHeight="1">
      <c r="A49" s="913">
        <v>12</v>
      </c>
      <c r="B49" s="31" t="s">
        <v>713</v>
      </c>
      <c r="C49" s="1022">
        <v>44396</v>
      </c>
      <c r="D49" s="1022">
        <v>21369</v>
      </c>
      <c r="E49" s="1022">
        <v>23027</v>
      </c>
      <c r="F49" s="381">
        <v>15302</v>
      </c>
      <c r="G49" s="822">
        <v>34.467069105324804</v>
      </c>
      <c r="H49" s="1022">
        <v>6573</v>
      </c>
      <c r="I49" s="822">
        <v>30.759511441808229</v>
      </c>
      <c r="J49" s="1022">
        <v>8729</v>
      </c>
      <c r="K49" s="822">
        <v>37.907673600555867</v>
      </c>
      <c r="L49" s="381">
        <v>8424</v>
      </c>
      <c r="M49" s="822">
        <v>18.974682403820164</v>
      </c>
      <c r="N49" s="1022">
        <v>3305</v>
      </c>
      <c r="O49" s="822">
        <v>15.466329729982686</v>
      </c>
      <c r="P49" s="1022">
        <v>5119</v>
      </c>
      <c r="Q49" s="822">
        <v>22.230425153081164</v>
      </c>
      <c r="R49" s="1128">
        <v>2568</v>
      </c>
      <c r="S49" s="1113">
        <v>17.014510037765852</v>
      </c>
      <c r="T49" s="1117">
        <v>735</v>
      </c>
      <c r="U49" s="1113">
        <v>11.305952930318412</v>
      </c>
      <c r="V49" s="1117">
        <v>1833</v>
      </c>
      <c r="W49" s="1113">
        <v>21.333798882681563</v>
      </c>
      <c r="X49" s="1022">
        <v>650</v>
      </c>
      <c r="Y49" s="1022">
        <v>530</v>
      </c>
      <c r="Z49" s="1022">
        <v>726</v>
      </c>
      <c r="AA49" s="1022">
        <v>396</v>
      </c>
      <c r="AB49" s="1022">
        <v>335</v>
      </c>
      <c r="AC49" s="1022">
        <v>346</v>
      </c>
      <c r="AD49" s="1022">
        <v>273</v>
      </c>
      <c r="AE49" s="950">
        <v>3256</v>
      </c>
      <c r="AF49" s="1037">
        <v>38</v>
      </c>
      <c r="AG49" s="1037">
        <v>1453</v>
      </c>
      <c r="AH49" s="822">
        <v>8.0498614958448744</v>
      </c>
      <c r="AI49" s="1022">
        <v>18050</v>
      </c>
      <c r="AJ49" s="31" t="s">
        <v>714</v>
      </c>
    </row>
    <row r="50" spans="1:37" ht="23.25" customHeight="1">
      <c r="A50" s="931">
        <v>27</v>
      </c>
      <c r="B50" s="31" t="s">
        <v>715</v>
      </c>
      <c r="C50" s="1022">
        <v>33223</v>
      </c>
      <c r="D50" s="1022">
        <v>15904</v>
      </c>
      <c r="E50" s="1022">
        <v>17319</v>
      </c>
      <c r="F50" s="381">
        <v>13000</v>
      </c>
      <c r="G50" s="822">
        <v>39.129518706919903</v>
      </c>
      <c r="H50" s="1022">
        <v>5639</v>
      </c>
      <c r="I50" s="822">
        <v>35.456488933601612</v>
      </c>
      <c r="J50" s="1022">
        <v>7361</v>
      </c>
      <c r="K50" s="822">
        <v>42.502453952306709</v>
      </c>
      <c r="L50" s="381">
        <v>6693</v>
      </c>
      <c r="M50" s="822">
        <v>20.145682208108838</v>
      </c>
      <c r="N50" s="1022">
        <v>2567</v>
      </c>
      <c r="O50" s="822">
        <v>16.14059356136821</v>
      </c>
      <c r="P50" s="1022">
        <v>4126</v>
      </c>
      <c r="Q50" s="822">
        <v>23.823546394133611</v>
      </c>
      <c r="R50" s="1128">
        <v>1697</v>
      </c>
      <c r="S50" s="1113">
        <v>13.417141049968375</v>
      </c>
      <c r="T50" s="1117">
        <v>540</v>
      </c>
      <c r="U50" s="1113">
        <v>9.8901098901098905</v>
      </c>
      <c r="V50" s="1117">
        <v>1157</v>
      </c>
      <c r="W50" s="1113">
        <v>16.096271563717305</v>
      </c>
      <c r="X50" s="1022">
        <v>301</v>
      </c>
      <c r="Y50" s="1022">
        <v>359</v>
      </c>
      <c r="Z50" s="1022">
        <v>584</v>
      </c>
      <c r="AA50" s="1022">
        <v>391</v>
      </c>
      <c r="AB50" s="1022">
        <v>403</v>
      </c>
      <c r="AC50" s="1022">
        <v>385</v>
      </c>
      <c r="AD50" s="1022">
        <v>252</v>
      </c>
      <c r="AE50" s="950">
        <v>2675</v>
      </c>
      <c r="AF50" s="1037">
        <v>108</v>
      </c>
      <c r="AG50" s="1037">
        <v>8403</v>
      </c>
      <c r="AH50" s="822">
        <v>53.669285303698025</v>
      </c>
      <c r="AI50" s="1022">
        <v>15657</v>
      </c>
      <c r="AJ50" s="31" t="s">
        <v>716</v>
      </c>
    </row>
    <row r="51" spans="1:37" ht="23.25" customHeight="1">
      <c r="A51" s="931">
        <v>29</v>
      </c>
      <c r="B51" s="31" t="s">
        <v>717</v>
      </c>
      <c r="C51" s="1022">
        <v>72602</v>
      </c>
      <c r="D51" s="1022">
        <v>35089</v>
      </c>
      <c r="E51" s="1022">
        <v>37513</v>
      </c>
      <c r="F51" s="381">
        <v>23307</v>
      </c>
      <c r="G51" s="822">
        <v>32.1024214208975</v>
      </c>
      <c r="H51" s="1022">
        <v>10073</v>
      </c>
      <c r="I51" s="822">
        <v>28.707002194419907</v>
      </c>
      <c r="J51" s="1022">
        <v>13234</v>
      </c>
      <c r="K51" s="822">
        <v>35.278436808573026</v>
      </c>
      <c r="L51" s="381">
        <v>12222</v>
      </c>
      <c r="M51" s="822">
        <v>16.834246990441034</v>
      </c>
      <c r="N51" s="1022">
        <v>4820</v>
      </c>
      <c r="O51" s="822">
        <v>13.73649861780045</v>
      </c>
      <c r="P51" s="1022">
        <v>7402</v>
      </c>
      <c r="Q51" s="822">
        <v>19.731826300215925</v>
      </c>
      <c r="R51" s="1128">
        <v>3145</v>
      </c>
      <c r="S51" s="1113">
        <v>13.695945651700562</v>
      </c>
      <c r="T51" s="1117">
        <v>953</v>
      </c>
      <c r="U51" s="1113">
        <v>9.590419643755661</v>
      </c>
      <c r="V51" s="1117">
        <v>2192</v>
      </c>
      <c r="W51" s="1113">
        <v>16.827882696146169</v>
      </c>
      <c r="X51" s="1022">
        <v>676</v>
      </c>
      <c r="Y51" s="1022">
        <v>554</v>
      </c>
      <c r="Z51" s="1022">
        <v>1183</v>
      </c>
      <c r="AA51" s="1022">
        <v>670</v>
      </c>
      <c r="AB51" s="1022">
        <v>488</v>
      </c>
      <c r="AC51" s="1022">
        <v>519</v>
      </c>
      <c r="AD51" s="1022">
        <v>356</v>
      </c>
      <c r="AE51" s="950">
        <v>4446</v>
      </c>
      <c r="AF51" s="1037">
        <v>139</v>
      </c>
      <c r="AG51" s="1037">
        <v>9151</v>
      </c>
      <c r="AH51" s="822">
        <v>32.88060076892674</v>
      </c>
      <c r="AI51" s="1022">
        <v>27831</v>
      </c>
      <c r="AJ51" s="31" t="s">
        <v>718</v>
      </c>
    </row>
    <row r="52" spans="1:37" ht="23.25" customHeight="1">
      <c r="A52" s="913">
        <v>37</v>
      </c>
      <c r="B52" s="31" t="s">
        <v>719</v>
      </c>
      <c r="C52" s="1022">
        <v>33181</v>
      </c>
      <c r="D52" s="1022">
        <v>16120</v>
      </c>
      <c r="E52" s="1022">
        <v>17061</v>
      </c>
      <c r="F52" s="381">
        <v>9208</v>
      </c>
      <c r="G52" s="822">
        <v>27.750821253126791</v>
      </c>
      <c r="H52" s="1022">
        <v>4095</v>
      </c>
      <c r="I52" s="822">
        <v>25.403225806451612</v>
      </c>
      <c r="J52" s="1022">
        <v>5113</v>
      </c>
      <c r="K52" s="822">
        <v>29.968934997948537</v>
      </c>
      <c r="L52" s="381">
        <v>4753</v>
      </c>
      <c r="M52" s="822">
        <v>14.324462794973028</v>
      </c>
      <c r="N52" s="1022">
        <v>2044</v>
      </c>
      <c r="O52" s="822">
        <v>12.679900744416873</v>
      </c>
      <c r="P52" s="1022">
        <v>2709</v>
      </c>
      <c r="Q52" s="822">
        <v>15.878318973096537</v>
      </c>
      <c r="R52" s="1128">
        <v>1266</v>
      </c>
      <c r="S52" s="1113">
        <v>13.996683250414593</v>
      </c>
      <c r="T52" s="1117">
        <v>392</v>
      </c>
      <c r="U52" s="1113">
        <v>9.760956175298805</v>
      </c>
      <c r="V52" s="1117">
        <v>874</v>
      </c>
      <c r="W52" s="1113">
        <v>17.379200636309406</v>
      </c>
      <c r="X52" s="1022">
        <v>272</v>
      </c>
      <c r="Y52" s="1022">
        <v>192</v>
      </c>
      <c r="Z52" s="1022">
        <v>405</v>
      </c>
      <c r="AA52" s="1022">
        <v>214</v>
      </c>
      <c r="AB52" s="1022">
        <v>207</v>
      </c>
      <c r="AC52" s="1022">
        <v>169</v>
      </c>
      <c r="AD52" s="1022">
        <v>156</v>
      </c>
      <c r="AE52" s="950">
        <v>1615</v>
      </c>
      <c r="AF52" s="1037">
        <v>27</v>
      </c>
      <c r="AG52" s="1037">
        <v>2163</v>
      </c>
      <c r="AH52" s="822">
        <v>19.931809804644303</v>
      </c>
      <c r="AI52" s="1022">
        <v>10852</v>
      </c>
      <c r="AJ52" s="31" t="s">
        <v>720</v>
      </c>
    </row>
    <row r="53" spans="1:37" ht="23.25" customHeight="1">
      <c r="A53" s="913">
        <v>38</v>
      </c>
      <c r="B53" s="31" t="s">
        <v>721</v>
      </c>
      <c r="C53" s="1022">
        <v>13343</v>
      </c>
      <c r="D53" s="1022">
        <v>6460</v>
      </c>
      <c r="E53" s="1022">
        <v>6883</v>
      </c>
      <c r="F53" s="381">
        <v>5690</v>
      </c>
      <c r="G53" s="822">
        <v>42.644083039796151</v>
      </c>
      <c r="H53" s="1022">
        <v>2496</v>
      </c>
      <c r="I53" s="822">
        <v>38.637770897832816</v>
      </c>
      <c r="J53" s="1022">
        <v>3194</v>
      </c>
      <c r="K53" s="822">
        <v>46.404184221996225</v>
      </c>
      <c r="L53" s="381">
        <v>3006</v>
      </c>
      <c r="M53" s="822">
        <v>22.528666716630443</v>
      </c>
      <c r="N53" s="1022">
        <v>1203</v>
      </c>
      <c r="O53" s="822">
        <v>18.622291021671828</v>
      </c>
      <c r="P53" s="1022">
        <v>1803</v>
      </c>
      <c r="Q53" s="822">
        <v>26.194973122185093</v>
      </c>
      <c r="R53" s="1128">
        <v>863</v>
      </c>
      <c r="S53" s="1113">
        <v>15.823248991565823</v>
      </c>
      <c r="T53" s="1117">
        <v>268</v>
      </c>
      <c r="U53" s="1113">
        <v>11.189979123173277</v>
      </c>
      <c r="V53" s="1117">
        <v>595</v>
      </c>
      <c r="W53" s="1113">
        <v>19.450800915331808</v>
      </c>
      <c r="X53" s="1022">
        <v>128</v>
      </c>
      <c r="Y53" s="1022">
        <v>123</v>
      </c>
      <c r="Z53" s="1022">
        <v>215</v>
      </c>
      <c r="AA53" s="1022">
        <v>148</v>
      </c>
      <c r="AB53" s="1022">
        <v>139</v>
      </c>
      <c r="AC53" s="1022">
        <v>139</v>
      </c>
      <c r="AD53" s="1022">
        <v>108</v>
      </c>
      <c r="AE53" s="950">
        <v>1000</v>
      </c>
      <c r="AF53" s="1037">
        <v>21</v>
      </c>
      <c r="AG53" s="1037">
        <v>1009</v>
      </c>
      <c r="AH53" s="822">
        <v>14.992570579494799</v>
      </c>
      <c r="AI53" s="1022">
        <v>6730</v>
      </c>
      <c r="AJ53" s="31" t="s">
        <v>722</v>
      </c>
    </row>
    <row r="54" spans="1:37" ht="23.25" customHeight="1">
      <c r="A54" s="918">
        <v>39</v>
      </c>
      <c r="B54" s="133" t="s">
        <v>723</v>
      </c>
      <c r="C54" s="1023">
        <v>14984</v>
      </c>
      <c r="D54" s="1023">
        <v>7176</v>
      </c>
      <c r="E54" s="1023">
        <v>7808</v>
      </c>
      <c r="F54" s="745">
        <v>6611</v>
      </c>
      <c r="G54" s="840">
        <v>44.120395088093964</v>
      </c>
      <c r="H54" s="1023">
        <v>2880</v>
      </c>
      <c r="I54" s="840">
        <v>40.133779264214049</v>
      </c>
      <c r="J54" s="1023">
        <v>3731</v>
      </c>
      <c r="K54" s="840">
        <v>47.784323770491802</v>
      </c>
      <c r="L54" s="745">
        <v>3579</v>
      </c>
      <c r="M54" s="840">
        <v>23.885477843032568</v>
      </c>
      <c r="N54" s="1023">
        <v>1353</v>
      </c>
      <c r="O54" s="840">
        <v>18.854515050167226</v>
      </c>
      <c r="P54" s="1023">
        <v>2226</v>
      </c>
      <c r="Q54" s="840">
        <v>28.509221311475407</v>
      </c>
      <c r="R54" s="1128">
        <v>1010</v>
      </c>
      <c r="S54" s="1113">
        <v>14.738070917846199</v>
      </c>
      <c r="T54" s="1117">
        <v>343</v>
      </c>
      <c r="U54" s="1113">
        <v>11.69052488070893</v>
      </c>
      <c r="V54" s="1117">
        <v>667</v>
      </c>
      <c r="W54" s="1113">
        <v>17.019647869354426</v>
      </c>
      <c r="X54" s="1023">
        <v>257</v>
      </c>
      <c r="Y54" s="1023">
        <v>227</v>
      </c>
      <c r="Z54" s="1023">
        <v>322</v>
      </c>
      <c r="AA54" s="1023">
        <v>232</v>
      </c>
      <c r="AB54" s="1023">
        <v>236</v>
      </c>
      <c r="AC54" s="1023">
        <v>170</v>
      </c>
      <c r="AD54" s="1023">
        <v>110</v>
      </c>
      <c r="AE54" s="952">
        <v>1554</v>
      </c>
      <c r="AF54" s="1039">
        <v>35</v>
      </c>
      <c r="AG54" s="1039">
        <v>1780</v>
      </c>
      <c r="AH54" s="840">
        <v>22.471910112359549</v>
      </c>
      <c r="AI54" s="1023">
        <v>7921</v>
      </c>
      <c r="AJ54" s="133" t="s">
        <v>724</v>
      </c>
    </row>
    <row r="55" spans="1:37" s="922" customFormat="1" ht="22.7" customHeight="1">
      <c r="A55" s="930"/>
      <c r="B55" s="739" t="s">
        <v>254</v>
      </c>
      <c r="C55" s="1024">
        <v>239115</v>
      </c>
      <c r="D55" s="1024">
        <v>115236</v>
      </c>
      <c r="E55" s="1024">
        <v>123879</v>
      </c>
      <c r="F55" s="401">
        <v>83271</v>
      </c>
      <c r="G55" s="954">
        <v>34.824665955711687</v>
      </c>
      <c r="H55" s="1024">
        <v>36088</v>
      </c>
      <c r="I55" s="954">
        <v>31.316602450623073</v>
      </c>
      <c r="J55" s="1024">
        <v>47183</v>
      </c>
      <c r="K55" s="958">
        <v>38.087972941337917</v>
      </c>
      <c r="L55" s="401">
        <v>44486</v>
      </c>
      <c r="M55" s="958">
        <v>18.604437195491709</v>
      </c>
      <c r="N55" s="1024">
        <v>17581</v>
      </c>
      <c r="O55" s="958">
        <v>15.256517060640773</v>
      </c>
      <c r="P55" s="1024">
        <v>26905</v>
      </c>
      <c r="Q55" s="958">
        <v>21.718773964917379</v>
      </c>
      <c r="R55" s="1125">
        <v>12532</v>
      </c>
      <c r="S55" s="1115">
        <v>15.195828786225293</v>
      </c>
      <c r="T55" s="1125">
        <v>3855</v>
      </c>
      <c r="U55" s="1115">
        <v>10.803463834318864</v>
      </c>
      <c r="V55" s="1125">
        <v>8677</v>
      </c>
      <c r="W55" s="1115">
        <v>18.545749887789341</v>
      </c>
      <c r="X55" s="1024">
        <v>2533</v>
      </c>
      <c r="Y55" s="1024">
        <v>2345</v>
      </c>
      <c r="Z55" s="1024">
        <v>3819</v>
      </c>
      <c r="AA55" s="1024">
        <v>2276</v>
      </c>
      <c r="AB55" s="1024">
        <v>2029</v>
      </c>
      <c r="AC55" s="1024">
        <v>1933</v>
      </c>
      <c r="AD55" s="1024">
        <v>1429</v>
      </c>
      <c r="AE55" s="960">
        <v>16364</v>
      </c>
      <c r="AF55" s="1024">
        <v>385</v>
      </c>
      <c r="AG55" s="1024">
        <v>24587</v>
      </c>
      <c r="AH55" s="958">
        <v>24.881598121761659</v>
      </c>
      <c r="AI55" s="1024">
        <v>98816</v>
      </c>
      <c r="AJ55" s="739" t="s">
        <v>84</v>
      </c>
      <c r="AK55" s="921"/>
    </row>
    <row r="56" spans="1:37" ht="23.25" customHeight="1">
      <c r="A56" s="912">
        <v>10</v>
      </c>
      <c r="B56" s="40" t="s">
        <v>725</v>
      </c>
      <c r="C56" s="1021">
        <v>75121</v>
      </c>
      <c r="D56" s="1021">
        <v>36092</v>
      </c>
      <c r="E56" s="1021">
        <v>39029</v>
      </c>
      <c r="F56" s="398">
        <v>26624</v>
      </c>
      <c r="G56" s="814">
        <v>35.441487733123893</v>
      </c>
      <c r="H56" s="1021">
        <v>11438</v>
      </c>
      <c r="I56" s="814">
        <v>31.691233514352213</v>
      </c>
      <c r="J56" s="1021">
        <v>15186</v>
      </c>
      <c r="K56" s="814">
        <v>38.909528811909091</v>
      </c>
      <c r="L56" s="398">
        <v>14604</v>
      </c>
      <c r="M56" s="814">
        <v>19.440635774284154</v>
      </c>
      <c r="N56" s="1021">
        <v>5648</v>
      </c>
      <c r="O56" s="814">
        <v>15.648897262551259</v>
      </c>
      <c r="P56" s="1021">
        <v>8956</v>
      </c>
      <c r="Q56" s="814">
        <v>22.947039380973123</v>
      </c>
      <c r="R56" s="1128">
        <v>3774</v>
      </c>
      <c r="S56" s="1116">
        <v>14.229696101349823</v>
      </c>
      <c r="T56" s="1112">
        <v>1291</v>
      </c>
      <c r="U56" s="1116">
        <v>11.339481774264383</v>
      </c>
      <c r="V56" s="1112">
        <v>2483</v>
      </c>
      <c r="W56" s="1116">
        <v>16.403514566955142</v>
      </c>
      <c r="X56" s="1021">
        <v>1097</v>
      </c>
      <c r="Y56" s="1021">
        <v>462</v>
      </c>
      <c r="Z56" s="1021">
        <v>1157</v>
      </c>
      <c r="AA56" s="1021">
        <v>590</v>
      </c>
      <c r="AB56" s="1021">
        <v>506</v>
      </c>
      <c r="AC56" s="1021">
        <v>782</v>
      </c>
      <c r="AD56" s="1021">
        <v>493</v>
      </c>
      <c r="AE56" s="948">
        <v>5087</v>
      </c>
      <c r="AF56" s="1038">
        <v>169</v>
      </c>
      <c r="AG56" s="1038">
        <v>6831</v>
      </c>
      <c r="AH56" s="814">
        <v>21.356218345526166</v>
      </c>
      <c r="AI56" s="1021">
        <v>31986</v>
      </c>
      <c r="AJ56" s="40" t="s">
        <v>726</v>
      </c>
    </row>
    <row r="57" spans="1:37" ht="23.25" customHeight="1">
      <c r="A57" s="913">
        <v>22</v>
      </c>
      <c r="B57" s="31" t="s">
        <v>727</v>
      </c>
      <c r="C57" s="1022">
        <v>21175</v>
      </c>
      <c r="D57" s="1022">
        <v>10166</v>
      </c>
      <c r="E57" s="1022">
        <v>11009</v>
      </c>
      <c r="F57" s="381">
        <v>8660</v>
      </c>
      <c r="G57" s="822">
        <v>40.897284533648168</v>
      </c>
      <c r="H57" s="1022">
        <v>3783</v>
      </c>
      <c r="I57" s="822">
        <v>37.212276214833764</v>
      </c>
      <c r="J57" s="1022">
        <v>4877</v>
      </c>
      <c r="K57" s="822">
        <v>44.300118085203017</v>
      </c>
      <c r="L57" s="381">
        <v>4839</v>
      </c>
      <c r="M57" s="822">
        <v>22.852420306965762</v>
      </c>
      <c r="N57" s="1022">
        <v>1891</v>
      </c>
      <c r="O57" s="822">
        <v>18.601219752114893</v>
      </c>
      <c r="P57" s="1022">
        <v>2948</v>
      </c>
      <c r="Q57" s="822">
        <v>26.778090653102009</v>
      </c>
      <c r="R57" s="1129">
        <v>1298</v>
      </c>
      <c r="S57" s="1113">
        <v>14.834285714285715</v>
      </c>
      <c r="T57" s="1117">
        <v>469</v>
      </c>
      <c r="U57" s="1113">
        <v>12.267852471880722</v>
      </c>
      <c r="V57" s="1117">
        <v>829</v>
      </c>
      <c r="W57" s="1113">
        <v>16.825654556525269</v>
      </c>
      <c r="X57" s="1022">
        <v>177</v>
      </c>
      <c r="Y57" s="1022">
        <v>238</v>
      </c>
      <c r="Z57" s="1022">
        <v>365</v>
      </c>
      <c r="AA57" s="1022">
        <v>385</v>
      </c>
      <c r="AB57" s="1022">
        <v>309</v>
      </c>
      <c r="AC57" s="1022">
        <v>248</v>
      </c>
      <c r="AD57" s="1022">
        <v>195</v>
      </c>
      <c r="AE57" s="950">
        <v>1917</v>
      </c>
      <c r="AF57" s="1037">
        <v>46</v>
      </c>
      <c r="AG57" s="1037">
        <v>1609</v>
      </c>
      <c r="AH57" s="822">
        <v>15.565444519686563</v>
      </c>
      <c r="AI57" s="1022">
        <v>10337</v>
      </c>
      <c r="AJ57" s="31" t="s">
        <v>728</v>
      </c>
    </row>
    <row r="58" spans="1:37" ht="23.25" customHeight="1">
      <c r="A58" s="931">
        <v>25</v>
      </c>
      <c r="B58" s="31" t="s">
        <v>729</v>
      </c>
      <c r="C58" s="1022">
        <v>27780</v>
      </c>
      <c r="D58" s="1022">
        <v>13314</v>
      </c>
      <c r="E58" s="1022">
        <v>14466</v>
      </c>
      <c r="F58" s="381">
        <v>10342</v>
      </c>
      <c r="G58" s="822">
        <v>37.228221742260622</v>
      </c>
      <c r="H58" s="1022">
        <v>4458</v>
      </c>
      <c r="I58" s="822">
        <v>33.483551149166288</v>
      </c>
      <c r="J58" s="1022">
        <v>5884</v>
      </c>
      <c r="K58" s="822">
        <v>40.67468546937647</v>
      </c>
      <c r="L58" s="381">
        <v>5598</v>
      </c>
      <c r="M58" s="822">
        <v>20.151187904967603</v>
      </c>
      <c r="N58" s="1022">
        <v>2107</v>
      </c>
      <c r="O58" s="822">
        <v>15.825446898002102</v>
      </c>
      <c r="P58" s="1022">
        <v>3491</v>
      </c>
      <c r="Q58" s="822">
        <v>24.132448499930874</v>
      </c>
      <c r="R58" s="1129">
        <v>1537</v>
      </c>
      <c r="S58" s="1113">
        <v>14.848806878562456</v>
      </c>
      <c r="T58" s="1117">
        <v>502</v>
      </c>
      <c r="U58" s="1113">
        <v>11.329271044910854</v>
      </c>
      <c r="V58" s="1117">
        <v>1035</v>
      </c>
      <c r="W58" s="1113">
        <v>17.483108108108109</v>
      </c>
      <c r="X58" s="1022">
        <v>579</v>
      </c>
      <c r="Y58" s="1022">
        <v>254</v>
      </c>
      <c r="Z58" s="1022">
        <v>503</v>
      </c>
      <c r="AA58" s="1022">
        <v>215</v>
      </c>
      <c r="AB58" s="1022">
        <v>226</v>
      </c>
      <c r="AC58" s="1022">
        <v>326</v>
      </c>
      <c r="AD58" s="1022">
        <v>200</v>
      </c>
      <c r="AE58" s="950">
        <v>2303</v>
      </c>
      <c r="AF58" s="1037">
        <v>64</v>
      </c>
      <c r="AG58" s="1037">
        <v>2289</v>
      </c>
      <c r="AH58" s="822">
        <v>18.567488643737835</v>
      </c>
      <c r="AI58" s="1022">
        <v>12328</v>
      </c>
      <c r="AJ58" s="31" t="s">
        <v>730</v>
      </c>
    </row>
    <row r="59" spans="1:37" ht="23.25" customHeight="1">
      <c r="A59" s="931">
        <v>40</v>
      </c>
      <c r="B59" s="31" t="s">
        <v>731</v>
      </c>
      <c r="C59" s="1022">
        <v>15046</v>
      </c>
      <c r="D59" s="1022">
        <v>7150</v>
      </c>
      <c r="E59" s="1022">
        <v>7896</v>
      </c>
      <c r="F59" s="381">
        <v>6580</v>
      </c>
      <c r="G59" s="822">
        <v>43.732553502592054</v>
      </c>
      <c r="H59" s="1022">
        <v>2772</v>
      </c>
      <c r="I59" s="822">
        <v>38.769230769230766</v>
      </c>
      <c r="J59" s="1022">
        <v>3808</v>
      </c>
      <c r="K59" s="822">
        <v>48.226950354609926</v>
      </c>
      <c r="L59" s="381">
        <v>3739</v>
      </c>
      <c r="M59" s="822">
        <v>24.850458593646152</v>
      </c>
      <c r="N59" s="1022">
        <v>1354</v>
      </c>
      <c r="O59" s="822">
        <v>18.937062937062937</v>
      </c>
      <c r="P59" s="1022">
        <v>2385</v>
      </c>
      <c r="Q59" s="822">
        <v>30.205167173252278</v>
      </c>
      <c r="R59" s="1129">
        <v>938</v>
      </c>
      <c r="S59" s="1113">
        <v>14.36447166921899</v>
      </c>
      <c r="T59" s="1117">
        <v>295</v>
      </c>
      <c r="U59" s="1113">
        <v>10.692279811525914</v>
      </c>
      <c r="V59" s="1117">
        <v>643</v>
      </c>
      <c r="W59" s="1113">
        <v>17.051180058339963</v>
      </c>
      <c r="X59" s="1022">
        <v>234</v>
      </c>
      <c r="Y59" s="1022">
        <v>189</v>
      </c>
      <c r="Z59" s="1022">
        <v>227</v>
      </c>
      <c r="AA59" s="1022">
        <v>204</v>
      </c>
      <c r="AB59" s="1022">
        <v>146</v>
      </c>
      <c r="AC59" s="1022">
        <v>186</v>
      </c>
      <c r="AD59" s="1022">
        <v>127</v>
      </c>
      <c r="AE59" s="950">
        <v>1313</v>
      </c>
      <c r="AF59" s="1037">
        <v>83</v>
      </c>
      <c r="AG59" s="1037">
        <v>3095</v>
      </c>
      <c r="AH59" s="822">
        <v>38.979848866498742</v>
      </c>
      <c r="AI59" s="1022">
        <v>7940</v>
      </c>
      <c r="AJ59" s="31" t="s">
        <v>732</v>
      </c>
    </row>
    <row r="60" spans="1:37" ht="23.25" customHeight="1">
      <c r="A60" s="932">
        <v>41</v>
      </c>
      <c r="B60" s="133" t="s">
        <v>733</v>
      </c>
      <c r="C60" s="1023">
        <v>12673</v>
      </c>
      <c r="D60" s="1022">
        <v>6041</v>
      </c>
      <c r="E60" s="1022">
        <v>6632</v>
      </c>
      <c r="F60" s="745">
        <v>5523</v>
      </c>
      <c r="G60" s="840">
        <v>43.58084115836818</v>
      </c>
      <c r="H60" s="1023">
        <v>2367</v>
      </c>
      <c r="I60" s="840">
        <v>39.182254593610324</v>
      </c>
      <c r="J60" s="1023">
        <v>3156</v>
      </c>
      <c r="K60" s="840">
        <v>47.587454764776837</v>
      </c>
      <c r="L60" s="745">
        <v>2962</v>
      </c>
      <c r="M60" s="840">
        <v>23.372524264183696</v>
      </c>
      <c r="N60" s="1023">
        <v>1106</v>
      </c>
      <c r="O60" s="840">
        <v>18.308227114716107</v>
      </c>
      <c r="P60" s="1023">
        <v>1856</v>
      </c>
      <c r="Q60" s="840">
        <v>27.985524728588661</v>
      </c>
      <c r="R60" s="1129">
        <v>763</v>
      </c>
      <c r="S60" s="1113">
        <v>13.964128843338214</v>
      </c>
      <c r="T60" s="1117">
        <v>237</v>
      </c>
      <c r="U60" s="1113">
        <v>10.440528634361232</v>
      </c>
      <c r="V60" s="1117">
        <v>526</v>
      </c>
      <c r="W60" s="1113">
        <v>16.468378209142141</v>
      </c>
      <c r="X60" s="1023">
        <v>175</v>
      </c>
      <c r="Y60" s="1023">
        <v>123</v>
      </c>
      <c r="Z60" s="1023">
        <v>268</v>
      </c>
      <c r="AA60" s="1023">
        <v>164</v>
      </c>
      <c r="AB60" s="1023">
        <v>137</v>
      </c>
      <c r="AC60" s="1023">
        <v>151</v>
      </c>
      <c r="AD60" s="1023">
        <v>98</v>
      </c>
      <c r="AE60" s="952">
        <v>1116</v>
      </c>
      <c r="AF60" s="1039">
        <v>39</v>
      </c>
      <c r="AG60" s="1039">
        <v>1400</v>
      </c>
      <c r="AH60" s="840">
        <v>21.093867711315355</v>
      </c>
      <c r="AI60" s="1023">
        <v>6637</v>
      </c>
      <c r="AJ60" s="133" t="s">
        <v>734</v>
      </c>
    </row>
    <row r="61" spans="1:37" s="922" customFormat="1" ht="22.7" customHeight="1">
      <c r="A61" s="930"/>
      <c r="B61" s="739" t="s">
        <v>270</v>
      </c>
      <c r="C61" s="1024">
        <v>151795</v>
      </c>
      <c r="D61" s="1024">
        <v>72763</v>
      </c>
      <c r="E61" s="1024">
        <v>79032</v>
      </c>
      <c r="F61" s="401">
        <v>57729</v>
      </c>
      <c r="G61" s="954">
        <v>38.030896933364076</v>
      </c>
      <c r="H61" s="1024">
        <v>24818</v>
      </c>
      <c r="I61" s="954">
        <v>34.107994447727549</v>
      </c>
      <c r="J61" s="1024">
        <v>32911</v>
      </c>
      <c r="K61" s="958">
        <v>41.642625771839256</v>
      </c>
      <c r="L61" s="401">
        <v>31742</v>
      </c>
      <c r="M61" s="958">
        <v>20.9110972034652</v>
      </c>
      <c r="N61" s="1024">
        <v>12106</v>
      </c>
      <c r="O61" s="958">
        <v>16.637576790401713</v>
      </c>
      <c r="P61" s="1024">
        <v>19636</v>
      </c>
      <c r="Q61" s="958">
        <v>24.845632149002935</v>
      </c>
      <c r="R61" s="1125">
        <v>8310</v>
      </c>
      <c r="S61" s="1115">
        <v>14.422826596317059</v>
      </c>
      <c r="T61" s="1125">
        <v>2794</v>
      </c>
      <c r="U61" s="1115">
        <v>11.326414788389817</v>
      </c>
      <c r="V61" s="1125">
        <v>5516</v>
      </c>
      <c r="W61" s="1115">
        <v>16.741024006798387</v>
      </c>
      <c r="X61" s="1024">
        <v>2262</v>
      </c>
      <c r="Y61" s="1024">
        <v>1266</v>
      </c>
      <c r="Z61" s="1024">
        <v>2520</v>
      </c>
      <c r="AA61" s="1024">
        <v>1558</v>
      </c>
      <c r="AB61" s="1024">
        <v>1324</v>
      </c>
      <c r="AC61" s="1024">
        <v>1693</v>
      </c>
      <c r="AD61" s="1024">
        <v>1113</v>
      </c>
      <c r="AE61" s="960">
        <v>11736</v>
      </c>
      <c r="AF61" s="1024">
        <v>401</v>
      </c>
      <c r="AG61" s="1024">
        <v>15224</v>
      </c>
      <c r="AH61" s="958">
        <v>21.991101866296876</v>
      </c>
      <c r="AI61" s="1024">
        <v>69228</v>
      </c>
      <c r="AJ61" s="739" t="s">
        <v>89</v>
      </c>
      <c r="AK61" s="921"/>
    </row>
    <row r="62" spans="1:37" ht="23.25" customHeight="1">
      <c r="A62" s="933">
        <v>21</v>
      </c>
      <c r="B62" s="36" t="s">
        <v>920</v>
      </c>
      <c r="C62" s="1021">
        <v>38532</v>
      </c>
      <c r="D62" s="1025">
        <v>18326</v>
      </c>
      <c r="E62" s="1025">
        <v>20206</v>
      </c>
      <c r="F62" s="400">
        <v>14109</v>
      </c>
      <c r="G62" s="819">
        <v>36.616318903768295</v>
      </c>
      <c r="H62" s="1025">
        <v>6206</v>
      </c>
      <c r="I62" s="819">
        <v>33.864454872858232</v>
      </c>
      <c r="J62" s="1025">
        <v>7903</v>
      </c>
      <c r="K62" s="819">
        <v>39.112144907453235</v>
      </c>
      <c r="L62" s="400">
        <v>7509</v>
      </c>
      <c r="M62" s="819">
        <v>19.487698536281535</v>
      </c>
      <c r="N62" s="1025">
        <v>2928</v>
      </c>
      <c r="O62" s="819">
        <v>15.977300010913456</v>
      </c>
      <c r="P62" s="1025">
        <v>4581</v>
      </c>
      <c r="Q62" s="819">
        <v>22.671483717707609</v>
      </c>
      <c r="R62" s="1129">
        <v>2115</v>
      </c>
      <c r="S62" s="1113">
        <v>15.257538594719378</v>
      </c>
      <c r="T62" s="1117">
        <v>758</v>
      </c>
      <c r="U62" s="1113">
        <v>12.491760052735662</v>
      </c>
      <c r="V62" s="1117">
        <v>1357</v>
      </c>
      <c r="W62" s="1113">
        <v>17.410828842699512</v>
      </c>
      <c r="X62" s="1025">
        <v>287</v>
      </c>
      <c r="Y62" s="1025">
        <v>292</v>
      </c>
      <c r="Z62" s="1025">
        <v>677</v>
      </c>
      <c r="AA62" s="1025">
        <v>518</v>
      </c>
      <c r="AB62" s="1025">
        <v>398</v>
      </c>
      <c r="AC62" s="1025">
        <v>311</v>
      </c>
      <c r="AD62" s="1025">
        <v>212</v>
      </c>
      <c r="AE62" s="962">
        <v>2695</v>
      </c>
      <c r="AF62" s="1040">
        <v>79</v>
      </c>
      <c r="AG62" s="1040">
        <v>3700</v>
      </c>
      <c r="AH62" s="819">
        <v>21.888310459062943</v>
      </c>
      <c r="AI62" s="1021">
        <v>16904</v>
      </c>
      <c r="AJ62" s="36" t="s">
        <v>920</v>
      </c>
    </row>
    <row r="63" spans="1:37" ht="23.25" customHeight="1">
      <c r="A63" s="936">
        <v>23</v>
      </c>
      <c r="B63" s="34" t="s">
        <v>737</v>
      </c>
      <c r="C63" s="1023">
        <v>59801</v>
      </c>
      <c r="D63" s="1026">
        <v>28753</v>
      </c>
      <c r="E63" s="1026">
        <v>31048</v>
      </c>
      <c r="F63" s="386">
        <v>21603</v>
      </c>
      <c r="G63" s="826">
        <v>36.124813966321632</v>
      </c>
      <c r="H63" s="1026">
        <v>9363</v>
      </c>
      <c r="I63" s="826">
        <v>32.56355858519111</v>
      </c>
      <c r="J63" s="1026">
        <v>12240</v>
      </c>
      <c r="K63" s="826">
        <v>39.422829167740275</v>
      </c>
      <c r="L63" s="745">
        <v>11843</v>
      </c>
      <c r="M63" s="826">
        <v>19.804016655239877</v>
      </c>
      <c r="N63" s="1026">
        <v>4658</v>
      </c>
      <c r="O63" s="829">
        <v>16.200048690571421</v>
      </c>
      <c r="P63" s="1026">
        <v>7185</v>
      </c>
      <c r="Q63" s="826">
        <v>23.141587219788715</v>
      </c>
      <c r="R63" s="1129">
        <v>2964</v>
      </c>
      <c r="S63" s="1113">
        <v>13.763640585094034</v>
      </c>
      <c r="T63" s="1117">
        <v>1047</v>
      </c>
      <c r="U63" s="1113">
        <v>11.19905872285806</v>
      </c>
      <c r="V63" s="1117">
        <v>1917</v>
      </c>
      <c r="W63" s="1113">
        <v>15.731166912850814</v>
      </c>
      <c r="X63" s="1026">
        <v>513</v>
      </c>
      <c r="Y63" s="1026">
        <v>472</v>
      </c>
      <c r="Z63" s="1026">
        <v>1044</v>
      </c>
      <c r="AA63" s="1026">
        <v>812</v>
      </c>
      <c r="AB63" s="1026">
        <v>691</v>
      </c>
      <c r="AC63" s="1026">
        <v>569</v>
      </c>
      <c r="AD63" s="1026">
        <v>307</v>
      </c>
      <c r="AE63" s="965">
        <v>4408</v>
      </c>
      <c r="AF63" s="1041">
        <v>45</v>
      </c>
      <c r="AG63" s="1041">
        <v>1450</v>
      </c>
      <c r="AH63" s="829">
        <v>5.5997528384954043</v>
      </c>
      <c r="AI63" s="1023">
        <v>25894</v>
      </c>
      <c r="AJ63" s="34" t="s">
        <v>738</v>
      </c>
    </row>
    <row r="64" spans="1:37" s="922" customFormat="1" ht="22.7" customHeight="1">
      <c r="A64" s="930"/>
      <c r="B64" s="739" t="s">
        <v>273</v>
      </c>
      <c r="C64" s="1024">
        <v>98333</v>
      </c>
      <c r="D64" s="1024">
        <v>47079</v>
      </c>
      <c r="E64" s="1024">
        <v>51254</v>
      </c>
      <c r="F64" s="401">
        <v>35712</v>
      </c>
      <c r="G64" s="954">
        <v>36.317411245461848</v>
      </c>
      <c r="H64" s="1024">
        <v>15569</v>
      </c>
      <c r="I64" s="954">
        <v>33.069946260540796</v>
      </c>
      <c r="J64" s="1024">
        <v>20143</v>
      </c>
      <c r="K64" s="958">
        <v>39.300347289967611</v>
      </c>
      <c r="L64" s="401">
        <v>19352</v>
      </c>
      <c r="M64" s="958">
        <v>19.68006671209055</v>
      </c>
      <c r="N64" s="1024">
        <v>7586</v>
      </c>
      <c r="O64" s="958">
        <v>16.11334140487266</v>
      </c>
      <c r="P64" s="1024">
        <v>11766</v>
      </c>
      <c r="Q64" s="958">
        <v>22.956257072618723</v>
      </c>
      <c r="R64" s="1125">
        <v>5079</v>
      </c>
      <c r="S64" s="1115">
        <v>14.348673616408171</v>
      </c>
      <c r="T64" s="1125">
        <v>1805</v>
      </c>
      <c r="U64" s="1115">
        <v>11.707854965298047</v>
      </c>
      <c r="V64" s="1125">
        <v>3274</v>
      </c>
      <c r="W64" s="1115">
        <v>16.386386386386388</v>
      </c>
      <c r="X64" s="1024">
        <v>800</v>
      </c>
      <c r="Y64" s="1024">
        <v>764</v>
      </c>
      <c r="Z64" s="1024">
        <v>1721</v>
      </c>
      <c r="AA64" s="1024">
        <v>1330</v>
      </c>
      <c r="AB64" s="1024">
        <v>1089</v>
      </c>
      <c r="AC64" s="1024">
        <v>880</v>
      </c>
      <c r="AD64" s="1024">
        <v>519</v>
      </c>
      <c r="AE64" s="960">
        <v>7103</v>
      </c>
      <c r="AF64" s="1024">
        <v>124</v>
      </c>
      <c r="AG64" s="1024">
        <v>5150</v>
      </c>
      <c r="AH64" s="958">
        <v>12.033272582830973</v>
      </c>
      <c r="AI64" s="1024">
        <v>42798</v>
      </c>
      <c r="AJ64" s="739" t="s">
        <v>91</v>
      </c>
      <c r="AK64" s="921"/>
    </row>
    <row r="65" spans="1:37" ht="23.25" customHeight="1">
      <c r="A65" s="912">
        <v>6</v>
      </c>
      <c r="B65" s="40" t="s">
        <v>739</v>
      </c>
      <c r="C65" s="1021">
        <v>40143</v>
      </c>
      <c r="D65" s="1021">
        <v>19134</v>
      </c>
      <c r="E65" s="1021">
        <v>21009</v>
      </c>
      <c r="F65" s="398">
        <v>15258</v>
      </c>
      <c r="G65" s="814">
        <v>38.009117405276136</v>
      </c>
      <c r="H65" s="1021">
        <v>6611</v>
      </c>
      <c r="I65" s="814">
        <v>34.551060938643253</v>
      </c>
      <c r="J65" s="1021">
        <v>8647</v>
      </c>
      <c r="K65" s="814">
        <v>41.158551097148845</v>
      </c>
      <c r="L65" s="398">
        <v>8327</v>
      </c>
      <c r="M65" s="814">
        <v>20.743342550382383</v>
      </c>
      <c r="N65" s="1021">
        <v>3270</v>
      </c>
      <c r="O65" s="814">
        <v>17.089996864220758</v>
      </c>
      <c r="P65" s="1021">
        <v>5057</v>
      </c>
      <c r="Q65" s="814">
        <v>24.07063639392641</v>
      </c>
      <c r="R65" s="1129">
        <v>3110</v>
      </c>
      <c r="S65" s="1113">
        <v>20.502340299294612</v>
      </c>
      <c r="T65" s="1117">
        <v>1020</v>
      </c>
      <c r="U65" s="1113">
        <v>15.501519756838904</v>
      </c>
      <c r="V65" s="1117">
        <v>2090</v>
      </c>
      <c r="W65" s="1113">
        <v>24.333449761322623</v>
      </c>
      <c r="X65" s="1021">
        <v>366</v>
      </c>
      <c r="Y65" s="1021">
        <v>484</v>
      </c>
      <c r="Z65" s="1021">
        <v>768</v>
      </c>
      <c r="AA65" s="1021">
        <v>487</v>
      </c>
      <c r="AB65" s="1021">
        <v>509</v>
      </c>
      <c r="AC65" s="1021">
        <v>390</v>
      </c>
      <c r="AD65" s="1021">
        <v>253</v>
      </c>
      <c r="AE65" s="948">
        <v>3257</v>
      </c>
      <c r="AF65" s="1038">
        <v>49</v>
      </c>
      <c r="AG65" s="1038">
        <v>2616</v>
      </c>
      <c r="AH65" s="814">
        <v>14.458630409550654</v>
      </c>
      <c r="AI65" s="1021">
        <v>18093</v>
      </c>
      <c r="AJ65" s="40" t="s">
        <v>740</v>
      </c>
    </row>
    <row r="66" spans="1:37" ht="23.25" customHeight="1">
      <c r="A66" s="931">
        <v>24</v>
      </c>
      <c r="B66" s="31" t="s">
        <v>741</v>
      </c>
      <c r="C66" s="1022">
        <v>42745</v>
      </c>
      <c r="D66" s="1022">
        <v>20423</v>
      </c>
      <c r="E66" s="1022">
        <v>22322</v>
      </c>
      <c r="F66" s="381">
        <v>16090</v>
      </c>
      <c r="G66" s="822">
        <v>37.64182945373728</v>
      </c>
      <c r="H66" s="1022">
        <v>7068</v>
      </c>
      <c r="I66" s="822">
        <v>34.608039954952751</v>
      </c>
      <c r="J66" s="1022">
        <v>9022</v>
      </c>
      <c r="K66" s="822">
        <v>40.41752531135203</v>
      </c>
      <c r="L66" s="381">
        <v>8710</v>
      </c>
      <c r="M66" s="822">
        <v>20.376652240028072</v>
      </c>
      <c r="N66" s="1022">
        <v>3452</v>
      </c>
      <c r="O66" s="822">
        <v>16.902511873867699</v>
      </c>
      <c r="P66" s="1022">
        <v>5258</v>
      </c>
      <c r="Q66" s="822">
        <v>23.55523698593316</v>
      </c>
      <c r="R66" s="1129">
        <v>2346</v>
      </c>
      <c r="S66" s="1113">
        <v>14.702933065931312</v>
      </c>
      <c r="T66" s="1117">
        <v>857</v>
      </c>
      <c r="U66" s="1113">
        <v>12.242857142857142</v>
      </c>
      <c r="V66" s="1117">
        <v>1489</v>
      </c>
      <c r="W66" s="1113">
        <v>16.625725770433228</v>
      </c>
      <c r="X66" s="1022">
        <v>554</v>
      </c>
      <c r="Y66" s="1022">
        <v>446</v>
      </c>
      <c r="Z66" s="1022">
        <v>682</v>
      </c>
      <c r="AA66" s="1022">
        <v>469</v>
      </c>
      <c r="AB66" s="1022">
        <v>408</v>
      </c>
      <c r="AC66" s="1022">
        <v>398</v>
      </c>
      <c r="AD66" s="1022">
        <v>226</v>
      </c>
      <c r="AE66" s="950">
        <v>3183</v>
      </c>
      <c r="AF66" s="1037">
        <v>164</v>
      </c>
      <c r="AG66" s="1037">
        <v>9064</v>
      </c>
      <c r="AH66" s="822">
        <v>47.00757182864848</v>
      </c>
      <c r="AI66" s="1022">
        <v>19282</v>
      </c>
      <c r="AJ66" s="31" t="s">
        <v>742</v>
      </c>
    </row>
    <row r="67" spans="1:37" ht="23.25" customHeight="1">
      <c r="A67" s="918">
        <v>26</v>
      </c>
      <c r="B67" s="133" t="s">
        <v>743</v>
      </c>
      <c r="C67" s="1023">
        <v>41173</v>
      </c>
      <c r="D67" s="1023">
        <v>19461</v>
      </c>
      <c r="E67" s="1023">
        <v>21712</v>
      </c>
      <c r="F67" s="745">
        <v>16079</v>
      </c>
      <c r="G67" s="840">
        <v>39.052291550287812</v>
      </c>
      <c r="H67" s="1023">
        <v>7098</v>
      </c>
      <c r="I67" s="840">
        <v>36.472945891783567</v>
      </c>
      <c r="J67" s="1023">
        <v>8981</v>
      </c>
      <c r="K67" s="840">
        <v>41.364222549742081</v>
      </c>
      <c r="L67" s="745">
        <v>8918</v>
      </c>
      <c r="M67" s="840">
        <v>21.659825613873167</v>
      </c>
      <c r="N67" s="1023">
        <v>3547</v>
      </c>
      <c r="O67" s="840">
        <v>18.226195981707001</v>
      </c>
      <c r="P67" s="1023">
        <v>5371</v>
      </c>
      <c r="Q67" s="840">
        <v>24.737472365512158</v>
      </c>
      <c r="R67" s="1129">
        <v>3142</v>
      </c>
      <c r="S67" s="1113">
        <v>19.317553027974178</v>
      </c>
      <c r="T67" s="1117">
        <v>1057</v>
      </c>
      <c r="U67" s="1113">
        <v>14.881036181894974</v>
      </c>
      <c r="V67" s="1117">
        <v>2085</v>
      </c>
      <c r="W67" s="1113">
        <v>22.757039947609691</v>
      </c>
      <c r="X67" s="1023">
        <v>287</v>
      </c>
      <c r="Y67" s="1023">
        <v>349</v>
      </c>
      <c r="Z67" s="1023">
        <v>675</v>
      </c>
      <c r="AA67" s="1023">
        <v>618</v>
      </c>
      <c r="AB67" s="1023">
        <v>566</v>
      </c>
      <c r="AC67" s="1023">
        <v>429</v>
      </c>
      <c r="AD67" s="1023">
        <v>242</v>
      </c>
      <c r="AE67" s="952">
        <v>3166</v>
      </c>
      <c r="AF67" s="1039">
        <v>110</v>
      </c>
      <c r="AG67" s="1039">
        <v>4781</v>
      </c>
      <c r="AH67" s="840">
        <v>25.11557049800378</v>
      </c>
      <c r="AI67" s="1023">
        <v>19036</v>
      </c>
      <c r="AJ67" s="133" t="s">
        <v>744</v>
      </c>
    </row>
    <row r="68" spans="1:37" s="922" customFormat="1" ht="22.7" customHeight="1">
      <c r="A68" s="939"/>
      <c r="B68" s="739" t="s">
        <v>282</v>
      </c>
      <c r="C68" s="1024">
        <v>124061</v>
      </c>
      <c r="D68" s="1024">
        <v>59018</v>
      </c>
      <c r="E68" s="1024">
        <v>65043</v>
      </c>
      <c r="F68" s="401">
        <v>47427</v>
      </c>
      <c r="G68" s="954">
        <v>38.228774554453047</v>
      </c>
      <c r="H68" s="1024">
        <v>20777</v>
      </c>
      <c r="I68" s="954">
        <v>35.204513877122231</v>
      </c>
      <c r="J68" s="1024">
        <v>26650</v>
      </c>
      <c r="K68" s="958">
        <v>40.97289485417339</v>
      </c>
      <c r="L68" s="401">
        <v>25955</v>
      </c>
      <c r="M68" s="958">
        <v>20.921159752057456</v>
      </c>
      <c r="N68" s="1024">
        <v>10269</v>
      </c>
      <c r="O68" s="958">
        <v>17.399776339421873</v>
      </c>
      <c r="P68" s="1024">
        <v>15686</v>
      </c>
      <c r="Q68" s="958">
        <v>24.116353796719093</v>
      </c>
      <c r="R68" s="1125">
        <v>8598</v>
      </c>
      <c r="S68" s="1115">
        <v>18.143068157839206</v>
      </c>
      <c r="T68" s="1125">
        <v>2934</v>
      </c>
      <c r="U68" s="1115">
        <v>14.185563022772325</v>
      </c>
      <c r="V68" s="1125">
        <v>5664</v>
      </c>
      <c r="W68" s="1115">
        <v>21.20792301643764</v>
      </c>
      <c r="X68" s="1024">
        <v>1207</v>
      </c>
      <c r="Y68" s="1024">
        <v>1279</v>
      </c>
      <c r="Z68" s="1024">
        <v>2125</v>
      </c>
      <c r="AA68" s="1024">
        <v>1574</v>
      </c>
      <c r="AB68" s="1024">
        <v>1483</v>
      </c>
      <c r="AC68" s="1024">
        <v>1217</v>
      </c>
      <c r="AD68" s="1024">
        <v>721</v>
      </c>
      <c r="AE68" s="960">
        <v>9606</v>
      </c>
      <c r="AF68" s="1024">
        <v>323</v>
      </c>
      <c r="AG68" s="1024">
        <v>16461</v>
      </c>
      <c r="AH68" s="958">
        <v>29.180478984595204</v>
      </c>
      <c r="AI68" s="1024">
        <v>56411</v>
      </c>
      <c r="AJ68" s="739" t="s">
        <v>94</v>
      </c>
      <c r="AK68" s="921"/>
    </row>
    <row r="69" spans="1:37" customFormat="1" ht="23.25" customHeight="1">
      <c r="A69" s="1199" t="s">
        <v>922</v>
      </c>
      <c r="B69" s="1200"/>
      <c r="C69" s="1027">
        <v>5391667</v>
      </c>
      <c r="D69" s="1027">
        <v>2561368</v>
      </c>
      <c r="E69" s="1027">
        <v>2830299</v>
      </c>
      <c r="F69" s="972">
        <v>1579241</v>
      </c>
      <c r="G69" s="819">
        <v>29.290403135060082</v>
      </c>
      <c r="H69" s="1027">
        <v>678598</v>
      </c>
      <c r="I69" s="819">
        <v>26.493576869860171</v>
      </c>
      <c r="J69" s="1027">
        <v>900643</v>
      </c>
      <c r="K69" s="819">
        <v>31.821478932084563</v>
      </c>
      <c r="L69" s="972">
        <v>859742</v>
      </c>
      <c r="M69" s="819">
        <v>15.945754810154261</v>
      </c>
      <c r="N69" s="1027">
        <v>339768</v>
      </c>
      <c r="O69" s="819">
        <v>13.265098962741783</v>
      </c>
      <c r="P69" s="1027">
        <v>519974</v>
      </c>
      <c r="Q69" s="958">
        <v>18.371698537857661</v>
      </c>
      <c r="R69" s="1125">
        <v>313735</v>
      </c>
      <c r="S69" s="1115">
        <v>20.286212539838854</v>
      </c>
      <c r="T69" s="1125">
        <v>96684</v>
      </c>
      <c r="U69" s="1115">
        <v>14.541505798764595</v>
      </c>
      <c r="V69" s="1125">
        <v>217051</v>
      </c>
      <c r="W69" s="1115">
        <v>24.618447020393351</v>
      </c>
      <c r="X69" s="1027">
        <v>64074</v>
      </c>
      <c r="Y69" s="1027">
        <v>55709</v>
      </c>
      <c r="Z69" s="1027">
        <v>62316</v>
      </c>
      <c r="AA69" s="1027">
        <v>45794</v>
      </c>
      <c r="AB69" s="1027">
        <v>38069</v>
      </c>
      <c r="AC69" s="1027">
        <v>37022</v>
      </c>
      <c r="AD69" s="1027">
        <v>24376</v>
      </c>
      <c r="AE69" s="1042">
        <v>327360</v>
      </c>
      <c r="AF69" s="1027">
        <v>3952</v>
      </c>
      <c r="AG69" s="1027">
        <v>224581</v>
      </c>
      <c r="AH69" s="819">
        <v>11.952893313264683</v>
      </c>
      <c r="AI69" s="1027">
        <v>1878884</v>
      </c>
      <c r="AJ69" s="1020" t="s">
        <v>746</v>
      </c>
    </row>
    <row r="70" spans="1:37" ht="23.25" customHeight="1">
      <c r="A70" s="1201" t="s">
        <v>747</v>
      </c>
      <c r="B70" s="1196"/>
      <c r="C70" s="1028">
        <v>3885151</v>
      </c>
      <c r="D70" s="1028">
        <v>1854393</v>
      </c>
      <c r="E70" s="1028">
        <v>2030758</v>
      </c>
      <c r="F70" s="389">
        <v>1145574</v>
      </c>
      <c r="G70" s="976">
        <v>29.485958203426328</v>
      </c>
      <c r="H70" s="1028">
        <v>494250</v>
      </c>
      <c r="I70" s="977">
        <v>26.652926321443189</v>
      </c>
      <c r="J70" s="1028">
        <v>651324</v>
      </c>
      <c r="K70" s="977">
        <v>32.072950100405855</v>
      </c>
      <c r="L70" s="389">
        <v>623198</v>
      </c>
      <c r="M70" s="976">
        <v>16.040509107625418</v>
      </c>
      <c r="N70" s="1028">
        <v>247718</v>
      </c>
      <c r="O70" s="832">
        <v>13.35844127970716</v>
      </c>
      <c r="P70" s="1028">
        <v>375480</v>
      </c>
      <c r="Q70" s="832">
        <v>18.489647707900204</v>
      </c>
      <c r="R70" s="1127">
        <v>211983</v>
      </c>
      <c r="S70" s="1121">
        <v>18.80312085876837</v>
      </c>
      <c r="T70" s="1127">
        <v>65552</v>
      </c>
      <c r="U70" s="1121">
        <v>13.465429514581453</v>
      </c>
      <c r="V70" s="1127">
        <v>146431</v>
      </c>
      <c r="W70" s="1121">
        <v>22.859662953798598</v>
      </c>
      <c r="X70" s="1028">
        <v>44792</v>
      </c>
      <c r="Y70" s="1028">
        <v>37571</v>
      </c>
      <c r="Z70" s="1028">
        <v>46656</v>
      </c>
      <c r="AA70" s="1028">
        <v>33652</v>
      </c>
      <c r="AB70" s="1028">
        <v>27913</v>
      </c>
      <c r="AC70" s="1028">
        <v>26768</v>
      </c>
      <c r="AD70" s="1028">
        <v>17669</v>
      </c>
      <c r="AE70" s="980">
        <v>235021</v>
      </c>
      <c r="AF70" s="1028">
        <v>3585</v>
      </c>
      <c r="AG70" s="1028">
        <v>199649</v>
      </c>
      <c r="AH70" s="832">
        <v>14.623846988307458</v>
      </c>
      <c r="AI70" s="1028">
        <v>1365229</v>
      </c>
      <c r="AJ70" s="940" t="s">
        <v>748</v>
      </c>
    </row>
    <row r="71" spans="1:37" ht="30.75" customHeight="1">
      <c r="A71" s="1195" t="s">
        <v>566</v>
      </c>
      <c r="B71" s="1196"/>
      <c r="C71" s="1028">
        <v>2117516</v>
      </c>
      <c r="D71" s="1028">
        <v>1009679</v>
      </c>
      <c r="E71" s="1028">
        <v>1107837</v>
      </c>
      <c r="F71" s="389">
        <v>677703</v>
      </c>
      <c r="G71" s="976">
        <v>32.004622397186139</v>
      </c>
      <c r="H71" s="1028">
        <v>294602</v>
      </c>
      <c r="I71" s="977">
        <v>29.177788188127117</v>
      </c>
      <c r="J71" s="1028">
        <v>383101</v>
      </c>
      <c r="K71" s="977">
        <v>34.580989802651473</v>
      </c>
      <c r="L71" s="389">
        <v>367384</v>
      </c>
      <c r="M71" s="976">
        <v>17.349762646421564</v>
      </c>
      <c r="N71" s="1028">
        <v>147699</v>
      </c>
      <c r="O71" s="832">
        <v>14.628312562705572</v>
      </c>
      <c r="P71" s="1028">
        <v>219685</v>
      </c>
      <c r="Q71" s="832">
        <v>19.830083306479203</v>
      </c>
      <c r="R71" s="1127">
        <v>111520</v>
      </c>
      <c r="S71" s="1121">
        <v>16.662259056891035</v>
      </c>
      <c r="T71" s="1127">
        <v>34292</v>
      </c>
      <c r="U71" s="1121">
        <v>11.772702929100122</v>
      </c>
      <c r="V71" s="1127">
        <v>77228</v>
      </c>
      <c r="W71" s="1121">
        <v>20.429985212148789</v>
      </c>
      <c r="X71" s="1028">
        <v>24061</v>
      </c>
      <c r="Y71" s="1028">
        <v>20107</v>
      </c>
      <c r="Z71" s="1028">
        <v>28294</v>
      </c>
      <c r="AA71" s="1028">
        <v>19637</v>
      </c>
      <c r="AB71" s="1028">
        <v>16324</v>
      </c>
      <c r="AC71" s="1028">
        <v>15567</v>
      </c>
      <c r="AD71" s="1028">
        <v>10232</v>
      </c>
      <c r="AE71" s="980">
        <v>134222</v>
      </c>
      <c r="AF71" s="1028">
        <v>2386</v>
      </c>
      <c r="AG71" s="1028">
        <v>128355</v>
      </c>
      <c r="AH71" s="832">
        <v>15.891557807236165</v>
      </c>
      <c r="AI71" s="1028">
        <v>807693</v>
      </c>
      <c r="AJ71" s="941" t="s">
        <v>566</v>
      </c>
    </row>
    <row r="72" spans="1:37" ht="10.5" customHeight="1">
      <c r="F72" s="942"/>
    </row>
    <row r="73" spans="1:37" customFormat="1" ht="15" customHeight="1">
      <c r="A73" s="981" t="s">
        <v>749</v>
      </c>
      <c r="B73" s="982" t="s">
        <v>750</v>
      </c>
      <c r="C73" s="982"/>
      <c r="D73" s="983"/>
      <c r="E73" s="983"/>
      <c r="F73" s="983"/>
      <c r="G73" s="983"/>
      <c r="H73" s="983"/>
      <c r="I73" s="983"/>
      <c r="J73" s="983"/>
      <c r="K73" s="983"/>
      <c r="L73" s="983"/>
      <c r="M73" s="983"/>
      <c r="N73" s="983"/>
      <c r="O73" s="983"/>
      <c r="P73" s="983"/>
      <c r="Q73" s="886"/>
      <c r="R73" s="1130" t="s">
        <v>1005</v>
      </c>
      <c r="S73" s="5"/>
      <c r="T73" s="5"/>
      <c r="U73" s="5"/>
      <c r="V73" s="5"/>
      <c r="W73" s="5"/>
      <c r="X73" s="886"/>
      <c r="Y73" s="886"/>
      <c r="Z73" s="886"/>
      <c r="AA73" s="886"/>
      <c r="AB73" s="886"/>
      <c r="AC73" s="886"/>
      <c r="AD73" s="886"/>
      <c r="AE73" s="886"/>
      <c r="AF73" s="886"/>
      <c r="AG73" s="886"/>
      <c r="AH73" s="886"/>
      <c r="AI73" s="886"/>
    </row>
    <row r="74" spans="1:37" customFormat="1" ht="15" customHeight="1">
      <c r="A74" s="981"/>
      <c r="B74" s="982" t="s">
        <v>965</v>
      </c>
      <c r="C74" s="982"/>
      <c r="D74" s="983"/>
      <c r="E74" s="983"/>
      <c r="F74" s="983"/>
      <c r="G74" s="983"/>
      <c r="H74" s="983"/>
      <c r="I74" s="983"/>
      <c r="J74" s="983"/>
      <c r="K74" s="983"/>
      <c r="L74" s="983"/>
      <c r="M74" s="983"/>
      <c r="N74" s="983"/>
      <c r="O74" s="983"/>
      <c r="P74" s="983"/>
      <c r="Q74" s="886"/>
      <c r="R74" s="1188" t="s">
        <v>1006</v>
      </c>
      <c r="S74" s="1188"/>
      <c r="T74" s="1188"/>
      <c r="U74" s="1188"/>
      <c r="V74" s="1188"/>
      <c r="W74" s="1188"/>
      <c r="X74" s="886"/>
      <c r="Y74" s="886"/>
      <c r="Z74" s="886"/>
      <c r="AA74" s="886"/>
      <c r="AB74" s="886"/>
      <c r="AC74" s="886"/>
      <c r="AD74" s="886"/>
      <c r="AE74" s="886"/>
      <c r="AF74" s="886"/>
      <c r="AG74" s="886"/>
      <c r="AH74" s="886"/>
      <c r="AI74" s="886"/>
    </row>
    <row r="75" spans="1:37" customFormat="1" ht="15" customHeight="1">
      <c r="A75" s="981"/>
      <c r="B75" s="982" t="s">
        <v>966</v>
      </c>
      <c r="C75" s="982" t="s">
        <v>967</v>
      </c>
      <c r="D75" s="983"/>
      <c r="E75" s="983"/>
      <c r="F75" s="983"/>
      <c r="G75" s="983"/>
      <c r="H75" s="983"/>
      <c r="I75" s="983"/>
      <c r="J75" s="983"/>
      <c r="K75" s="983"/>
      <c r="L75" s="983"/>
      <c r="M75" s="983"/>
      <c r="N75" s="983"/>
      <c r="O75" s="983"/>
      <c r="P75" s="983"/>
      <c r="Q75" s="886"/>
      <c r="R75" s="1188"/>
      <c r="S75" s="1188"/>
      <c r="T75" s="1188"/>
      <c r="U75" s="1188"/>
      <c r="V75" s="1188"/>
      <c r="W75" s="1188"/>
      <c r="X75" s="886"/>
      <c r="Y75" s="886"/>
      <c r="Z75" s="886"/>
      <c r="AA75" s="886"/>
      <c r="AB75" s="886"/>
      <c r="AC75" s="886"/>
      <c r="AD75" s="886"/>
      <c r="AE75" s="886"/>
      <c r="AF75" s="886"/>
      <c r="AG75" s="886"/>
      <c r="AH75" s="886"/>
      <c r="AI75" s="886"/>
    </row>
    <row r="76" spans="1:37" customFormat="1" ht="15" customHeight="1">
      <c r="A76" s="981"/>
      <c r="B76" s="982"/>
      <c r="C76" s="982" t="s">
        <v>968</v>
      </c>
      <c r="D76" s="983"/>
      <c r="E76" s="983"/>
      <c r="F76" s="983"/>
      <c r="G76" s="983"/>
      <c r="H76" s="983"/>
      <c r="I76" s="983"/>
      <c r="J76" s="983"/>
      <c r="K76" s="983"/>
      <c r="L76" s="983"/>
      <c r="M76" s="983"/>
      <c r="N76" s="983"/>
      <c r="O76" s="983"/>
      <c r="P76" s="983"/>
      <c r="Q76" s="886"/>
      <c r="R76" s="1188" t="s">
        <v>1007</v>
      </c>
      <c r="S76" s="1188"/>
      <c r="T76" s="1188"/>
      <c r="U76" s="1188"/>
      <c r="V76" s="1188"/>
      <c r="W76" s="1188"/>
      <c r="X76" s="886"/>
      <c r="Y76" s="886"/>
      <c r="Z76" s="886"/>
      <c r="AA76" s="886"/>
      <c r="AB76" s="886"/>
      <c r="AC76" s="886"/>
      <c r="AD76" s="886"/>
      <c r="AE76" s="886"/>
      <c r="AF76" s="886"/>
      <c r="AG76" s="886"/>
      <c r="AH76" s="886"/>
      <c r="AI76" s="886"/>
    </row>
    <row r="77" spans="1:37" customFormat="1" ht="15" customHeight="1">
      <c r="A77" s="981"/>
      <c r="B77" s="982" t="s">
        <v>969</v>
      </c>
      <c r="C77" s="982" t="s">
        <v>970</v>
      </c>
      <c r="D77" s="983"/>
      <c r="E77" s="983"/>
      <c r="F77" s="983"/>
      <c r="G77" s="983"/>
      <c r="H77" s="983"/>
      <c r="I77" s="983"/>
      <c r="J77" s="983"/>
      <c r="K77" s="983"/>
      <c r="L77" s="983"/>
      <c r="M77" s="983"/>
      <c r="N77" s="983"/>
      <c r="O77" s="983"/>
      <c r="P77" s="983"/>
      <c r="Q77" s="886"/>
      <c r="R77" s="1188"/>
      <c r="S77" s="1188"/>
      <c r="T77" s="1188"/>
      <c r="U77" s="1188"/>
      <c r="V77" s="1188"/>
      <c r="W77" s="1188"/>
      <c r="X77" s="886"/>
      <c r="Y77" s="886"/>
      <c r="Z77" s="886"/>
      <c r="AA77" s="886"/>
      <c r="AB77" s="886"/>
      <c r="AC77" s="886"/>
      <c r="AD77" s="886"/>
      <c r="AE77" s="886"/>
      <c r="AF77" s="886"/>
      <c r="AG77" s="886"/>
      <c r="AH77" s="886"/>
      <c r="AI77" s="886"/>
    </row>
    <row r="78" spans="1:37" customFormat="1" ht="15" customHeight="1">
      <c r="B78" s="982" t="s">
        <v>971</v>
      </c>
      <c r="C78" s="982" t="s">
        <v>972</v>
      </c>
      <c r="D78" s="983"/>
      <c r="E78" s="983"/>
      <c r="F78" s="983"/>
      <c r="G78" s="983"/>
      <c r="H78" s="983"/>
      <c r="I78" s="983"/>
      <c r="J78" s="983"/>
      <c r="K78" s="983"/>
      <c r="L78" s="983"/>
      <c r="M78" s="983"/>
      <c r="N78" s="983"/>
      <c r="O78" s="983"/>
      <c r="P78" s="983"/>
      <c r="Q78" s="886"/>
      <c r="R78" s="5"/>
      <c r="S78" s="1189" t="s">
        <v>1008</v>
      </c>
      <c r="T78" s="1191" t="s">
        <v>1009</v>
      </c>
      <c r="U78" s="1193" t="s">
        <v>1010</v>
      </c>
      <c r="V78" s="1191" t="s">
        <v>1011</v>
      </c>
      <c r="W78" s="1193" t="s">
        <v>1010</v>
      </c>
      <c r="X78" s="886"/>
      <c r="Y78" s="886"/>
      <c r="Z78" s="886"/>
      <c r="AA78" s="886"/>
      <c r="AB78" s="886"/>
      <c r="AC78" s="886"/>
      <c r="AD78" s="886"/>
      <c r="AE78" s="886"/>
      <c r="AF78" s="886"/>
      <c r="AG78" s="886"/>
      <c r="AH78" s="886"/>
      <c r="AI78" s="886"/>
    </row>
    <row r="79" spans="1:37" customFormat="1" ht="15" customHeight="1">
      <c r="B79" s="982" t="s">
        <v>973</v>
      </c>
      <c r="C79" s="982" t="s">
        <v>974</v>
      </c>
      <c r="D79" s="886"/>
      <c r="E79" s="983"/>
      <c r="F79" s="983"/>
      <c r="G79" s="983"/>
      <c r="H79" s="983"/>
      <c r="I79" s="983"/>
      <c r="J79" s="983"/>
      <c r="K79" s="983"/>
      <c r="L79" s="983"/>
      <c r="M79" s="983"/>
      <c r="N79" s="983"/>
      <c r="O79" s="983"/>
      <c r="P79" s="983"/>
      <c r="Q79" s="886"/>
      <c r="R79" s="5" t="s">
        <v>1012</v>
      </c>
      <c r="S79" s="1190"/>
      <c r="T79" s="1192"/>
      <c r="U79" s="1194"/>
      <c r="V79" s="1192"/>
      <c r="W79" s="1194"/>
      <c r="X79" s="886"/>
      <c r="Y79" s="886"/>
      <c r="Z79" s="886"/>
      <c r="AA79" s="886"/>
      <c r="AB79" s="886"/>
      <c r="AC79" s="886"/>
      <c r="AD79" s="886"/>
      <c r="AE79" s="886"/>
      <c r="AF79" s="886"/>
      <c r="AG79" s="886"/>
      <c r="AH79" s="886"/>
      <c r="AI79" s="886"/>
    </row>
    <row r="80" spans="1:37" customFormat="1" ht="15" customHeight="1">
      <c r="A80" s="887"/>
      <c r="B80" s="982" t="s">
        <v>975</v>
      </c>
      <c r="C80" s="982" t="s">
        <v>976</v>
      </c>
      <c r="D80" s="886"/>
      <c r="E80" s="886"/>
      <c r="F80" s="886"/>
      <c r="G80" s="886"/>
      <c r="H80" s="886"/>
      <c r="I80" s="886"/>
      <c r="J80" s="886"/>
      <c r="K80" s="886"/>
      <c r="L80" s="886"/>
      <c r="M80" s="886"/>
      <c r="N80" s="886"/>
      <c r="O80" s="886"/>
      <c r="P80" s="886"/>
      <c r="Q80" s="886"/>
      <c r="R80" s="1131" t="s">
        <v>1013</v>
      </c>
      <c r="S80" s="1132">
        <f>+T80+V80</f>
        <v>6717</v>
      </c>
      <c r="T80" s="1133">
        <v>2308</v>
      </c>
      <c r="U80" s="1134">
        <v>15</v>
      </c>
      <c r="V80" s="1135">
        <v>4409</v>
      </c>
      <c r="W80" s="1136">
        <v>22.1</v>
      </c>
      <c r="X80" s="886"/>
      <c r="Y80" s="886"/>
      <c r="Z80" s="886"/>
      <c r="AA80" s="886"/>
      <c r="AB80" s="886"/>
      <c r="AC80" s="886"/>
      <c r="AD80" s="886"/>
      <c r="AE80" s="886"/>
      <c r="AF80" s="886"/>
      <c r="AG80" s="886"/>
      <c r="AH80" s="886"/>
      <c r="AI80" s="886"/>
    </row>
    <row r="81" spans="1:37" s="893" customFormat="1">
      <c r="A81" s="981" t="s">
        <v>764</v>
      </c>
      <c r="B81" s="4"/>
      <c r="AJ81" s="218"/>
      <c r="AK81" s="218"/>
    </row>
    <row r="82" spans="1:37" s="893" customFormat="1">
      <c r="A82" s="981" t="s">
        <v>978</v>
      </c>
      <c r="B82" s="4"/>
      <c r="AJ82" s="218"/>
      <c r="AK82" s="218"/>
    </row>
    <row r="83" spans="1:37" s="893" customFormat="1">
      <c r="A83" s="984" t="s">
        <v>977</v>
      </c>
      <c r="B83" s="4"/>
      <c r="AJ83" s="218"/>
      <c r="AK83" s="218"/>
    </row>
    <row r="84" spans="1:37" s="893" customFormat="1">
      <c r="A84" s="756"/>
      <c r="B84" s="4"/>
      <c r="AJ84" s="218"/>
      <c r="AK84" s="218"/>
    </row>
    <row r="85" spans="1:37" s="893" customFormat="1">
      <c r="A85" s="756"/>
      <c r="B85" s="4"/>
      <c r="AJ85" s="218"/>
      <c r="AK85" s="218"/>
    </row>
    <row r="86" spans="1:37" s="893" customFormat="1">
      <c r="A86" s="756"/>
      <c r="B86" s="4"/>
      <c r="AJ86" s="218"/>
      <c r="AK86" s="218"/>
    </row>
    <row r="87" spans="1:37" s="893" customFormat="1">
      <c r="A87" s="892"/>
      <c r="B87" s="4"/>
      <c r="AJ87" s="218"/>
      <c r="AK87" s="218"/>
    </row>
    <row r="88" spans="1:37" s="893" customFormat="1">
      <c r="A88" s="892"/>
      <c r="B88" s="4"/>
      <c r="AJ88" s="218"/>
      <c r="AK88" s="218"/>
    </row>
    <row r="89" spans="1:37" s="893" customFormat="1">
      <c r="A89" s="892"/>
      <c r="B89" s="4"/>
      <c r="AJ89" s="218"/>
      <c r="AK89" s="218"/>
    </row>
    <row r="90" spans="1:37" s="893" customFormat="1">
      <c r="A90" s="892"/>
      <c r="B90" s="4"/>
      <c r="AJ90" s="218"/>
      <c r="AK90" s="218"/>
    </row>
    <row r="91" spans="1:37" s="893" customFormat="1">
      <c r="A91" s="892"/>
      <c r="B91" s="4"/>
      <c r="AJ91" s="218"/>
      <c r="AK91" s="218"/>
    </row>
    <row r="92" spans="1:37" s="893" customFormat="1">
      <c r="A92" s="892"/>
      <c r="B92" s="4"/>
      <c r="AJ92" s="218"/>
      <c r="AK92" s="218"/>
    </row>
    <row r="93" spans="1:37" s="893" customFormat="1">
      <c r="A93" s="892"/>
      <c r="B93" s="4"/>
      <c r="AJ93" s="218"/>
      <c r="AK93" s="218"/>
    </row>
    <row r="94" spans="1:37" s="893" customFormat="1">
      <c r="A94" s="892"/>
      <c r="B94" s="4"/>
      <c r="AJ94" s="218"/>
      <c r="AK94" s="218"/>
    </row>
    <row r="95" spans="1:37" s="893" customFormat="1">
      <c r="A95" s="892"/>
      <c r="B95" s="4"/>
      <c r="AJ95" s="218"/>
      <c r="AK95" s="218"/>
    </row>
    <row r="96" spans="1:37" s="893" customFormat="1">
      <c r="A96" s="892"/>
      <c r="B96" s="4"/>
      <c r="AJ96" s="218"/>
      <c r="AK96" s="218"/>
    </row>
    <row r="97" spans="1:37" s="893" customFormat="1">
      <c r="A97" s="892"/>
      <c r="B97" s="4"/>
      <c r="AJ97" s="218"/>
      <c r="AK97" s="218"/>
    </row>
    <row r="98" spans="1:37" s="893" customFormat="1">
      <c r="A98" s="892"/>
      <c r="B98" s="4"/>
      <c r="AJ98" s="218"/>
      <c r="AK98" s="218"/>
    </row>
    <row r="99" spans="1:37" s="893" customFormat="1">
      <c r="A99" s="892"/>
      <c r="B99" s="4"/>
      <c r="AJ99" s="218"/>
      <c r="AK99" s="218"/>
    </row>
    <row r="100" spans="1:37" s="893" customFormat="1">
      <c r="A100" s="892"/>
      <c r="B100" s="4"/>
      <c r="AJ100" s="218"/>
      <c r="AK100" s="218"/>
    </row>
    <row r="101" spans="1:37" s="893" customFormat="1">
      <c r="A101" s="892"/>
      <c r="B101" s="4"/>
      <c r="AJ101" s="218"/>
      <c r="AK101" s="218"/>
    </row>
    <row r="102" spans="1:37" s="893" customFormat="1">
      <c r="A102" s="892"/>
      <c r="B102" s="4"/>
      <c r="AJ102" s="218"/>
      <c r="AK102" s="218"/>
    </row>
    <row r="103" spans="1:37" s="893" customFormat="1">
      <c r="A103" s="892"/>
      <c r="B103" s="4"/>
      <c r="AJ103" s="218"/>
      <c r="AK103" s="218"/>
    </row>
    <row r="104" spans="1:37" s="893" customFormat="1">
      <c r="A104" s="892"/>
      <c r="B104" s="4"/>
      <c r="AJ104" s="218"/>
      <c r="AK104" s="218"/>
    </row>
    <row r="105" spans="1:37" s="893" customFormat="1">
      <c r="A105" s="892"/>
      <c r="B105" s="4"/>
      <c r="AJ105" s="218"/>
      <c r="AK105" s="218"/>
    </row>
    <row r="106" spans="1:37" s="893" customFormat="1">
      <c r="A106" s="892"/>
      <c r="B106" s="4"/>
      <c r="AJ106" s="218"/>
      <c r="AK106" s="218"/>
    </row>
  </sheetData>
  <mergeCells count="39">
    <mergeCell ref="R74:W75"/>
    <mergeCell ref="R76:W77"/>
    <mergeCell ref="S78:S79"/>
    <mergeCell ref="T78:T79"/>
    <mergeCell ref="U78:U79"/>
    <mergeCell ref="V78:V79"/>
    <mergeCell ref="W78:W79"/>
    <mergeCell ref="C4:E4"/>
    <mergeCell ref="F4:Q4"/>
    <mergeCell ref="X4:AE4"/>
    <mergeCell ref="A5:B6"/>
    <mergeCell ref="C5:C7"/>
    <mergeCell ref="D5:D7"/>
    <mergeCell ref="E5:E7"/>
    <mergeCell ref="F5:K5"/>
    <mergeCell ref="L5:Q5"/>
    <mergeCell ref="R5:W5"/>
    <mergeCell ref="R7:R8"/>
    <mergeCell ref="T7:T8"/>
    <mergeCell ref="V7:V8"/>
    <mergeCell ref="N7:N8"/>
    <mergeCell ref="P7:P8"/>
    <mergeCell ref="AH5:AH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A71:B71"/>
    <mergeCell ref="F7:F8"/>
    <mergeCell ref="H7:H8"/>
    <mergeCell ref="J7:J8"/>
    <mergeCell ref="L7:L8"/>
    <mergeCell ref="A69:B69"/>
    <mergeCell ref="A70:B70"/>
  </mergeCells>
  <phoneticPr fontId="19"/>
  <printOptions horizontalCentered="1" verticalCentered="1"/>
  <pageMargins left="0.39370078740157483" right="0" top="0.19685039370078741" bottom="0.19685039370078741" header="0" footer="3.937007874015748E-2"/>
  <pageSetup paperSize="8" scale="49" orientation="landscape" blackAndWhite="1" horizontalDpi="300" verticalDpi="300" r:id="rId1"/>
  <headerFooter alignWithMargins="0">
    <oddFooter>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06"/>
  <sheetViews>
    <sheetView topLeftCell="A2" workbookViewId="0">
      <selection activeCell="S14" sqref="S14"/>
    </sheetView>
  </sheetViews>
  <sheetFormatPr defaultColWidth="9" defaultRowHeight="13.5"/>
  <cols>
    <col min="1" max="1" width="6.375" style="892" customWidth="1"/>
    <col min="2" max="2" width="18.75" style="4" customWidth="1"/>
    <col min="3" max="5" width="13.125" style="893" customWidth="1"/>
    <col min="6" max="6" width="13.25" style="893" customWidth="1"/>
    <col min="7" max="7" width="9" style="893" customWidth="1"/>
    <col min="8" max="8" width="11" style="893" customWidth="1"/>
    <col min="9" max="9" width="9" style="893" customWidth="1"/>
    <col min="10" max="10" width="11" style="893" customWidth="1"/>
    <col min="11" max="11" width="7.75" style="893" customWidth="1"/>
    <col min="12" max="12" width="11" style="893" customWidth="1"/>
    <col min="13" max="13" width="9" style="893" customWidth="1"/>
    <col min="14" max="14" width="11" style="893" customWidth="1"/>
    <col min="15" max="15" width="9" style="893" customWidth="1"/>
    <col min="16" max="16" width="11" style="893" customWidth="1"/>
    <col min="17" max="17" width="9" style="893" customWidth="1"/>
    <col min="18" max="18" width="11" style="893" customWidth="1"/>
    <col min="19" max="19" width="9" style="893"/>
    <col min="20" max="20" width="11" style="893" customWidth="1"/>
    <col min="21" max="21" width="9" style="893"/>
    <col min="22" max="22" width="11" style="893" customWidth="1"/>
    <col min="23" max="23" width="9" style="893"/>
    <col min="24" max="30" width="9.625" style="893" bestFit="1" customWidth="1"/>
    <col min="31" max="31" width="10.75" style="893" bestFit="1" customWidth="1"/>
    <col min="32" max="33" width="10.25" style="893" customWidth="1"/>
    <col min="34" max="34" width="8.75" style="893" customWidth="1"/>
    <col min="35" max="35" width="13.25" style="893" bestFit="1" customWidth="1"/>
    <col min="36" max="36" width="18.75" style="218" customWidth="1"/>
    <col min="37" max="16384" width="9" style="218"/>
  </cols>
  <sheetData>
    <row r="1" spans="1:37" ht="21" hidden="1" customHeight="1">
      <c r="L1" s="6"/>
    </row>
    <row r="2" spans="1:37" ht="26.25" customHeight="1">
      <c r="A2" s="946" t="s">
        <v>959</v>
      </c>
      <c r="B2" s="895"/>
      <c r="C2" s="896"/>
      <c r="D2" s="896"/>
      <c r="E2" s="896"/>
      <c r="F2" s="896"/>
    </row>
    <row r="3" spans="1:37" ht="24.75" customHeight="1">
      <c r="A3" s="897" t="s">
        <v>631</v>
      </c>
      <c r="B3" s="895"/>
      <c r="AJ3" s="82" t="s">
        <v>960</v>
      </c>
    </row>
    <row r="4" spans="1:37" ht="24.75" customHeight="1">
      <c r="A4" s="898"/>
      <c r="B4" s="899"/>
      <c r="C4" s="1208" t="s">
        <v>530</v>
      </c>
      <c r="D4" s="1209"/>
      <c r="E4" s="1210"/>
      <c r="F4" s="1211" t="s">
        <v>634</v>
      </c>
      <c r="G4" s="1212"/>
      <c r="H4" s="1212"/>
      <c r="I4" s="1212"/>
      <c r="J4" s="1212"/>
      <c r="K4" s="1212"/>
      <c r="L4" s="1212"/>
      <c r="M4" s="1212"/>
      <c r="N4" s="1212"/>
      <c r="O4" s="1212"/>
      <c r="P4" s="1212"/>
      <c r="Q4" s="1213"/>
      <c r="R4" s="900" t="s">
        <v>52</v>
      </c>
      <c r="S4" s="85"/>
      <c r="T4" s="41"/>
      <c r="U4" s="41"/>
      <c r="V4" s="41"/>
      <c r="W4" s="85"/>
      <c r="X4" s="1214" t="s">
        <v>958</v>
      </c>
      <c r="Y4" s="1215"/>
      <c r="Z4" s="1215"/>
      <c r="AA4" s="1215"/>
      <c r="AB4" s="1215"/>
      <c r="AC4" s="1215"/>
      <c r="AD4" s="1215"/>
      <c r="AE4" s="1216"/>
      <c r="AF4" s="20" t="s">
        <v>27</v>
      </c>
      <c r="AG4" s="901"/>
      <c r="AH4" s="902"/>
      <c r="AI4" s="903" t="s">
        <v>169</v>
      </c>
      <c r="AJ4" s="904"/>
      <c r="AK4" s="43"/>
    </row>
    <row r="5" spans="1:37" ht="16.5" customHeight="1">
      <c r="A5" s="1217" t="s">
        <v>638</v>
      </c>
      <c r="B5" s="1218"/>
      <c r="C5" s="1219" t="s">
        <v>45</v>
      </c>
      <c r="D5" s="1219" t="s">
        <v>46</v>
      </c>
      <c r="E5" s="1219" t="s">
        <v>47</v>
      </c>
      <c r="F5" s="1204" t="s">
        <v>510</v>
      </c>
      <c r="G5" s="1221"/>
      <c r="H5" s="1221"/>
      <c r="I5" s="1221"/>
      <c r="J5" s="1221"/>
      <c r="K5" s="1205"/>
      <c r="L5" s="1204" t="s">
        <v>511</v>
      </c>
      <c r="M5" s="1221"/>
      <c r="N5" s="1221"/>
      <c r="O5" s="1221"/>
      <c r="P5" s="1221"/>
      <c r="Q5" s="1205"/>
      <c r="R5" s="1204" t="s">
        <v>961</v>
      </c>
      <c r="S5" s="1221"/>
      <c r="T5" s="1221"/>
      <c r="U5" s="1221"/>
      <c r="V5" s="1221"/>
      <c r="W5" s="1205"/>
      <c r="X5" s="16"/>
      <c r="Y5" s="16"/>
      <c r="Z5" s="16"/>
      <c r="AA5" s="16"/>
      <c r="AB5" s="16"/>
      <c r="AC5" s="16"/>
      <c r="AD5" s="16"/>
      <c r="AE5" s="16"/>
      <c r="AF5" s="14" t="s">
        <v>28</v>
      </c>
      <c r="AG5" s="14" t="s">
        <v>1</v>
      </c>
      <c r="AH5" s="1202" t="s">
        <v>29</v>
      </c>
      <c r="AI5" s="15" t="s">
        <v>170</v>
      </c>
      <c r="AJ5" s="905"/>
      <c r="AK5" s="43"/>
    </row>
    <row r="6" spans="1:37" ht="16.5" customHeight="1">
      <c r="A6" s="1217"/>
      <c r="B6" s="1218"/>
      <c r="C6" s="1220"/>
      <c r="D6" s="1220"/>
      <c r="E6" s="1220"/>
      <c r="F6" s="1204" t="s">
        <v>45</v>
      </c>
      <c r="G6" s="1205"/>
      <c r="H6" s="1204" t="s">
        <v>46</v>
      </c>
      <c r="I6" s="1205"/>
      <c r="J6" s="1204" t="s">
        <v>47</v>
      </c>
      <c r="K6" s="1205"/>
      <c r="L6" s="1204" t="s">
        <v>45</v>
      </c>
      <c r="M6" s="1205"/>
      <c r="N6" s="1204" t="s">
        <v>46</v>
      </c>
      <c r="O6" s="1205"/>
      <c r="P6" s="1204" t="s">
        <v>47</v>
      </c>
      <c r="Q6" s="1205"/>
      <c r="R6" s="1204" t="s">
        <v>45</v>
      </c>
      <c r="S6" s="1205"/>
      <c r="T6" s="1206" t="s">
        <v>46</v>
      </c>
      <c r="U6" s="1207"/>
      <c r="V6" s="1204" t="s">
        <v>47</v>
      </c>
      <c r="W6" s="1205"/>
      <c r="X6" s="15" t="s">
        <v>43</v>
      </c>
      <c r="Y6" s="15" t="s">
        <v>44</v>
      </c>
      <c r="Z6" s="15" t="s">
        <v>172</v>
      </c>
      <c r="AA6" s="15" t="s">
        <v>173</v>
      </c>
      <c r="AB6" s="15" t="s">
        <v>174</v>
      </c>
      <c r="AC6" s="15" t="s">
        <v>175</v>
      </c>
      <c r="AD6" s="15" t="s">
        <v>176</v>
      </c>
      <c r="AE6" s="15" t="s">
        <v>45</v>
      </c>
      <c r="AF6" s="15" t="s">
        <v>962</v>
      </c>
      <c r="AG6" s="15" t="s">
        <v>962</v>
      </c>
      <c r="AH6" s="1203"/>
      <c r="AI6" s="15" t="s">
        <v>963</v>
      </c>
      <c r="AJ6" s="905"/>
      <c r="AK6" s="43"/>
    </row>
    <row r="7" spans="1:37" ht="12.75" customHeight="1">
      <c r="A7" s="906"/>
      <c r="B7" s="907"/>
      <c r="C7" s="1220"/>
      <c r="D7" s="1220"/>
      <c r="E7" s="1220"/>
      <c r="F7" s="1197" t="s">
        <v>30</v>
      </c>
      <c r="G7" s="14" t="s">
        <v>48</v>
      </c>
      <c r="H7" s="1197" t="s">
        <v>30</v>
      </c>
      <c r="I7" s="14" t="s">
        <v>48</v>
      </c>
      <c r="J7" s="1197" t="s">
        <v>30</v>
      </c>
      <c r="K7" s="14" t="s">
        <v>48</v>
      </c>
      <c r="L7" s="1197" t="s">
        <v>30</v>
      </c>
      <c r="M7" s="14" t="s">
        <v>48</v>
      </c>
      <c r="N7" s="1197" t="s">
        <v>30</v>
      </c>
      <c r="O7" s="14" t="s">
        <v>48</v>
      </c>
      <c r="P7" s="1197" t="s">
        <v>30</v>
      </c>
      <c r="Q7" s="14" t="s">
        <v>48</v>
      </c>
      <c r="R7" s="1222" t="s">
        <v>30</v>
      </c>
      <c r="S7" s="1122" t="s">
        <v>48</v>
      </c>
      <c r="T7" s="1222" t="s">
        <v>30</v>
      </c>
      <c r="U7" s="1122" t="s">
        <v>48</v>
      </c>
      <c r="V7" s="1222" t="s">
        <v>30</v>
      </c>
      <c r="W7" s="1122" t="s">
        <v>48</v>
      </c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6"/>
      <c r="AI7" s="15"/>
      <c r="AJ7" s="905"/>
      <c r="AK7" s="43"/>
    </row>
    <row r="8" spans="1:37" ht="12.75" customHeight="1">
      <c r="A8" s="908"/>
      <c r="B8" s="909"/>
      <c r="C8" s="910" t="s">
        <v>30</v>
      </c>
      <c r="D8" s="910" t="s">
        <v>30</v>
      </c>
      <c r="E8" s="910" t="s">
        <v>30</v>
      </c>
      <c r="F8" s="1198"/>
      <c r="G8" s="49" t="s">
        <v>514</v>
      </c>
      <c r="H8" s="1198"/>
      <c r="I8" s="49" t="s">
        <v>514</v>
      </c>
      <c r="J8" s="1198"/>
      <c r="K8" s="49" t="s">
        <v>514</v>
      </c>
      <c r="L8" s="1198"/>
      <c r="M8" s="49" t="s">
        <v>514</v>
      </c>
      <c r="N8" s="1198"/>
      <c r="O8" s="49" t="s">
        <v>514</v>
      </c>
      <c r="P8" s="1198"/>
      <c r="Q8" s="49" t="s">
        <v>514</v>
      </c>
      <c r="R8" s="1223"/>
      <c r="S8" s="1123" t="s">
        <v>514</v>
      </c>
      <c r="T8" s="1223"/>
      <c r="U8" s="1123" t="s">
        <v>514</v>
      </c>
      <c r="V8" s="1223"/>
      <c r="W8" s="1123" t="s">
        <v>514</v>
      </c>
      <c r="X8" s="217"/>
      <c r="Y8" s="217"/>
      <c r="Z8" s="217"/>
      <c r="AA8" s="217"/>
      <c r="AB8" s="217"/>
      <c r="AC8" s="217"/>
      <c r="AD8" s="217"/>
      <c r="AE8" s="217"/>
      <c r="AF8" s="910" t="s">
        <v>32</v>
      </c>
      <c r="AG8" s="910" t="s">
        <v>30</v>
      </c>
      <c r="AH8" s="39" t="s">
        <v>31</v>
      </c>
      <c r="AI8" s="910" t="s">
        <v>30</v>
      </c>
      <c r="AJ8" s="911"/>
      <c r="AK8" s="43"/>
    </row>
    <row r="9" spans="1:37" ht="23.25" customHeight="1">
      <c r="A9" s="912">
        <v>1</v>
      </c>
      <c r="B9" s="40" t="s">
        <v>645</v>
      </c>
      <c r="C9" s="1021">
        <v>1513611</v>
      </c>
      <c r="D9" s="1021">
        <v>710547</v>
      </c>
      <c r="E9" s="1021">
        <v>803064</v>
      </c>
      <c r="F9" s="398">
        <v>432855</v>
      </c>
      <c r="G9" s="814">
        <v>28.59750622848275</v>
      </c>
      <c r="H9" s="1029">
        <v>184488</v>
      </c>
      <c r="I9" s="814">
        <v>25.964221930428248</v>
      </c>
      <c r="J9" s="1021">
        <v>248367</v>
      </c>
      <c r="K9" s="814">
        <v>30.927422970024804</v>
      </c>
      <c r="L9" s="398">
        <v>223714</v>
      </c>
      <c r="M9" s="814">
        <v>14.780151571308611</v>
      </c>
      <c r="N9" s="1021">
        <v>86204</v>
      </c>
      <c r="O9" s="814">
        <v>12.132061637020493</v>
      </c>
      <c r="P9" s="1021">
        <v>137510</v>
      </c>
      <c r="Q9" s="814">
        <v>17.123168265542972</v>
      </c>
      <c r="R9" s="1124">
        <v>101752</v>
      </c>
      <c r="S9" s="1111">
        <v>24.275159187042689</v>
      </c>
      <c r="T9" s="1124">
        <v>31132</v>
      </c>
      <c r="U9" s="1111">
        <v>17.483405029595765</v>
      </c>
      <c r="V9" s="1124">
        <v>70620</v>
      </c>
      <c r="W9" s="1111">
        <v>29.291358178311455</v>
      </c>
      <c r="X9" s="1021">
        <v>18728</v>
      </c>
      <c r="Y9" s="1021">
        <v>17715</v>
      </c>
      <c r="Z9" s="1021">
        <v>15358</v>
      </c>
      <c r="AA9" s="1021">
        <v>12219</v>
      </c>
      <c r="AB9" s="1021">
        <v>10348</v>
      </c>
      <c r="AC9" s="1021">
        <v>10361</v>
      </c>
      <c r="AD9" s="1021">
        <v>6745</v>
      </c>
      <c r="AE9" s="948">
        <v>91474</v>
      </c>
      <c r="AF9" s="1021">
        <v>392</v>
      </c>
      <c r="AG9" s="1021">
        <v>27275</v>
      </c>
      <c r="AH9" s="814">
        <v>5.3262017883540231</v>
      </c>
      <c r="AI9" s="1021">
        <v>512091</v>
      </c>
      <c r="AJ9" s="1019" t="s">
        <v>646</v>
      </c>
    </row>
    <row r="10" spans="1:37" ht="23.25" customHeight="1">
      <c r="A10" s="913"/>
      <c r="B10" s="31" t="s">
        <v>647</v>
      </c>
      <c r="C10" s="1022">
        <v>212340</v>
      </c>
      <c r="D10" s="1022">
        <v>98799</v>
      </c>
      <c r="E10" s="1022">
        <v>113541</v>
      </c>
      <c r="F10" s="381">
        <v>52672</v>
      </c>
      <c r="G10" s="822">
        <v>24.805500612225675</v>
      </c>
      <c r="H10" s="1022">
        <v>21994</v>
      </c>
      <c r="I10" s="822">
        <v>22.261358920636848</v>
      </c>
      <c r="J10" s="1022">
        <v>30678</v>
      </c>
      <c r="K10" s="822">
        <v>27.019314608819723</v>
      </c>
      <c r="L10" s="381">
        <v>27217</v>
      </c>
      <c r="M10" s="822">
        <v>12.817650937176229</v>
      </c>
      <c r="N10" s="1022">
        <v>10232</v>
      </c>
      <c r="O10" s="822">
        <v>10.356380125304913</v>
      </c>
      <c r="P10" s="1022">
        <v>16985</v>
      </c>
      <c r="Q10" s="822">
        <v>14.959353889784307</v>
      </c>
      <c r="R10" s="1128">
        <v>12496</v>
      </c>
      <c r="S10" s="1113">
        <v>24.753377441464284</v>
      </c>
      <c r="T10" s="1112">
        <v>3370</v>
      </c>
      <c r="U10" s="1113">
        <v>15.963241911799535</v>
      </c>
      <c r="V10" s="1112">
        <v>9126</v>
      </c>
      <c r="W10" s="1113">
        <v>31.071465050560075</v>
      </c>
      <c r="X10" s="1022">
        <v>2439</v>
      </c>
      <c r="Y10" s="1022">
        <v>2107</v>
      </c>
      <c r="Z10" s="1022">
        <v>1990</v>
      </c>
      <c r="AA10" s="1022">
        <v>1435</v>
      </c>
      <c r="AB10" s="1022">
        <v>1197</v>
      </c>
      <c r="AC10" s="1022">
        <v>1294</v>
      </c>
      <c r="AD10" s="1022">
        <v>871</v>
      </c>
      <c r="AE10" s="950">
        <v>11333</v>
      </c>
      <c r="AF10" s="1037">
        <v>44</v>
      </c>
      <c r="AG10" s="1037">
        <v>3132</v>
      </c>
      <c r="AH10" s="822">
        <v>4.8771372512379711</v>
      </c>
      <c r="AI10" s="1022">
        <v>64218</v>
      </c>
      <c r="AJ10" s="31" t="s">
        <v>648</v>
      </c>
    </row>
    <row r="11" spans="1:37" ht="23.25" customHeight="1">
      <c r="A11" s="913"/>
      <c r="B11" s="31" t="s">
        <v>649</v>
      </c>
      <c r="C11" s="1022">
        <v>136345</v>
      </c>
      <c r="D11" s="1022">
        <v>63421</v>
      </c>
      <c r="E11" s="1022">
        <v>72924</v>
      </c>
      <c r="F11" s="381">
        <v>34003</v>
      </c>
      <c r="G11" s="822">
        <v>24.938941655359564</v>
      </c>
      <c r="H11" s="1022">
        <v>13804</v>
      </c>
      <c r="I11" s="822">
        <v>21.765661216316364</v>
      </c>
      <c r="J11" s="1022">
        <v>20199</v>
      </c>
      <c r="K11" s="822">
        <v>27.698700016455486</v>
      </c>
      <c r="L11" s="381">
        <v>18320</v>
      </c>
      <c r="M11" s="822">
        <v>13.436502988741793</v>
      </c>
      <c r="N11" s="1022">
        <v>6612</v>
      </c>
      <c r="O11" s="822">
        <v>10.425568817899435</v>
      </c>
      <c r="P11" s="1022">
        <v>11708</v>
      </c>
      <c r="Q11" s="822">
        <v>16.055071032856123</v>
      </c>
      <c r="R11" s="1128">
        <v>9086</v>
      </c>
      <c r="S11" s="1113">
        <v>27.44020294757188</v>
      </c>
      <c r="T11" s="1112">
        <v>2648</v>
      </c>
      <c r="U11" s="1113">
        <v>19.804053548724852</v>
      </c>
      <c r="V11" s="1112">
        <v>6438</v>
      </c>
      <c r="W11" s="1113">
        <v>32.612329669216351</v>
      </c>
      <c r="X11" s="1022">
        <v>1412</v>
      </c>
      <c r="Y11" s="1022">
        <v>1431</v>
      </c>
      <c r="Z11" s="1022">
        <v>1306</v>
      </c>
      <c r="AA11" s="1022">
        <v>1054</v>
      </c>
      <c r="AB11" s="1022">
        <v>818</v>
      </c>
      <c r="AC11" s="1022">
        <v>927</v>
      </c>
      <c r="AD11" s="1022">
        <v>594</v>
      </c>
      <c r="AE11" s="950">
        <v>7542</v>
      </c>
      <c r="AF11" s="1037">
        <v>45</v>
      </c>
      <c r="AG11" s="1037">
        <v>2939</v>
      </c>
      <c r="AH11" s="822">
        <v>7.3291770573566088</v>
      </c>
      <c r="AI11" s="1022">
        <v>40100</v>
      </c>
      <c r="AJ11" s="31" t="s">
        <v>650</v>
      </c>
    </row>
    <row r="12" spans="1:37" ht="23.25" customHeight="1">
      <c r="A12" s="913"/>
      <c r="B12" s="31" t="s">
        <v>651</v>
      </c>
      <c r="C12" s="1022">
        <v>108827</v>
      </c>
      <c r="D12" s="1022">
        <v>52662</v>
      </c>
      <c r="E12" s="1022">
        <v>56165</v>
      </c>
      <c r="F12" s="381">
        <v>31020</v>
      </c>
      <c r="G12" s="822">
        <v>28.503955819787368</v>
      </c>
      <c r="H12" s="1022">
        <v>13270</v>
      </c>
      <c r="I12" s="822">
        <v>25.198435304394064</v>
      </c>
      <c r="J12" s="1022">
        <v>17750</v>
      </c>
      <c r="K12" s="822">
        <v>31.603311670969465</v>
      </c>
      <c r="L12" s="381">
        <v>17035</v>
      </c>
      <c r="M12" s="822">
        <v>15.653284570924495</v>
      </c>
      <c r="N12" s="1022">
        <v>6275</v>
      </c>
      <c r="O12" s="822">
        <v>11.915612775815578</v>
      </c>
      <c r="P12" s="1022">
        <v>10760</v>
      </c>
      <c r="Q12" s="822">
        <v>19.157838511528531</v>
      </c>
      <c r="R12" s="1128">
        <v>9915</v>
      </c>
      <c r="S12" s="1113">
        <v>33.865018102329394</v>
      </c>
      <c r="T12" s="1112">
        <v>3698</v>
      </c>
      <c r="U12" s="1113">
        <v>29.996755353666448</v>
      </c>
      <c r="V12" s="1112">
        <v>6217</v>
      </c>
      <c r="W12" s="1113">
        <v>36.678466076696168</v>
      </c>
      <c r="X12" s="1022">
        <v>1518</v>
      </c>
      <c r="Y12" s="1022">
        <v>1603</v>
      </c>
      <c r="Z12" s="1022">
        <v>1387</v>
      </c>
      <c r="AA12" s="1022">
        <v>1095</v>
      </c>
      <c r="AB12" s="1022">
        <v>907</v>
      </c>
      <c r="AC12" s="1022">
        <v>838</v>
      </c>
      <c r="AD12" s="1022">
        <v>555</v>
      </c>
      <c r="AE12" s="950">
        <v>7903</v>
      </c>
      <c r="AF12" s="1037">
        <v>45</v>
      </c>
      <c r="AG12" s="1037">
        <v>2924</v>
      </c>
      <c r="AH12" s="822">
        <v>8.0945657891094314</v>
      </c>
      <c r="AI12" s="1022">
        <v>36123</v>
      </c>
      <c r="AJ12" s="31" t="s">
        <v>652</v>
      </c>
    </row>
    <row r="13" spans="1:37" ht="23.25" customHeight="1">
      <c r="A13" s="913"/>
      <c r="B13" s="31" t="s">
        <v>653</v>
      </c>
      <c r="C13" s="1022">
        <v>93771</v>
      </c>
      <c r="D13" s="1022">
        <v>44175</v>
      </c>
      <c r="E13" s="1022">
        <v>49596</v>
      </c>
      <c r="F13" s="381">
        <v>32345</v>
      </c>
      <c r="G13" s="822">
        <v>34.49360676541788</v>
      </c>
      <c r="H13" s="1022">
        <v>13384</v>
      </c>
      <c r="I13" s="822">
        <v>30.297679683078666</v>
      </c>
      <c r="J13" s="1022">
        <v>18961</v>
      </c>
      <c r="K13" s="822">
        <v>38.230905718203076</v>
      </c>
      <c r="L13" s="381">
        <v>17815</v>
      </c>
      <c r="M13" s="822">
        <v>18.998411022597605</v>
      </c>
      <c r="N13" s="1022">
        <v>6360</v>
      </c>
      <c r="O13" s="822">
        <v>14.397283531409169</v>
      </c>
      <c r="P13" s="1022">
        <v>11455</v>
      </c>
      <c r="Q13" s="822">
        <v>23.096620695217357</v>
      </c>
      <c r="R13" s="1128">
        <v>9906</v>
      </c>
      <c r="S13" s="1113">
        <v>32.084210526315786</v>
      </c>
      <c r="T13" s="1112">
        <v>3342</v>
      </c>
      <c r="U13" s="1113">
        <v>26.285983954695613</v>
      </c>
      <c r="V13" s="1112">
        <v>6564</v>
      </c>
      <c r="W13" s="1113">
        <v>36.143384174880239</v>
      </c>
      <c r="X13" s="1022">
        <v>1786</v>
      </c>
      <c r="Y13" s="1022">
        <v>1852</v>
      </c>
      <c r="Z13" s="1022">
        <v>1237</v>
      </c>
      <c r="AA13" s="1022">
        <v>1128</v>
      </c>
      <c r="AB13" s="1022">
        <v>911</v>
      </c>
      <c r="AC13" s="1022">
        <v>938</v>
      </c>
      <c r="AD13" s="1022">
        <v>585</v>
      </c>
      <c r="AE13" s="950">
        <v>8437</v>
      </c>
      <c r="AF13" s="1037">
        <v>33</v>
      </c>
      <c r="AG13" s="1037">
        <v>2533</v>
      </c>
      <c r="AH13" s="822">
        <v>7.1153684092249785</v>
      </c>
      <c r="AI13" s="1022">
        <v>35599</v>
      </c>
      <c r="AJ13" s="31" t="s">
        <v>654</v>
      </c>
    </row>
    <row r="14" spans="1:37" ht="23.25" customHeight="1">
      <c r="A14" s="913"/>
      <c r="B14" s="31" t="s">
        <v>655</v>
      </c>
      <c r="C14" s="1022">
        <v>157467</v>
      </c>
      <c r="D14" s="1022">
        <v>72482</v>
      </c>
      <c r="E14" s="1022">
        <v>84985</v>
      </c>
      <c r="F14" s="381">
        <v>51743</v>
      </c>
      <c r="G14" s="822">
        <v>32.859583277766134</v>
      </c>
      <c r="H14" s="1022">
        <v>21870</v>
      </c>
      <c r="I14" s="822">
        <v>30.17300847106868</v>
      </c>
      <c r="J14" s="1022">
        <v>29873</v>
      </c>
      <c r="K14" s="822">
        <v>35.150908983938336</v>
      </c>
      <c r="L14" s="381">
        <v>27320</v>
      </c>
      <c r="M14" s="822">
        <v>17.349666914337607</v>
      </c>
      <c r="N14" s="1022">
        <v>10692</v>
      </c>
      <c r="O14" s="822">
        <v>14.751248585855798</v>
      </c>
      <c r="P14" s="1022">
        <v>16628</v>
      </c>
      <c r="Q14" s="822">
        <v>19.565805730423016</v>
      </c>
      <c r="R14" s="1128">
        <v>11904</v>
      </c>
      <c r="S14" s="1113">
        <v>23.619516260243259</v>
      </c>
      <c r="T14" s="1112">
        <v>3399</v>
      </c>
      <c r="U14" s="1113">
        <v>16.004331857990394</v>
      </c>
      <c r="V14" s="1112">
        <v>8505</v>
      </c>
      <c r="W14" s="1113">
        <v>29.165666472343197</v>
      </c>
      <c r="X14" s="1022">
        <v>2261</v>
      </c>
      <c r="Y14" s="1022">
        <v>2112</v>
      </c>
      <c r="Z14" s="1022">
        <v>1694</v>
      </c>
      <c r="AA14" s="1022">
        <v>1289</v>
      </c>
      <c r="AB14" s="1022">
        <v>1198</v>
      </c>
      <c r="AC14" s="1022">
        <v>1082</v>
      </c>
      <c r="AD14" s="1022">
        <v>694</v>
      </c>
      <c r="AE14" s="950">
        <v>10330</v>
      </c>
      <c r="AF14" s="1037">
        <v>30</v>
      </c>
      <c r="AG14" s="1037">
        <v>2647</v>
      </c>
      <c r="AH14" s="822">
        <v>4.3861538716465889</v>
      </c>
      <c r="AI14" s="1022">
        <v>60349</v>
      </c>
      <c r="AJ14" s="31" t="s">
        <v>656</v>
      </c>
    </row>
    <row r="15" spans="1:37" ht="23.25" customHeight="1">
      <c r="A15" s="913"/>
      <c r="B15" s="31" t="s">
        <v>657</v>
      </c>
      <c r="C15" s="1022">
        <v>212483</v>
      </c>
      <c r="D15" s="1022">
        <v>98646</v>
      </c>
      <c r="E15" s="1022">
        <v>113837</v>
      </c>
      <c r="F15" s="381">
        <v>65551</v>
      </c>
      <c r="G15" s="822">
        <v>30.849997411557627</v>
      </c>
      <c r="H15" s="1022">
        <v>27486</v>
      </c>
      <c r="I15" s="822">
        <v>27.863268657624229</v>
      </c>
      <c r="J15" s="1022">
        <v>38065</v>
      </c>
      <c r="K15" s="822">
        <v>33.438161581910983</v>
      </c>
      <c r="L15" s="381">
        <v>35344</v>
      </c>
      <c r="M15" s="822">
        <v>16.633801292338681</v>
      </c>
      <c r="N15" s="1022">
        <v>13634</v>
      </c>
      <c r="O15" s="822">
        <v>13.821138211382115</v>
      </c>
      <c r="P15" s="1022">
        <v>21710</v>
      </c>
      <c r="Q15" s="822">
        <v>19.071128016374288</v>
      </c>
      <c r="R15" s="1128">
        <v>15323</v>
      </c>
      <c r="S15" s="1113">
        <v>24.272905842098595</v>
      </c>
      <c r="T15" s="1112">
        <v>4405</v>
      </c>
      <c r="U15" s="1113">
        <v>16.633311935958915</v>
      </c>
      <c r="V15" s="1112">
        <v>10918</v>
      </c>
      <c r="W15" s="1113">
        <v>29.793969163596675</v>
      </c>
      <c r="X15" s="1022">
        <v>3149</v>
      </c>
      <c r="Y15" s="1022">
        <v>2546</v>
      </c>
      <c r="Z15" s="1022">
        <v>2372</v>
      </c>
      <c r="AA15" s="1022">
        <v>1730</v>
      </c>
      <c r="AB15" s="1022">
        <v>1540</v>
      </c>
      <c r="AC15" s="1022">
        <v>1531</v>
      </c>
      <c r="AD15" s="1022">
        <v>978</v>
      </c>
      <c r="AE15" s="950">
        <v>13846</v>
      </c>
      <c r="AF15" s="1037">
        <v>27</v>
      </c>
      <c r="AG15" s="1037">
        <v>2161</v>
      </c>
      <c r="AH15" s="822">
        <v>2.7965421745994772</v>
      </c>
      <c r="AI15" s="1022">
        <v>77274</v>
      </c>
      <c r="AJ15" s="31" t="s">
        <v>658</v>
      </c>
    </row>
    <row r="16" spans="1:37" ht="23.25" customHeight="1">
      <c r="A16" s="913"/>
      <c r="B16" s="31" t="s">
        <v>659</v>
      </c>
      <c r="C16" s="1022">
        <v>209028</v>
      </c>
      <c r="D16" s="1022">
        <v>98716</v>
      </c>
      <c r="E16" s="1022">
        <v>110312</v>
      </c>
      <c r="F16" s="381">
        <v>66670</v>
      </c>
      <c r="G16" s="822">
        <v>31.895248483456761</v>
      </c>
      <c r="H16" s="1022">
        <v>29191</v>
      </c>
      <c r="I16" s="822">
        <v>29.570687629158392</v>
      </c>
      <c r="J16" s="1022">
        <v>37479</v>
      </c>
      <c r="K16" s="822">
        <v>33.97545144680543</v>
      </c>
      <c r="L16" s="381">
        <v>34273</v>
      </c>
      <c r="M16" s="822">
        <v>16.396367950705169</v>
      </c>
      <c r="N16" s="1022">
        <v>14108</v>
      </c>
      <c r="O16" s="822">
        <v>14.291502897200047</v>
      </c>
      <c r="P16" s="1022">
        <v>20165</v>
      </c>
      <c r="Q16" s="822">
        <v>18.279969540938428</v>
      </c>
      <c r="R16" s="1128">
        <v>12152</v>
      </c>
      <c r="S16" s="1113">
        <v>18.505489819848631</v>
      </c>
      <c r="T16" s="1112">
        <v>3683</v>
      </c>
      <c r="U16" s="1113">
        <v>12.854699661442881</v>
      </c>
      <c r="V16" s="1112">
        <v>8469</v>
      </c>
      <c r="W16" s="1113">
        <v>22.879295439809813</v>
      </c>
      <c r="X16" s="1022">
        <v>2470</v>
      </c>
      <c r="Y16" s="1022">
        <v>2347</v>
      </c>
      <c r="Z16" s="1022">
        <v>2166</v>
      </c>
      <c r="AA16" s="1022">
        <v>1816</v>
      </c>
      <c r="AB16" s="1022">
        <v>1544</v>
      </c>
      <c r="AC16" s="1022">
        <v>1496</v>
      </c>
      <c r="AD16" s="1022">
        <v>980</v>
      </c>
      <c r="AE16" s="950">
        <v>12819</v>
      </c>
      <c r="AF16" s="1037">
        <v>52</v>
      </c>
      <c r="AG16" s="1037">
        <v>4213</v>
      </c>
      <c r="AH16" s="822">
        <v>5.3149482130016272</v>
      </c>
      <c r="AI16" s="1022">
        <v>79267</v>
      </c>
      <c r="AJ16" s="31" t="s">
        <v>660</v>
      </c>
    </row>
    <row r="17" spans="1:38" ht="23.25" customHeight="1">
      <c r="A17" s="913"/>
      <c r="B17" s="31" t="s">
        <v>661</v>
      </c>
      <c r="C17" s="1022">
        <v>147126</v>
      </c>
      <c r="D17" s="1022">
        <v>68128</v>
      </c>
      <c r="E17" s="1022">
        <v>78998</v>
      </c>
      <c r="F17" s="381">
        <v>32820</v>
      </c>
      <c r="G17" s="822">
        <v>22.307409975123363</v>
      </c>
      <c r="H17" s="1022">
        <v>13551</v>
      </c>
      <c r="I17" s="822">
        <v>19.890500234852045</v>
      </c>
      <c r="J17" s="1022">
        <v>19269</v>
      </c>
      <c r="K17" s="822">
        <v>24.391756753335528</v>
      </c>
      <c r="L17" s="381">
        <v>16847</v>
      </c>
      <c r="M17" s="822">
        <v>11.450729306852629</v>
      </c>
      <c r="N17" s="1022">
        <v>6071</v>
      </c>
      <c r="O17" s="822">
        <v>8.9111672146547676</v>
      </c>
      <c r="P17" s="1022">
        <v>10776</v>
      </c>
      <c r="Q17" s="822">
        <v>13.640851667130812</v>
      </c>
      <c r="R17" s="1128">
        <v>10671</v>
      </c>
      <c r="S17" s="1113">
        <v>34.322933419105823</v>
      </c>
      <c r="T17" s="1112">
        <v>3441</v>
      </c>
      <c r="U17" s="1113">
        <v>27.075300967818084</v>
      </c>
      <c r="V17" s="1112">
        <v>7230</v>
      </c>
      <c r="W17" s="1113">
        <v>39.334094989391218</v>
      </c>
      <c r="X17" s="1022">
        <v>1293</v>
      </c>
      <c r="Y17" s="1022">
        <v>1552</v>
      </c>
      <c r="Z17" s="1022">
        <v>1119</v>
      </c>
      <c r="AA17" s="1022">
        <v>1009</v>
      </c>
      <c r="AB17" s="1022">
        <v>843</v>
      </c>
      <c r="AC17" s="1022">
        <v>854</v>
      </c>
      <c r="AD17" s="1022">
        <v>529</v>
      </c>
      <c r="AE17" s="950">
        <v>7199</v>
      </c>
      <c r="AF17" s="1037">
        <v>31</v>
      </c>
      <c r="AG17" s="1037">
        <v>1631</v>
      </c>
      <c r="AH17" s="822">
        <v>4.3504934649239795</v>
      </c>
      <c r="AI17" s="1022">
        <v>37490</v>
      </c>
      <c r="AJ17" s="31" t="s">
        <v>662</v>
      </c>
    </row>
    <row r="18" spans="1:38" ht="23.25" customHeight="1">
      <c r="A18" s="918"/>
      <c r="B18" s="133" t="s">
        <v>663</v>
      </c>
      <c r="C18" s="1023">
        <v>236224</v>
      </c>
      <c r="D18" s="1022">
        <v>113518</v>
      </c>
      <c r="E18" s="1022">
        <v>122706</v>
      </c>
      <c r="F18" s="745">
        <v>66031</v>
      </c>
      <c r="G18" s="840">
        <v>27.952705906258469</v>
      </c>
      <c r="H18" s="1022">
        <v>29938</v>
      </c>
      <c r="I18" s="840">
        <v>26.372910023080042</v>
      </c>
      <c r="J18" s="1022">
        <v>36093</v>
      </c>
      <c r="K18" s="840">
        <v>29.414209574103957</v>
      </c>
      <c r="L18" s="745">
        <v>29543</v>
      </c>
      <c r="M18" s="840">
        <v>12.50634990517475</v>
      </c>
      <c r="N18" s="1022">
        <v>12220</v>
      </c>
      <c r="O18" s="840">
        <v>10.764812628834193</v>
      </c>
      <c r="P18" s="1022">
        <v>17323</v>
      </c>
      <c r="Q18" s="840">
        <v>14.117484067608757</v>
      </c>
      <c r="R18" s="1128">
        <v>10299</v>
      </c>
      <c r="S18" s="1113">
        <v>15.812989405803776</v>
      </c>
      <c r="T18" s="1112">
        <v>3146</v>
      </c>
      <c r="U18" s="1113">
        <v>10.678524150571942</v>
      </c>
      <c r="V18" s="1112">
        <v>7153</v>
      </c>
      <c r="W18" s="1113">
        <v>20.053828254226357</v>
      </c>
      <c r="X18" s="1022">
        <v>2400</v>
      </c>
      <c r="Y18" s="1022">
        <v>2165</v>
      </c>
      <c r="Z18" s="1022">
        <v>2087</v>
      </c>
      <c r="AA18" s="1022">
        <v>1663</v>
      </c>
      <c r="AB18" s="1022">
        <v>1390</v>
      </c>
      <c r="AC18" s="1022">
        <v>1401</v>
      </c>
      <c r="AD18" s="1022">
        <v>959</v>
      </c>
      <c r="AE18" s="952">
        <v>12065</v>
      </c>
      <c r="AF18" s="1037">
        <v>85</v>
      </c>
      <c r="AG18" s="1037">
        <v>5095</v>
      </c>
      <c r="AH18" s="840">
        <v>6.238444490700493</v>
      </c>
      <c r="AI18" s="1022">
        <v>81671</v>
      </c>
      <c r="AJ18" s="133" t="s">
        <v>664</v>
      </c>
    </row>
    <row r="19" spans="1:38" s="922" customFormat="1" ht="22.7" customHeight="1">
      <c r="A19" s="920"/>
      <c r="B19" s="739" t="s">
        <v>49</v>
      </c>
      <c r="C19" s="1024">
        <v>1513611</v>
      </c>
      <c r="D19" s="1024">
        <v>710547</v>
      </c>
      <c r="E19" s="1024">
        <v>803064</v>
      </c>
      <c r="F19" s="401">
        <v>432855</v>
      </c>
      <c r="G19" s="953">
        <v>28.59750622848275</v>
      </c>
      <c r="H19" s="1024">
        <v>184488</v>
      </c>
      <c r="I19" s="953">
        <v>25.964221930428248</v>
      </c>
      <c r="J19" s="1024">
        <v>248367</v>
      </c>
      <c r="K19" s="953">
        <v>30.927422970024804</v>
      </c>
      <c r="L19" s="401">
        <v>223714</v>
      </c>
      <c r="M19" s="954">
        <v>14.780151571308611</v>
      </c>
      <c r="N19" s="1024">
        <v>86204</v>
      </c>
      <c r="O19" s="954">
        <v>12.132061637020493</v>
      </c>
      <c r="P19" s="1024">
        <v>137510</v>
      </c>
      <c r="Q19" s="954">
        <v>17.123168265542972</v>
      </c>
      <c r="R19" s="1125">
        <v>101752</v>
      </c>
      <c r="S19" s="1115">
        <v>24.275159187042689</v>
      </c>
      <c r="T19" s="1125">
        <v>31132</v>
      </c>
      <c r="U19" s="1115">
        <v>17.483405029595765</v>
      </c>
      <c r="V19" s="1125">
        <v>70620</v>
      </c>
      <c r="W19" s="1115">
        <v>29.291358178311455</v>
      </c>
      <c r="X19" s="1024">
        <v>18728</v>
      </c>
      <c r="Y19" s="1024">
        <v>17715</v>
      </c>
      <c r="Z19" s="1024">
        <v>15358</v>
      </c>
      <c r="AA19" s="1024">
        <v>12219</v>
      </c>
      <c r="AB19" s="1024">
        <v>10348</v>
      </c>
      <c r="AC19" s="1024">
        <v>10361</v>
      </c>
      <c r="AD19" s="1024">
        <v>6745</v>
      </c>
      <c r="AE19" s="956">
        <v>91474</v>
      </c>
      <c r="AF19" s="1024">
        <v>392</v>
      </c>
      <c r="AG19" s="1024">
        <v>27275</v>
      </c>
      <c r="AH19" s="957">
        <v>5.3262017883540231</v>
      </c>
      <c r="AI19" s="1024">
        <v>512091</v>
      </c>
      <c r="AJ19" s="739" t="s">
        <v>71</v>
      </c>
      <c r="AK19" s="921"/>
    </row>
    <row r="20" spans="1:38" ht="23.25" customHeight="1">
      <c r="A20" s="912">
        <v>3</v>
      </c>
      <c r="B20" s="40" t="s">
        <v>665</v>
      </c>
      <c r="C20" s="1021">
        <v>456429</v>
      </c>
      <c r="D20" s="1021">
        <v>220498</v>
      </c>
      <c r="E20" s="1021">
        <v>235931</v>
      </c>
      <c r="F20" s="398">
        <v>127193</v>
      </c>
      <c r="G20" s="814">
        <v>27.86698478843369</v>
      </c>
      <c r="H20" s="1021">
        <v>54497</v>
      </c>
      <c r="I20" s="814">
        <v>24.71541691988136</v>
      </c>
      <c r="J20" s="1021">
        <v>72696</v>
      </c>
      <c r="K20" s="814">
        <v>30.812398540251174</v>
      </c>
      <c r="L20" s="398">
        <v>68151</v>
      </c>
      <c r="M20" s="814">
        <v>14.931347482302835</v>
      </c>
      <c r="N20" s="1021">
        <v>26109</v>
      </c>
      <c r="O20" s="814">
        <v>11.840923727199341</v>
      </c>
      <c r="P20" s="1021">
        <v>41680</v>
      </c>
      <c r="Q20" s="814">
        <v>17.666182061704479</v>
      </c>
      <c r="R20" s="1128">
        <v>28198</v>
      </c>
      <c r="S20" s="1116">
        <v>23.476226553328949</v>
      </c>
      <c r="T20" s="1112">
        <v>9508</v>
      </c>
      <c r="U20" s="1116">
        <v>18.555815768930522</v>
      </c>
      <c r="V20" s="1112">
        <v>18690</v>
      </c>
      <c r="W20" s="1116">
        <v>27.136904156926516</v>
      </c>
      <c r="X20" s="1021">
        <v>5039</v>
      </c>
      <c r="Y20" s="1021">
        <v>4900</v>
      </c>
      <c r="Z20" s="1021">
        <v>5234</v>
      </c>
      <c r="AA20" s="1021">
        <v>4639</v>
      </c>
      <c r="AB20" s="1021">
        <v>3772</v>
      </c>
      <c r="AC20" s="1021">
        <v>3337</v>
      </c>
      <c r="AD20" s="1021">
        <v>2405</v>
      </c>
      <c r="AE20" s="948">
        <v>29326</v>
      </c>
      <c r="AF20" s="1038">
        <v>278</v>
      </c>
      <c r="AG20" s="1038">
        <v>13464</v>
      </c>
      <c r="AH20" s="814">
        <v>9.0490560458098379</v>
      </c>
      <c r="AI20" s="1021">
        <v>148789</v>
      </c>
      <c r="AJ20" s="40" t="s">
        <v>666</v>
      </c>
    </row>
    <row r="21" spans="1:38" ht="23.25" customHeight="1">
      <c r="A21" s="913">
        <v>5</v>
      </c>
      <c r="B21" s="31" t="s">
        <v>667</v>
      </c>
      <c r="C21" s="1022">
        <v>484398</v>
      </c>
      <c r="D21" s="1022">
        <v>225183</v>
      </c>
      <c r="E21" s="1022">
        <v>259215</v>
      </c>
      <c r="F21" s="381">
        <v>117870</v>
      </c>
      <c r="G21" s="822">
        <v>24.33329617380749</v>
      </c>
      <c r="H21" s="1022">
        <v>49747</v>
      </c>
      <c r="I21" s="822">
        <v>22.091809772496148</v>
      </c>
      <c r="J21" s="1022">
        <v>68123</v>
      </c>
      <c r="K21" s="822">
        <v>26.280500742626778</v>
      </c>
      <c r="L21" s="381">
        <v>61130</v>
      </c>
      <c r="M21" s="822">
        <v>12.619787860395789</v>
      </c>
      <c r="N21" s="1022">
        <v>23169</v>
      </c>
      <c r="O21" s="822">
        <v>10.288964975153542</v>
      </c>
      <c r="P21" s="1022">
        <v>37394</v>
      </c>
      <c r="Q21" s="822">
        <v>14.425862700846787</v>
      </c>
      <c r="R21" s="1128">
        <v>25821</v>
      </c>
      <c r="S21" s="1113">
        <v>22.270233906023599</v>
      </c>
      <c r="T21" s="1117">
        <v>7384</v>
      </c>
      <c r="U21" s="1113">
        <v>15.079235419049175</v>
      </c>
      <c r="V21" s="1117">
        <v>18437</v>
      </c>
      <c r="W21" s="1113">
        <v>27.527771141901574</v>
      </c>
      <c r="X21" s="1022">
        <v>4455</v>
      </c>
      <c r="Y21" s="1022">
        <v>3538</v>
      </c>
      <c r="Z21" s="1022">
        <v>4457</v>
      </c>
      <c r="AA21" s="1022">
        <v>3088</v>
      </c>
      <c r="AB21" s="1022">
        <v>2860</v>
      </c>
      <c r="AC21" s="1022">
        <v>2202</v>
      </c>
      <c r="AD21" s="1022">
        <v>1680</v>
      </c>
      <c r="AE21" s="950">
        <v>22280</v>
      </c>
      <c r="AF21" s="1037">
        <v>344</v>
      </c>
      <c r="AG21" s="1037">
        <v>16562</v>
      </c>
      <c r="AH21" s="822">
        <v>11.745599478036397</v>
      </c>
      <c r="AI21" s="1022">
        <v>141006</v>
      </c>
      <c r="AJ21" s="31" t="s">
        <v>668</v>
      </c>
      <c r="AL21" s="926"/>
    </row>
    <row r="22" spans="1:38" ht="23.25" customHeight="1">
      <c r="A22" s="918">
        <v>7</v>
      </c>
      <c r="B22" s="133" t="s">
        <v>669</v>
      </c>
      <c r="C22" s="1023">
        <v>93729</v>
      </c>
      <c r="D22" s="1023">
        <v>41854</v>
      </c>
      <c r="E22" s="1023">
        <v>51875</v>
      </c>
      <c r="F22" s="745">
        <v>28179</v>
      </c>
      <c r="G22" s="840">
        <v>30.064334410908046</v>
      </c>
      <c r="H22" s="1023">
        <v>11618</v>
      </c>
      <c r="I22" s="840">
        <v>27.758398241506189</v>
      </c>
      <c r="J22" s="1023">
        <v>16561</v>
      </c>
      <c r="K22" s="840">
        <v>31.924819277108433</v>
      </c>
      <c r="L22" s="745">
        <v>15042</v>
      </c>
      <c r="M22" s="840">
        <v>16.04839484044426</v>
      </c>
      <c r="N22" s="1023">
        <v>5594</v>
      </c>
      <c r="O22" s="840">
        <v>13.365508673006165</v>
      </c>
      <c r="P22" s="1023">
        <v>9315</v>
      </c>
      <c r="Q22" s="840">
        <v>17.956626506024094</v>
      </c>
      <c r="R22" s="1128">
        <v>6601</v>
      </c>
      <c r="S22" s="1113">
        <v>20.53772631906131</v>
      </c>
      <c r="T22" s="1117">
        <v>1529</v>
      </c>
      <c r="U22" s="1113">
        <v>13.484434253461504</v>
      </c>
      <c r="V22" s="1117">
        <v>5072</v>
      </c>
      <c r="W22" s="1113">
        <v>31.087955868832363</v>
      </c>
      <c r="X22" s="1023">
        <v>1428</v>
      </c>
      <c r="Y22" s="1023">
        <v>797</v>
      </c>
      <c r="Z22" s="1023">
        <v>1244</v>
      </c>
      <c r="AA22" s="1023">
        <v>666</v>
      </c>
      <c r="AB22" s="1023">
        <v>661</v>
      </c>
      <c r="AC22" s="1023">
        <v>560</v>
      </c>
      <c r="AD22" s="1023">
        <v>470</v>
      </c>
      <c r="AE22" s="952">
        <v>5826</v>
      </c>
      <c r="AF22" s="1039">
        <v>45</v>
      </c>
      <c r="AG22" s="1039">
        <v>2731</v>
      </c>
      <c r="AH22" s="840">
        <v>8.1374214117576944</v>
      </c>
      <c r="AI22" s="1023">
        <v>33561</v>
      </c>
      <c r="AJ22" s="133" t="s">
        <v>670</v>
      </c>
    </row>
    <row r="23" spans="1:38" s="922" customFormat="1" ht="22.7" customHeight="1">
      <c r="A23" s="920"/>
      <c r="B23" s="739" t="s">
        <v>190</v>
      </c>
      <c r="C23" s="1024">
        <v>1034556</v>
      </c>
      <c r="D23" s="1024">
        <v>487535</v>
      </c>
      <c r="E23" s="1024">
        <v>547021</v>
      </c>
      <c r="F23" s="401">
        <v>273242</v>
      </c>
      <c r="G23" s="954">
        <v>26.411523397476795</v>
      </c>
      <c r="H23" s="1024">
        <v>115862</v>
      </c>
      <c r="I23" s="954">
        <v>23.764857907637403</v>
      </c>
      <c r="J23" s="1024">
        <v>157380</v>
      </c>
      <c r="K23" s="958">
        <v>28.770376274402626</v>
      </c>
      <c r="L23" s="401">
        <v>144323</v>
      </c>
      <c r="M23" s="958">
        <v>13.950235656648843</v>
      </c>
      <c r="N23" s="1024">
        <v>54872</v>
      </c>
      <c r="O23" s="958">
        <v>11.254986821458973</v>
      </c>
      <c r="P23" s="1024">
        <v>88389</v>
      </c>
      <c r="Q23" s="958">
        <v>16.158246209926126</v>
      </c>
      <c r="R23" s="1125">
        <v>60620</v>
      </c>
      <c r="S23" s="1115">
        <v>22.987285323706633</v>
      </c>
      <c r="T23" s="1125">
        <v>18421</v>
      </c>
      <c r="U23" s="1115">
        <v>16.51411512635929</v>
      </c>
      <c r="V23" s="1125">
        <v>42199</v>
      </c>
      <c r="W23" s="1115">
        <v>27.732578007938802</v>
      </c>
      <c r="X23" s="1024">
        <v>10922</v>
      </c>
      <c r="Y23" s="1024">
        <v>9235</v>
      </c>
      <c r="Z23" s="1024">
        <v>10935</v>
      </c>
      <c r="AA23" s="1024">
        <v>8393</v>
      </c>
      <c r="AB23" s="1024">
        <v>7293</v>
      </c>
      <c r="AC23" s="1024">
        <v>6099</v>
      </c>
      <c r="AD23" s="1024">
        <v>4555</v>
      </c>
      <c r="AE23" s="960">
        <v>57432</v>
      </c>
      <c r="AF23" s="1024">
        <v>667</v>
      </c>
      <c r="AG23" s="1024">
        <v>32757</v>
      </c>
      <c r="AH23" s="958">
        <v>10.130320761018815</v>
      </c>
      <c r="AI23" s="1024">
        <v>323356</v>
      </c>
      <c r="AJ23" s="739" t="s">
        <v>72</v>
      </c>
      <c r="AK23" s="921"/>
    </row>
    <row r="24" spans="1:38" ht="23.25" customHeight="1">
      <c r="A24" s="912">
        <v>8</v>
      </c>
      <c r="B24" s="40" t="s">
        <v>671</v>
      </c>
      <c r="C24" s="1021">
        <v>197437</v>
      </c>
      <c r="D24" s="1021">
        <v>95078</v>
      </c>
      <c r="E24" s="1021">
        <v>102359</v>
      </c>
      <c r="F24" s="398">
        <v>51985</v>
      </c>
      <c r="G24" s="814">
        <v>26.329917897861087</v>
      </c>
      <c r="H24" s="1021">
        <v>22286</v>
      </c>
      <c r="I24" s="814">
        <v>23.439702139296156</v>
      </c>
      <c r="J24" s="1021">
        <v>29699</v>
      </c>
      <c r="K24" s="814">
        <v>29.014546840043376</v>
      </c>
      <c r="L24" s="398">
        <v>27689</v>
      </c>
      <c r="M24" s="814">
        <v>14.024220384223829</v>
      </c>
      <c r="N24" s="1021">
        <v>11133</v>
      </c>
      <c r="O24" s="814">
        <v>11.709333389427627</v>
      </c>
      <c r="P24" s="1021">
        <v>16556</v>
      </c>
      <c r="Q24" s="814">
        <v>16.174444846080952</v>
      </c>
      <c r="R24" s="1128">
        <v>10572</v>
      </c>
      <c r="S24" s="1116">
        <v>20.53772631906131</v>
      </c>
      <c r="T24" s="1112">
        <v>3234</v>
      </c>
      <c r="U24" s="1116">
        <v>14.639445928206058</v>
      </c>
      <c r="V24" s="1112">
        <v>7338</v>
      </c>
      <c r="W24" s="1116">
        <v>24.971924451250636</v>
      </c>
      <c r="X24" s="1021">
        <v>1647</v>
      </c>
      <c r="Y24" s="1021">
        <v>1710</v>
      </c>
      <c r="Z24" s="1021">
        <v>2331</v>
      </c>
      <c r="AA24" s="1021">
        <v>1785</v>
      </c>
      <c r="AB24" s="1021">
        <v>1322</v>
      </c>
      <c r="AC24" s="1021">
        <v>1153</v>
      </c>
      <c r="AD24" s="1021">
        <v>647</v>
      </c>
      <c r="AE24" s="948">
        <v>10595</v>
      </c>
      <c r="AF24" s="1038">
        <v>123</v>
      </c>
      <c r="AG24" s="1038">
        <v>5559</v>
      </c>
      <c r="AH24" s="814">
        <v>9.1240336796494166</v>
      </c>
      <c r="AI24" s="1021">
        <v>60927</v>
      </c>
      <c r="AJ24" s="40" t="s">
        <v>672</v>
      </c>
    </row>
    <row r="25" spans="1:38" ht="23.25" customHeight="1">
      <c r="A25" s="913">
        <v>14</v>
      </c>
      <c r="B25" s="31" t="s">
        <v>673</v>
      </c>
      <c r="C25" s="1022">
        <v>225017</v>
      </c>
      <c r="D25" s="1022">
        <v>103017</v>
      </c>
      <c r="E25" s="1022">
        <v>122000</v>
      </c>
      <c r="F25" s="381">
        <v>65644</v>
      </c>
      <c r="G25" s="822">
        <v>29.172906935920395</v>
      </c>
      <c r="H25" s="1022">
        <v>27660</v>
      </c>
      <c r="I25" s="822">
        <v>26.849937388974638</v>
      </c>
      <c r="J25" s="1022">
        <v>37984</v>
      </c>
      <c r="K25" s="822">
        <v>31.134426229508193</v>
      </c>
      <c r="L25" s="381">
        <v>35331</v>
      </c>
      <c r="M25" s="822">
        <v>15.701480332597093</v>
      </c>
      <c r="N25" s="1022">
        <v>14002</v>
      </c>
      <c r="O25" s="822">
        <v>13.591931428793306</v>
      </c>
      <c r="P25" s="1022">
        <v>21329</v>
      </c>
      <c r="Q25" s="822">
        <v>17.482786885245901</v>
      </c>
      <c r="R25" s="1128">
        <v>12579</v>
      </c>
      <c r="S25" s="1113">
        <v>19.750663379861514</v>
      </c>
      <c r="T25" s="1117">
        <v>3236</v>
      </c>
      <c r="U25" s="1113">
        <v>12.074176336703854</v>
      </c>
      <c r="V25" s="1117">
        <v>9343</v>
      </c>
      <c r="W25" s="1113">
        <v>25.328019952288006</v>
      </c>
      <c r="X25" s="1022">
        <v>2659</v>
      </c>
      <c r="Y25" s="1022">
        <v>1883</v>
      </c>
      <c r="Z25" s="1022">
        <v>3088</v>
      </c>
      <c r="AA25" s="1022">
        <v>1847</v>
      </c>
      <c r="AB25" s="1022">
        <v>1520</v>
      </c>
      <c r="AC25" s="1022">
        <v>1473</v>
      </c>
      <c r="AD25" s="1022">
        <v>1054</v>
      </c>
      <c r="AE25" s="950">
        <v>13524</v>
      </c>
      <c r="AF25" s="1037">
        <v>92</v>
      </c>
      <c r="AG25" s="1037">
        <v>4803</v>
      </c>
      <c r="AH25" s="822">
        <v>6.1866426225284989</v>
      </c>
      <c r="AI25" s="1025">
        <v>77635</v>
      </c>
      <c r="AJ25" s="31" t="s">
        <v>674</v>
      </c>
    </row>
    <row r="26" spans="1:38" ht="23.25" customHeight="1">
      <c r="A26" s="913">
        <v>17</v>
      </c>
      <c r="B26" s="31" t="s">
        <v>675</v>
      </c>
      <c r="C26" s="1022">
        <v>151619</v>
      </c>
      <c r="D26" s="1022">
        <v>70823</v>
      </c>
      <c r="E26" s="1022">
        <v>80796</v>
      </c>
      <c r="F26" s="381">
        <v>49033</v>
      </c>
      <c r="G26" s="822">
        <v>32.339614428270863</v>
      </c>
      <c r="H26" s="1022">
        <v>21172</v>
      </c>
      <c r="I26" s="822">
        <v>29.894243395507107</v>
      </c>
      <c r="J26" s="1022">
        <v>27861</v>
      </c>
      <c r="K26" s="822">
        <v>34.483142729838114</v>
      </c>
      <c r="L26" s="381">
        <v>27953</v>
      </c>
      <c r="M26" s="822">
        <v>18.436343730007454</v>
      </c>
      <c r="N26" s="1022">
        <v>11703</v>
      </c>
      <c r="O26" s="822">
        <v>16.524292955678241</v>
      </c>
      <c r="P26" s="1022">
        <v>16250</v>
      </c>
      <c r="Q26" s="822">
        <v>20.112381801079263</v>
      </c>
      <c r="R26" s="1128">
        <v>9008</v>
      </c>
      <c r="S26" s="1113">
        <v>18.313409774741807</v>
      </c>
      <c r="T26" s="1117">
        <v>2581</v>
      </c>
      <c r="U26" s="1113">
        <v>12.081070960494289</v>
      </c>
      <c r="V26" s="1117">
        <v>6427</v>
      </c>
      <c r="W26" s="1113">
        <v>23.098763657274297</v>
      </c>
      <c r="X26" s="1022">
        <v>2214</v>
      </c>
      <c r="Y26" s="1022">
        <v>1137</v>
      </c>
      <c r="Z26" s="1022">
        <v>2265</v>
      </c>
      <c r="AA26" s="1022">
        <v>1453</v>
      </c>
      <c r="AB26" s="1022">
        <v>1129</v>
      </c>
      <c r="AC26" s="1022">
        <v>999</v>
      </c>
      <c r="AD26" s="1022">
        <v>703</v>
      </c>
      <c r="AE26" s="950">
        <v>9900</v>
      </c>
      <c r="AF26" s="1037">
        <v>70</v>
      </c>
      <c r="AG26" s="1037">
        <v>4044</v>
      </c>
      <c r="AH26" s="822">
        <v>7.0846691543595952</v>
      </c>
      <c r="AI26" s="1022">
        <v>57081</v>
      </c>
      <c r="AJ26" s="31" t="s">
        <v>676</v>
      </c>
    </row>
    <row r="27" spans="1:38" ht="23.25" customHeight="1">
      <c r="A27" s="913">
        <v>19</v>
      </c>
      <c r="B27" s="31" t="s">
        <v>677</v>
      </c>
      <c r="C27" s="1022">
        <v>107780</v>
      </c>
      <c r="D27" s="1022">
        <v>51587</v>
      </c>
      <c r="E27" s="1022">
        <v>56193</v>
      </c>
      <c r="F27" s="381">
        <v>29603</v>
      </c>
      <c r="G27" s="822">
        <v>27.466134718871775</v>
      </c>
      <c r="H27" s="1022">
        <v>13787</v>
      </c>
      <c r="I27" s="822">
        <v>26.725725473472</v>
      </c>
      <c r="J27" s="1022">
        <v>15816</v>
      </c>
      <c r="K27" s="822">
        <v>28.14585446585874</v>
      </c>
      <c r="L27" s="381">
        <v>12707</v>
      </c>
      <c r="M27" s="822">
        <v>11.789756912228613</v>
      </c>
      <c r="N27" s="1022">
        <v>5206</v>
      </c>
      <c r="O27" s="822">
        <v>10.091689766801712</v>
      </c>
      <c r="P27" s="1022">
        <v>7501</v>
      </c>
      <c r="Q27" s="822">
        <v>13.348637730678197</v>
      </c>
      <c r="R27" s="1128">
        <v>3656</v>
      </c>
      <c r="S27" s="1113">
        <v>12.671126052750148</v>
      </c>
      <c r="T27" s="1117">
        <v>1148</v>
      </c>
      <c r="U27" s="1113">
        <v>8.6179716237519699</v>
      </c>
      <c r="V27" s="1117">
        <v>2508</v>
      </c>
      <c r="W27" s="1113">
        <v>16.147308781869686</v>
      </c>
      <c r="X27" s="1022">
        <v>1144</v>
      </c>
      <c r="Y27" s="1022">
        <v>582</v>
      </c>
      <c r="Z27" s="1022">
        <v>1256</v>
      </c>
      <c r="AA27" s="1022">
        <v>653</v>
      </c>
      <c r="AB27" s="1022">
        <v>568</v>
      </c>
      <c r="AC27" s="1022">
        <v>482</v>
      </c>
      <c r="AD27" s="1022">
        <v>370</v>
      </c>
      <c r="AE27" s="950">
        <v>5055</v>
      </c>
      <c r="AF27" s="1037">
        <v>47</v>
      </c>
      <c r="AG27" s="1037">
        <v>2732</v>
      </c>
      <c r="AH27" s="822">
        <v>7.3462583021861301</v>
      </c>
      <c r="AI27" s="1022">
        <v>37189</v>
      </c>
      <c r="AJ27" s="31" t="s">
        <v>678</v>
      </c>
    </row>
    <row r="28" spans="1:38" ht="23.25" customHeight="1">
      <c r="A28" s="918">
        <v>30</v>
      </c>
      <c r="B28" s="133" t="s">
        <v>679</v>
      </c>
      <c r="C28" s="1023">
        <v>29106</v>
      </c>
      <c r="D28" s="1023">
        <v>13651</v>
      </c>
      <c r="E28" s="1023">
        <v>15455</v>
      </c>
      <c r="F28" s="745">
        <v>9472</v>
      </c>
      <c r="G28" s="840">
        <v>32.543118257403968</v>
      </c>
      <c r="H28" s="1022">
        <v>4307</v>
      </c>
      <c r="I28" s="840">
        <v>31.550802139037433</v>
      </c>
      <c r="J28" s="1022">
        <v>5165</v>
      </c>
      <c r="K28" s="840">
        <v>33.4196053057263</v>
      </c>
      <c r="L28" s="745">
        <v>4506</v>
      </c>
      <c r="M28" s="840">
        <v>15.481344052772625</v>
      </c>
      <c r="N28" s="1023">
        <v>1934</v>
      </c>
      <c r="O28" s="840">
        <v>14.167460259321663</v>
      </c>
      <c r="P28" s="1023">
        <v>2572</v>
      </c>
      <c r="Q28" s="840">
        <v>16.641863474603689</v>
      </c>
      <c r="R28" s="1128">
        <v>1175</v>
      </c>
      <c r="S28" s="1113">
        <v>12.485389437891829</v>
      </c>
      <c r="T28" s="1117">
        <v>346</v>
      </c>
      <c r="U28" s="1113">
        <v>8.1469272427595953</v>
      </c>
      <c r="V28" s="1117">
        <v>829</v>
      </c>
      <c r="W28" s="1113">
        <v>16.053446940356313</v>
      </c>
      <c r="X28" s="1023">
        <v>387</v>
      </c>
      <c r="Y28" s="1023">
        <v>210</v>
      </c>
      <c r="Z28" s="1023">
        <v>290</v>
      </c>
      <c r="AA28" s="1023">
        <v>231</v>
      </c>
      <c r="AB28" s="1023">
        <v>163</v>
      </c>
      <c r="AC28" s="1023">
        <v>165</v>
      </c>
      <c r="AD28" s="1023">
        <v>109</v>
      </c>
      <c r="AE28" s="952">
        <v>1555</v>
      </c>
      <c r="AF28" s="1039">
        <v>39</v>
      </c>
      <c r="AG28" s="1039">
        <v>1713</v>
      </c>
      <c r="AH28" s="840">
        <v>15.108484741576996</v>
      </c>
      <c r="AI28" s="1023">
        <v>11338</v>
      </c>
      <c r="AJ28" s="133" t="s">
        <v>680</v>
      </c>
    </row>
    <row r="29" spans="1:38" s="922" customFormat="1" ht="22.7" customHeight="1">
      <c r="A29" s="930"/>
      <c r="B29" s="739" t="s">
        <v>192</v>
      </c>
      <c r="C29" s="1024">
        <v>710959</v>
      </c>
      <c r="D29" s="1024">
        <v>334156</v>
      </c>
      <c r="E29" s="1024">
        <v>376803</v>
      </c>
      <c r="F29" s="401">
        <v>205737</v>
      </c>
      <c r="G29" s="954">
        <v>28.937955634572461</v>
      </c>
      <c r="H29" s="1024">
        <v>89212</v>
      </c>
      <c r="I29" s="954">
        <v>26.697710051592672</v>
      </c>
      <c r="J29" s="1024">
        <v>116525</v>
      </c>
      <c r="K29" s="958">
        <v>30.924647627540118</v>
      </c>
      <c r="L29" s="401">
        <v>108186</v>
      </c>
      <c r="M29" s="958">
        <v>15.21691124242045</v>
      </c>
      <c r="N29" s="1024">
        <v>43978</v>
      </c>
      <c r="O29" s="958">
        <v>13.160918852272591</v>
      </c>
      <c r="P29" s="1024">
        <v>64208</v>
      </c>
      <c r="Q29" s="958">
        <v>17.040204032345816</v>
      </c>
      <c r="R29" s="1125">
        <v>36990</v>
      </c>
      <c r="S29" s="1115">
        <v>18.256118686980855</v>
      </c>
      <c r="T29" s="1125">
        <v>10545</v>
      </c>
      <c r="U29" s="1115">
        <v>12.006968482419385</v>
      </c>
      <c r="V29" s="1125">
        <v>26445</v>
      </c>
      <c r="W29" s="1115">
        <v>23.03711898809161</v>
      </c>
      <c r="X29" s="1024">
        <v>8051</v>
      </c>
      <c r="Y29" s="1024">
        <v>5522</v>
      </c>
      <c r="Z29" s="1024">
        <v>9230</v>
      </c>
      <c r="AA29" s="1024">
        <v>5969</v>
      </c>
      <c r="AB29" s="1024">
        <v>4702</v>
      </c>
      <c r="AC29" s="1024">
        <v>4272</v>
      </c>
      <c r="AD29" s="1024">
        <v>2883</v>
      </c>
      <c r="AE29" s="960">
        <v>40629</v>
      </c>
      <c r="AF29" s="1024">
        <v>371</v>
      </c>
      <c r="AG29" s="1024">
        <v>18851</v>
      </c>
      <c r="AH29" s="958">
        <v>7.7204406765777946</v>
      </c>
      <c r="AI29" s="1024">
        <v>244170</v>
      </c>
      <c r="AJ29" s="739" t="s">
        <v>74</v>
      </c>
      <c r="AK29" s="921"/>
    </row>
    <row r="30" spans="1:38" ht="23.25" customHeight="1">
      <c r="A30" s="912">
        <v>4</v>
      </c>
      <c r="B30" s="40" t="s">
        <v>681</v>
      </c>
      <c r="C30" s="1021">
        <v>304148</v>
      </c>
      <c r="D30" s="1021">
        <v>146635</v>
      </c>
      <c r="E30" s="1021">
        <v>157513</v>
      </c>
      <c r="F30" s="398">
        <v>80009</v>
      </c>
      <c r="G30" s="814">
        <v>26.305943159251417</v>
      </c>
      <c r="H30" s="1021">
        <v>34584</v>
      </c>
      <c r="I30" s="814">
        <v>23.585092235823645</v>
      </c>
      <c r="J30" s="1021">
        <v>45425</v>
      </c>
      <c r="K30" s="814">
        <v>28.838889488486664</v>
      </c>
      <c r="L30" s="398">
        <v>41395</v>
      </c>
      <c r="M30" s="814">
        <v>13.610150321553979</v>
      </c>
      <c r="N30" s="1021">
        <v>16386</v>
      </c>
      <c r="O30" s="814">
        <v>11.174685443448016</v>
      </c>
      <c r="P30" s="1021">
        <v>25009</v>
      </c>
      <c r="Q30" s="814">
        <v>15.877419641553395</v>
      </c>
      <c r="R30" s="1128">
        <v>18784</v>
      </c>
      <c r="S30" s="1116">
        <v>23.592951254129144</v>
      </c>
      <c r="T30" s="1112">
        <v>5757</v>
      </c>
      <c r="U30" s="1116">
        <v>16.732546648840319</v>
      </c>
      <c r="V30" s="1112">
        <v>13027</v>
      </c>
      <c r="W30" s="1116">
        <v>28.813784256043885</v>
      </c>
      <c r="X30" s="1021">
        <v>2842</v>
      </c>
      <c r="Y30" s="1021">
        <v>3260</v>
      </c>
      <c r="Z30" s="1021">
        <v>2290</v>
      </c>
      <c r="AA30" s="1021">
        <v>2120</v>
      </c>
      <c r="AB30" s="1021">
        <v>1808</v>
      </c>
      <c r="AC30" s="1021">
        <v>1918</v>
      </c>
      <c r="AD30" s="1021">
        <v>1122</v>
      </c>
      <c r="AE30" s="948">
        <v>15360</v>
      </c>
      <c r="AF30" s="1038">
        <v>167</v>
      </c>
      <c r="AG30" s="1038">
        <v>7199</v>
      </c>
      <c r="AH30" s="814">
        <v>7.5796500242161349</v>
      </c>
      <c r="AI30" s="1021">
        <v>94978</v>
      </c>
      <c r="AJ30" s="40" t="s">
        <v>682</v>
      </c>
    </row>
    <row r="31" spans="1:38" ht="23.25" customHeight="1">
      <c r="A31" s="913">
        <v>11</v>
      </c>
      <c r="B31" s="31" t="s">
        <v>683</v>
      </c>
      <c r="C31" s="1022">
        <v>259167</v>
      </c>
      <c r="D31" s="1022">
        <v>126384</v>
      </c>
      <c r="E31" s="1022">
        <v>132783</v>
      </c>
      <c r="F31" s="381">
        <v>73987</v>
      </c>
      <c r="G31" s="822">
        <v>28.548001867521716</v>
      </c>
      <c r="H31" s="1022">
        <v>32769</v>
      </c>
      <c r="I31" s="822">
        <v>25.928123813140903</v>
      </c>
      <c r="J31" s="1022">
        <v>41218</v>
      </c>
      <c r="K31" s="822">
        <v>31.041624304316063</v>
      </c>
      <c r="L31" s="381">
        <v>37085</v>
      </c>
      <c r="M31" s="822">
        <v>14.309306354589898</v>
      </c>
      <c r="N31" s="1022">
        <v>15414</v>
      </c>
      <c r="O31" s="822">
        <v>12.196164071401443</v>
      </c>
      <c r="P31" s="1022">
        <v>21671</v>
      </c>
      <c r="Q31" s="822">
        <v>16.320613331525873</v>
      </c>
      <c r="R31" s="1128">
        <v>12107</v>
      </c>
      <c r="S31" s="1113">
        <v>16.738096554775204</v>
      </c>
      <c r="T31" s="1117">
        <v>3856</v>
      </c>
      <c r="U31" s="1113">
        <v>11.975899124169203</v>
      </c>
      <c r="V31" s="1117">
        <v>8251</v>
      </c>
      <c r="W31" s="1113">
        <v>20.558628594209399</v>
      </c>
      <c r="X31" s="1022">
        <v>3252</v>
      </c>
      <c r="Y31" s="1022">
        <v>3226</v>
      </c>
      <c r="Z31" s="1022">
        <v>1988</v>
      </c>
      <c r="AA31" s="1022">
        <v>1663</v>
      </c>
      <c r="AB31" s="1022">
        <v>1390</v>
      </c>
      <c r="AC31" s="1022">
        <v>1602</v>
      </c>
      <c r="AD31" s="1022">
        <v>845</v>
      </c>
      <c r="AE31" s="950">
        <v>13966</v>
      </c>
      <c r="AF31" s="1037">
        <v>113</v>
      </c>
      <c r="AG31" s="1037">
        <v>5422</v>
      </c>
      <c r="AH31" s="822">
        <v>6.1879436671155652</v>
      </c>
      <c r="AI31" s="1022">
        <v>87622</v>
      </c>
      <c r="AJ31" s="31" t="s">
        <v>684</v>
      </c>
    </row>
    <row r="32" spans="1:38" ht="23.25" customHeight="1">
      <c r="A32" s="913">
        <v>16</v>
      </c>
      <c r="B32" s="31" t="s">
        <v>685</v>
      </c>
      <c r="C32" s="1022">
        <v>86627</v>
      </c>
      <c r="D32" s="1022">
        <v>41855</v>
      </c>
      <c r="E32" s="1022">
        <v>44772</v>
      </c>
      <c r="F32" s="381">
        <v>26337</v>
      </c>
      <c r="G32" s="822">
        <v>30.402761263809204</v>
      </c>
      <c r="H32" s="1022">
        <v>11569</v>
      </c>
      <c r="I32" s="822">
        <v>27.640664197825828</v>
      </c>
      <c r="J32" s="1022">
        <v>14768</v>
      </c>
      <c r="K32" s="822">
        <v>32.984901277584207</v>
      </c>
      <c r="L32" s="381">
        <v>13013</v>
      </c>
      <c r="M32" s="822">
        <v>15.021875396816235</v>
      </c>
      <c r="N32" s="1022">
        <v>5304</v>
      </c>
      <c r="O32" s="822">
        <v>12.672321108589177</v>
      </c>
      <c r="P32" s="1022">
        <v>7709</v>
      </c>
      <c r="Q32" s="822">
        <v>17.218350754936122</v>
      </c>
      <c r="R32" s="1128">
        <v>4879</v>
      </c>
      <c r="S32" s="1113">
        <v>19.061572120643849</v>
      </c>
      <c r="T32" s="1117">
        <v>1554</v>
      </c>
      <c r="U32" s="1113">
        <v>13.755864388775782</v>
      </c>
      <c r="V32" s="1117">
        <v>3325</v>
      </c>
      <c r="W32" s="1113">
        <v>23.253374361843484</v>
      </c>
      <c r="X32" s="1022">
        <v>1225</v>
      </c>
      <c r="Y32" s="1022">
        <v>1265</v>
      </c>
      <c r="Z32" s="1022">
        <v>1120</v>
      </c>
      <c r="AA32" s="1022">
        <v>553</v>
      </c>
      <c r="AB32" s="1022">
        <v>564</v>
      </c>
      <c r="AC32" s="1022">
        <v>443</v>
      </c>
      <c r="AD32" s="1022">
        <v>299</v>
      </c>
      <c r="AE32" s="950">
        <v>5469</v>
      </c>
      <c r="AF32" s="1037">
        <v>62</v>
      </c>
      <c r="AG32" s="1037">
        <v>3123</v>
      </c>
      <c r="AH32" s="822">
        <v>10.099932084990783</v>
      </c>
      <c r="AI32" s="1022">
        <v>30921</v>
      </c>
      <c r="AJ32" s="31" t="s">
        <v>686</v>
      </c>
    </row>
    <row r="33" spans="1:37" ht="23.25" customHeight="1">
      <c r="A33" s="913">
        <v>31</v>
      </c>
      <c r="B33" s="31" t="s">
        <v>687</v>
      </c>
      <c r="C33" s="1022">
        <v>30061</v>
      </c>
      <c r="D33" s="1022">
        <v>14657</v>
      </c>
      <c r="E33" s="1022">
        <v>15404</v>
      </c>
      <c r="F33" s="381">
        <v>9770</v>
      </c>
      <c r="G33" s="822">
        <v>32.500582149629089</v>
      </c>
      <c r="H33" s="1022">
        <v>4381</v>
      </c>
      <c r="I33" s="822">
        <v>29.890154874803848</v>
      </c>
      <c r="J33" s="1022">
        <v>5389</v>
      </c>
      <c r="K33" s="822">
        <v>34.984419631264608</v>
      </c>
      <c r="L33" s="381">
        <v>4812</v>
      </c>
      <c r="M33" s="822">
        <v>16.00745151525232</v>
      </c>
      <c r="N33" s="1022">
        <v>2073</v>
      </c>
      <c r="O33" s="822">
        <v>14.143412703827524</v>
      </c>
      <c r="P33" s="1022">
        <v>2739</v>
      </c>
      <c r="Q33" s="822">
        <v>17.781095819267723</v>
      </c>
      <c r="R33" s="1128">
        <v>1332</v>
      </c>
      <c r="S33" s="1113">
        <v>13.709345409633594</v>
      </c>
      <c r="T33" s="1117">
        <v>386</v>
      </c>
      <c r="U33" s="1113">
        <v>8.8756035870315007</v>
      </c>
      <c r="V33" s="1117">
        <v>946</v>
      </c>
      <c r="W33" s="1113">
        <v>17.626234395379171</v>
      </c>
      <c r="X33" s="1022">
        <v>371</v>
      </c>
      <c r="Y33" s="1022">
        <v>324</v>
      </c>
      <c r="Z33" s="1022">
        <v>244</v>
      </c>
      <c r="AA33" s="1022">
        <v>213</v>
      </c>
      <c r="AB33" s="1022">
        <v>151</v>
      </c>
      <c r="AC33" s="1022">
        <v>144</v>
      </c>
      <c r="AD33" s="1022">
        <v>93</v>
      </c>
      <c r="AE33" s="950">
        <v>1540</v>
      </c>
      <c r="AF33" s="1037">
        <v>51</v>
      </c>
      <c r="AG33" s="1037">
        <v>2794</v>
      </c>
      <c r="AH33" s="822">
        <v>24.304105775922061</v>
      </c>
      <c r="AI33" s="1022">
        <v>11496</v>
      </c>
      <c r="AJ33" s="31" t="s">
        <v>688</v>
      </c>
    </row>
    <row r="34" spans="1:37" ht="23.25" customHeight="1">
      <c r="A34" s="918">
        <v>32</v>
      </c>
      <c r="B34" s="133" t="s">
        <v>689</v>
      </c>
      <c r="C34" s="1023">
        <v>33746</v>
      </c>
      <c r="D34" s="1023">
        <v>16350</v>
      </c>
      <c r="E34" s="1023">
        <v>17396</v>
      </c>
      <c r="F34" s="745">
        <v>9545</v>
      </c>
      <c r="G34" s="840">
        <v>28.284833758075028</v>
      </c>
      <c r="H34" s="1023">
        <v>4196</v>
      </c>
      <c r="I34" s="840">
        <v>25.663608562691131</v>
      </c>
      <c r="J34" s="1023">
        <v>5349</v>
      </c>
      <c r="K34" s="840">
        <v>30.748447919061856</v>
      </c>
      <c r="L34" s="745">
        <v>4851</v>
      </c>
      <c r="M34" s="840">
        <v>14.375037041427133</v>
      </c>
      <c r="N34" s="1023">
        <v>2065</v>
      </c>
      <c r="O34" s="840">
        <v>12.629969418960243</v>
      </c>
      <c r="P34" s="1023">
        <v>2786</v>
      </c>
      <c r="Q34" s="840">
        <v>16.015175902506325</v>
      </c>
      <c r="R34" s="1128">
        <v>1676</v>
      </c>
      <c r="S34" s="1113">
        <v>18.296943231441048</v>
      </c>
      <c r="T34" s="1117">
        <v>493</v>
      </c>
      <c r="U34" s="1113">
        <v>12.136878385032004</v>
      </c>
      <c r="V34" s="1117">
        <v>1183</v>
      </c>
      <c r="W34" s="1113">
        <v>23.205178501373087</v>
      </c>
      <c r="X34" s="1023">
        <v>407</v>
      </c>
      <c r="Y34" s="1023">
        <v>232</v>
      </c>
      <c r="Z34" s="1023">
        <v>362</v>
      </c>
      <c r="AA34" s="1023">
        <v>208</v>
      </c>
      <c r="AB34" s="1023">
        <v>174</v>
      </c>
      <c r="AC34" s="1023">
        <v>216</v>
      </c>
      <c r="AD34" s="1023">
        <v>118</v>
      </c>
      <c r="AE34" s="952">
        <v>1717</v>
      </c>
      <c r="AF34" s="1039">
        <v>11</v>
      </c>
      <c r="AG34" s="1039">
        <v>539</v>
      </c>
      <c r="AH34" s="840">
        <v>4.7962270866702257</v>
      </c>
      <c r="AI34" s="1023">
        <v>11238</v>
      </c>
      <c r="AJ34" s="133" t="s">
        <v>690</v>
      </c>
    </row>
    <row r="35" spans="1:37" s="922" customFormat="1" ht="22.7" customHeight="1">
      <c r="A35" s="930"/>
      <c r="B35" s="739" t="s">
        <v>197</v>
      </c>
      <c r="C35" s="1024">
        <v>713749</v>
      </c>
      <c r="D35" s="1024">
        <v>345881</v>
      </c>
      <c r="E35" s="1024">
        <v>367868</v>
      </c>
      <c r="F35" s="401">
        <v>199648</v>
      </c>
      <c r="G35" s="954">
        <v>27.971737963906079</v>
      </c>
      <c r="H35" s="1024">
        <v>87499</v>
      </c>
      <c r="I35" s="954">
        <v>25.297428884500739</v>
      </c>
      <c r="J35" s="1024">
        <v>112149</v>
      </c>
      <c r="K35" s="958">
        <v>30.486207009035848</v>
      </c>
      <c r="L35" s="401">
        <v>101156</v>
      </c>
      <c r="M35" s="958">
        <v>14.172489208391184</v>
      </c>
      <c r="N35" s="1024">
        <v>41242</v>
      </c>
      <c r="O35" s="958">
        <v>11.923754123528035</v>
      </c>
      <c r="P35" s="1024">
        <v>59914</v>
      </c>
      <c r="Q35" s="958">
        <v>16.286820272489045</v>
      </c>
      <c r="R35" s="1125">
        <v>38778</v>
      </c>
      <c r="S35" s="1115">
        <v>19.742288248201568</v>
      </c>
      <c r="T35" s="1125">
        <v>12046</v>
      </c>
      <c r="U35" s="1115">
        <v>13.956344424877191</v>
      </c>
      <c r="V35" s="1125">
        <v>26732</v>
      </c>
      <c r="W35" s="1115">
        <v>24.277761127609914</v>
      </c>
      <c r="X35" s="1024">
        <v>8097</v>
      </c>
      <c r="Y35" s="1024">
        <v>8307</v>
      </c>
      <c r="Z35" s="1024">
        <v>6004</v>
      </c>
      <c r="AA35" s="1024">
        <v>4757</v>
      </c>
      <c r="AB35" s="1024">
        <v>4087</v>
      </c>
      <c r="AC35" s="1024">
        <v>4323</v>
      </c>
      <c r="AD35" s="1024">
        <v>2477</v>
      </c>
      <c r="AE35" s="960">
        <v>38052</v>
      </c>
      <c r="AF35" s="1024">
        <v>404</v>
      </c>
      <c r="AG35" s="1024">
        <v>19077</v>
      </c>
      <c r="AH35" s="958">
        <v>8.0747497407462276</v>
      </c>
      <c r="AI35" s="1024">
        <v>236255</v>
      </c>
      <c r="AJ35" s="739" t="s">
        <v>76</v>
      </c>
      <c r="AK35" s="921"/>
    </row>
    <row r="36" spans="1:37" ht="23.25" customHeight="1">
      <c r="A36" s="912">
        <v>13</v>
      </c>
      <c r="B36" s="40" t="s">
        <v>691</v>
      </c>
      <c r="C36" s="1021">
        <v>37853</v>
      </c>
      <c r="D36" s="1021">
        <v>18079</v>
      </c>
      <c r="E36" s="1021">
        <v>19774</v>
      </c>
      <c r="F36" s="398">
        <v>13272</v>
      </c>
      <c r="G36" s="814">
        <v>35.061950175679598</v>
      </c>
      <c r="H36" s="1021">
        <v>5657</v>
      </c>
      <c r="I36" s="814">
        <v>31.290447480502241</v>
      </c>
      <c r="J36" s="1021">
        <v>7615</v>
      </c>
      <c r="K36" s="814">
        <v>38.510164862951349</v>
      </c>
      <c r="L36" s="398">
        <v>7369</v>
      </c>
      <c r="M36" s="814">
        <v>19.467413415052967</v>
      </c>
      <c r="N36" s="1021">
        <v>2859</v>
      </c>
      <c r="O36" s="814">
        <v>15.813927761491234</v>
      </c>
      <c r="P36" s="1021">
        <v>4510</v>
      </c>
      <c r="Q36" s="814">
        <v>22.807727318701325</v>
      </c>
      <c r="R36" s="1128">
        <v>1959</v>
      </c>
      <c r="S36" s="1116">
        <v>15.099429628487746</v>
      </c>
      <c r="T36" s="1112">
        <v>593</v>
      </c>
      <c r="U36" s="1116">
        <v>10.768113310332303</v>
      </c>
      <c r="V36" s="1112">
        <v>1366</v>
      </c>
      <c r="W36" s="1116">
        <v>18.293826168474624</v>
      </c>
      <c r="X36" s="1021">
        <v>277</v>
      </c>
      <c r="Y36" s="1021">
        <v>356</v>
      </c>
      <c r="Z36" s="1021">
        <v>608</v>
      </c>
      <c r="AA36" s="1021">
        <v>456</v>
      </c>
      <c r="AB36" s="1021">
        <v>404</v>
      </c>
      <c r="AC36" s="1021">
        <v>354</v>
      </c>
      <c r="AD36" s="1021">
        <v>230</v>
      </c>
      <c r="AE36" s="948">
        <v>2685</v>
      </c>
      <c r="AF36" s="1021">
        <v>48</v>
      </c>
      <c r="AG36" s="1021">
        <v>3696</v>
      </c>
      <c r="AH36" s="814">
        <v>23.744057561351664</v>
      </c>
      <c r="AI36" s="1021">
        <v>15566</v>
      </c>
      <c r="AJ36" s="40" t="s">
        <v>692</v>
      </c>
    </row>
    <row r="37" spans="1:37" ht="23.25" customHeight="1">
      <c r="A37" s="913">
        <v>15</v>
      </c>
      <c r="B37" s="31" t="s">
        <v>693</v>
      </c>
      <c r="C37" s="1022">
        <v>74143</v>
      </c>
      <c r="D37" s="1022">
        <v>35643</v>
      </c>
      <c r="E37" s="1022">
        <v>38500</v>
      </c>
      <c r="F37" s="381">
        <v>26274</v>
      </c>
      <c r="G37" s="822">
        <v>35.436925940412443</v>
      </c>
      <c r="H37" s="1022">
        <v>11680</v>
      </c>
      <c r="I37" s="822">
        <v>32.769407737844737</v>
      </c>
      <c r="J37" s="1022">
        <v>14594</v>
      </c>
      <c r="K37" s="822">
        <v>37.906493506493504</v>
      </c>
      <c r="L37" s="381">
        <v>13777</v>
      </c>
      <c r="M37" s="822">
        <v>18.581659765588121</v>
      </c>
      <c r="N37" s="1022">
        <v>5832</v>
      </c>
      <c r="O37" s="822">
        <v>16.362259069101928</v>
      </c>
      <c r="P37" s="1022">
        <v>7945</v>
      </c>
      <c r="Q37" s="822">
        <v>20.636363636363637</v>
      </c>
      <c r="R37" s="1128">
        <v>3787</v>
      </c>
      <c r="S37" s="1113">
        <v>14.34035140866404</v>
      </c>
      <c r="T37" s="1117">
        <v>1242</v>
      </c>
      <c r="U37" s="1113">
        <v>10.562122629475295</v>
      </c>
      <c r="V37" s="1117">
        <v>2545</v>
      </c>
      <c r="W37" s="1113">
        <v>17.373199535804492</v>
      </c>
      <c r="X37" s="1022">
        <v>543</v>
      </c>
      <c r="Y37" s="1022">
        <v>872</v>
      </c>
      <c r="Z37" s="1022">
        <v>691</v>
      </c>
      <c r="AA37" s="1022">
        <v>800</v>
      </c>
      <c r="AB37" s="1022">
        <v>620</v>
      </c>
      <c r="AC37" s="1022">
        <v>591</v>
      </c>
      <c r="AD37" s="1022">
        <v>407</v>
      </c>
      <c r="AE37" s="950">
        <v>4524</v>
      </c>
      <c r="AF37" s="1022">
        <v>88</v>
      </c>
      <c r="AG37" s="1022">
        <v>4814</v>
      </c>
      <c r="AH37" s="822">
        <v>15.721237059534307</v>
      </c>
      <c r="AI37" s="1022">
        <v>30621</v>
      </c>
      <c r="AJ37" s="31" t="s">
        <v>694</v>
      </c>
    </row>
    <row r="38" spans="1:37" ht="23.25" customHeight="1">
      <c r="A38" s="913">
        <v>18</v>
      </c>
      <c r="B38" s="31" t="s">
        <v>695</v>
      </c>
      <c r="C38" s="1022">
        <v>47130</v>
      </c>
      <c r="D38" s="1022">
        <v>23012</v>
      </c>
      <c r="E38" s="1022">
        <v>24118</v>
      </c>
      <c r="F38" s="381">
        <v>13933</v>
      </c>
      <c r="G38" s="822">
        <v>29.562911096965838</v>
      </c>
      <c r="H38" s="1022">
        <v>6173</v>
      </c>
      <c r="I38" s="822">
        <v>26.825134712324004</v>
      </c>
      <c r="J38" s="1022">
        <v>7760</v>
      </c>
      <c r="K38" s="822">
        <v>32.175138900406338</v>
      </c>
      <c r="L38" s="381">
        <v>7077</v>
      </c>
      <c r="M38" s="822">
        <v>15.01591343093571</v>
      </c>
      <c r="N38" s="1022">
        <v>2914</v>
      </c>
      <c r="O38" s="822">
        <v>12.662958456457501</v>
      </c>
      <c r="P38" s="1022">
        <v>4163</v>
      </c>
      <c r="Q38" s="822">
        <v>17.260966912679326</v>
      </c>
      <c r="R38" s="1128">
        <v>1899</v>
      </c>
      <c r="S38" s="1113">
        <v>13.717133776365213</v>
      </c>
      <c r="T38" s="1117">
        <v>628</v>
      </c>
      <c r="U38" s="1113">
        <v>10.283281480268544</v>
      </c>
      <c r="V38" s="1117">
        <v>1271</v>
      </c>
      <c r="W38" s="1113">
        <v>16.427555900219723</v>
      </c>
      <c r="X38" s="1022">
        <v>251</v>
      </c>
      <c r="Y38" s="1022">
        <v>448</v>
      </c>
      <c r="Z38" s="1022">
        <v>417</v>
      </c>
      <c r="AA38" s="1022">
        <v>462</v>
      </c>
      <c r="AB38" s="1022">
        <v>363</v>
      </c>
      <c r="AC38" s="1022">
        <v>313</v>
      </c>
      <c r="AD38" s="1022">
        <v>203</v>
      </c>
      <c r="AE38" s="950">
        <v>2457</v>
      </c>
      <c r="AF38" s="1022">
        <v>36</v>
      </c>
      <c r="AG38" s="1022">
        <v>1865</v>
      </c>
      <c r="AH38" s="822">
        <v>11.292764153799578</v>
      </c>
      <c r="AI38" s="1022">
        <v>16515</v>
      </c>
      <c r="AJ38" s="31" t="s">
        <v>696</v>
      </c>
    </row>
    <row r="39" spans="1:37" ht="23.25" customHeight="1">
      <c r="A39" s="913">
        <v>20</v>
      </c>
      <c r="B39" s="31" t="s">
        <v>697</v>
      </c>
      <c r="C39" s="1022">
        <v>41745</v>
      </c>
      <c r="D39" s="1022">
        <v>20593</v>
      </c>
      <c r="E39" s="1022">
        <v>21152</v>
      </c>
      <c r="F39" s="381">
        <v>14639</v>
      </c>
      <c r="G39" s="822">
        <v>35.067672775182658</v>
      </c>
      <c r="H39" s="1022">
        <v>6518</v>
      </c>
      <c r="I39" s="822">
        <v>31.651532074005729</v>
      </c>
      <c r="J39" s="1022">
        <v>8121</v>
      </c>
      <c r="K39" s="822">
        <v>38.393532526475042</v>
      </c>
      <c r="L39" s="381">
        <v>7480</v>
      </c>
      <c r="M39" s="822">
        <v>17.918313570487484</v>
      </c>
      <c r="N39" s="1022">
        <v>2987</v>
      </c>
      <c r="O39" s="822">
        <v>14.504928859321128</v>
      </c>
      <c r="P39" s="1022">
        <v>4493</v>
      </c>
      <c r="Q39" s="822">
        <v>21.241490166414522</v>
      </c>
      <c r="R39" s="1128">
        <v>1702</v>
      </c>
      <c r="S39" s="1113">
        <v>11.847417513573715</v>
      </c>
      <c r="T39" s="1117">
        <v>644</v>
      </c>
      <c r="U39" s="1113">
        <v>10.108303249097473</v>
      </c>
      <c r="V39" s="1117">
        <v>1058</v>
      </c>
      <c r="W39" s="1113">
        <v>13.233270794246405</v>
      </c>
      <c r="X39" s="1022">
        <v>301</v>
      </c>
      <c r="Y39" s="1022">
        <v>565</v>
      </c>
      <c r="Z39" s="1022">
        <v>413</v>
      </c>
      <c r="AA39" s="1022">
        <v>592</v>
      </c>
      <c r="AB39" s="1022">
        <v>332</v>
      </c>
      <c r="AC39" s="1022">
        <v>398</v>
      </c>
      <c r="AD39" s="1022">
        <v>252</v>
      </c>
      <c r="AE39" s="950">
        <v>2853</v>
      </c>
      <c r="AF39" s="1022">
        <v>114</v>
      </c>
      <c r="AG39" s="1022">
        <v>10238</v>
      </c>
      <c r="AH39" s="822">
        <v>58.539653496483503</v>
      </c>
      <c r="AI39" s="1022">
        <v>17489</v>
      </c>
      <c r="AJ39" s="31" t="s">
        <v>698</v>
      </c>
    </row>
    <row r="40" spans="1:37" ht="23.25" customHeight="1">
      <c r="A40" s="931">
        <v>28</v>
      </c>
      <c r="B40" s="31" t="s">
        <v>699</v>
      </c>
      <c r="C40" s="1022">
        <v>40191</v>
      </c>
      <c r="D40" s="1022">
        <v>19741</v>
      </c>
      <c r="E40" s="1022">
        <v>20450</v>
      </c>
      <c r="F40" s="381">
        <v>10758</v>
      </c>
      <c r="G40" s="822">
        <v>26.767186683585876</v>
      </c>
      <c r="H40" s="1022">
        <v>4780</v>
      </c>
      <c r="I40" s="822">
        <v>24.213565675497694</v>
      </c>
      <c r="J40" s="1022">
        <v>5978</v>
      </c>
      <c r="K40" s="822">
        <v>29.232273838630807</v>
      </c>
      <c r="L40" s="381">
        <v>5476</v>
      </c>
      <c r="M40" s="822">
        <v>13.62494090716827</v>
      </c>
      <c r="N40" s="1022">
        <v>2188</v>
      </c>
      <c r="O40" s="822">
        <v>11.083531735980953</v>
      </c>
      <c r="P40" s="1022">
        <v>3288</v>
      </c>
      <c r="Q40" s="822">
        <v>16.078239608801955</v>
      </c>
      <c r="R40" s="1128">
        <v>1469</v>
      </c>
      <c r="S40" s="1113">
        <v>13.656223854234453</v>
      </c>
      <c r="T40" s="1117">
        <v>551</v>
      </c>
      <c r="U40" s="1113">
        <v>11.515151515151516</v>
      </c>
      <c r="V40" s="1117">
        <v>918</v>
      </c>
      <c r="W40" s="1113">
        <v>15.37173476222371</v>
      </c>
      <c r="X40" s="1022">
        <v>178</v>
      </c>
      <c r="Y40" s="1022">
        <v>183</v>
      </c>
      <c r="Z40" s="1022">
        <v>469</v>
      </c>
      <c r="AA40" s="1022">
        <v>340</v>
      </c>
      <c r="AB40" s="1022">
        <v>302</v>
      </c>
      <c r="AC40" s="1022">
        <v>203</v>
      </c>
      <c r="AD40" s="1022">
        <v>173</v>
      </c>
      <c r="AE40" s="950">
        <v>1848</v>
      </c>
      <c r="AF40" s="1022">
        <v>85</v>
      </c>
      <c r="AG40" s="1022">
        <v>4512</v>
      </c>
      <c r="AH40" s="822">
        <v>34.540304677332919</v>
      </c>
      <c r="AI40" s="1022">
        <v>13063</v>
      </c>
      <c r="AJ40" s="31" t="s">
        <v>700</v>
      </c>
    </row>
    <row r="41" spans="1:37" ht="23.25" customHeight="1">
      <c r="A41" s="918">
        <v>33</v>
      </c>
      <c r="B41" s="133" t="s">
        <v>701</v>
      </c>
      <c r="C41" s="1023">
        <v>18719</v>
      </c>
      <c r="D41" s="1023">
        <v>9056</v>
      </c>
      <c r="E41" s="1023">
        <v>9663</v>
      </c>
      <c r="F41" s="745">
        <v>7365</v>
      </c>
      <c r="G41" s="840">
        <v>39.345050483465997</v>
      </c>
      <c r="H41" s="1023">
        <v>3253</v>
      </c>
      <c r="I41" s="840">
        <v>35.920936395759718</v>
      </c>
      <c r="J41" s="1023">
        <v>4112</v>
      </c>
      <c r="K41" s="840">
        <v>42.554072234295774</v>
      </c>
      <c r="L41" s="745">
        <v>4058</v>
      </c>
      <c r="M41" s="840">
        <v>21.678508467332659</v>
      </c>
      <c r="N41" s="1023">
        <v>1641</v>
      </c>
      <c r="O41" s="840">
        <v>18.12058303886926</v>
      </c>
      <c r="P41" s="1023">
        <v>2417</v>
      </c>
      <c r="Q41" s="840">
        <v>25.012935941219084</v>
      </c>
      <c r="R41" s="1128">
        <v>698</v>
      </c>
      <c r="S41" s="1113">
        <v>9.5537914043252119</v>
      </c>
      <c r="T41" s="1117">
        <v>245</v>
      </c>
      <c r="U41" s="1113">
        <v>7.6466916354556806</v>
      </c>
      <c r="V41" s="1117">
        <v>453</v>
      </c>
      <c r="W41" s="1113">
        <v>11.043393466601657</v>
      </c>
      <c r="X41" s="1023">
        <v>120</v>
      </c>
      <c r="Y41" s="1023">
        <v>119</v>
      </c>
      <c r="Z41" s="1023">
        <v>324</v>
      </c>
      <c r="AA41" s="1023">
        <v>313</v>
      </c>
      <c r="AB41" s="1023">
        <v>158</v>
      </c>
      <c r="AC41" s="1023">
        <v>191</v>
      </c>
      <c r="AD41" s="1023">
        <v>121</v>
      </c>
      <c r="AE41" s="952">
        <v>1346</v>
      </c>
      <c r="AF41" s="1023">
        <v>55</v>
      </c>
      <c r="AG41" s="1023">
        <v>3646</v>
      </c>
      <c r="AH41" s="840">
        <v>41.535657325131012</v>
      </c>
      <c r="AI41" s="1023">
        <v>8778</v>
      </c>
      <c r="AJ41" s="133" t="s">
        <v>702</v>
      </c>
    </row>
    <row r="42" spans="1:37" s="922" customFormat="1" ht="22.7" customHeight="1">
      <c r="A42" s="930"/>
      <c r="B42" s="739" t="s">
        <v>211</v>
      </c>
      <c r="C42" s="1024">
        <v>259781</v>
      </c>
      <c r="D42" s="1024">
        <v>126124</v>
      </c>
      <c r="E42" s="1024">
        <v>133657</v>
      </c>
      <c r="F42" s="401">
        <v>86241</v>
      </c>
      <c r="G42" s="954">
        <v>33.197577959896989</v>
      </c>
      <c r="H42" s="1024">
        <v>38061</v>
      </c>
      <c r="I42" s="954">
        <v>30.177444419777359</v>
      </c>
      <c r="J42" s="1024">
        <v>48180</v>
      </c>
      <c r="K42" s="958">
        <v>36.047494706599728</v>
      </c>
      <c r="L42" s="401">
        <v>45237</v>
      </c>
      <c r="M42" s="958">
        <v>17.413513690377663</v>
      </c>
      <c r="N42" s="1024">
        <v>18421</v>
      </c>
      <c r="O42" s="958">
        <v>14.605467635025848</v>
      </c>
      <c r="P42" s="1024">
        <v>26816</v>
      </c>
      <c r="Q42" s="958">
        <v>20.06329634811495</v>
      </c>
      <c r="R42" s="1125">
        <v>11514</v>
      </c>
      <c r="S42" s="1115">
        <v>13.442297589165838</v>
      </c>
      <c r="T42" s="1125">
        <v>3903</v>
      </c>
      <c r="U42" s="1115">
        <v>10.343730951686853</v>
      </c>
      <c r="V42" s="1125">
        <v>7611</v>
      </c>
      <c r="W42" s="1115">
        <v>15.882058344810318</v>
      </c>
      <c r="X42" s="1024">
        <v>1670</v>
      </c>
      <c r="Y42" s="1024">
        <v>2543</v>
      </c>
      <c r="Z42" s="1024">
        <v>2922</v>
      </c>
      <c r="AA42" s="1024">
        <v>2963</v>
      </c>
      <c r="AB42" s="1024">
        <v>2179</v>
      </c>
      <c r="AC42" s="1024">
        <v>2050</v>
      </c>
      <c r="AD42" s="1024">
        <v>1386</v>
      </c>
      <c r="AE42" s="960">
        <v>15713</v>
      </c>
      <c r="AF42" s="1024">
        <v>426</v>
      </c>
      <c r="AG42" s="1024">
        <v>28771</v>
      </c>
      <c r="AH42" s="958">
        <v>28.198016308609063</v>
      </c>
      <c r="AI42" s="1024">
        <v>102032</v>
      </c>
      <c r="AJ42" s="739" t="s">
        <v>79</v>
      </c>
      <c r="AK42" s="921"/>
    </row>
    <row r="43" spans="1:37" ht="23.25" customHeight="1">
      <c r="A43" s="912">
        <v>2</v>
      </c>
      <c r="B43" s="40" t="s">
        <v>703</v>
      </c>
      <c r="C43" s="1021">
        <v>526453</v>
      </c>
      <c r="D43" s="1021">
        <v>254642</v>
      </c>
      <c r="E43" s="1021">
        <v>271811</v>
      </c>
      <c r="F43" s="398">
        <v>143875</v>
      </c>
      <c r="G43" s="814">
        <v>27.329125297035063</v>
      </c>
      <c r="H43" s="1021">
        <v>61683</v>
      </c>
      <c r="I43" s="814">
        <v>24.223419545872243</v>
      </c>
      <c r="J43" s="1021">
        <v>82192</v>
      </c>
      <c r="K43" s="814">
        <v>30.238658479605313</v>
      </c>
      <c r="L43" s="398">
        <v>74205</v>
      </c>
      <c r="M43" s="814">
        <v>14.095275361713202</v>
      </c>
      <c r="N43" s="1021">
        <v>28811</v>
      </c>
      <c r="O43" s="814">
        <v>11.314315784513159</v>
      </c>
      <c r="P43" s="1021">
        <v>45394</v>
      </c>
      <c r="Q43" s="814">
        <v>16.700575031915559</v>
      </c>
      <c r="R43" s="1128">
        <v>27660</v>
      </c>
      <c r="S43" s="1116">
        <v>19.422656957678829</v>
      </c>
      <c r="T43" s="1112">
        <v>8611</v>
      </c>
      <c r="U43" s="1116">
        <v>14.135163085408491</v>
      </c>
      <c r="V43" s="1112">
        <v>19049</v>
      </c>
      <c r="W43" s="1116">
        <v>23.3753006430079</v>
      </c>
      <c r="X43" s="1021">
        <v>8253</v>
      </c>
      <c r="Y43" s="1021">
        <v>5126</v>
      </c>
      <c r="Z43" s="1021">
        <v>6344</v>
      </c>
      <c r="AA43" s="1021">
        <v>3701</v>
      </c>
      <c r="AB43" s="1021">
        <v>3058</v>
      </c>
      <c r="AC43" s="1021">
        <v>3230</v>
      </c>
      <c r="AD43" s="1021">
        <v>2074</v>
      </c>
      <c r="AE43" s="948">
        <v>31786</v>
      </c>
      <c r="AF43" s="1038">
        <v>462</v>
      </c>
      <c r="AG43" s="1038">
        <v>39107</v>
      </c>
      <c r="AH43" s="814">
        <v>22.938405860857426</v>
      </c>
      <c r="AI43" s="1021">
        <v>170487</v>
      </c>
      <c r="AJ43" s="40" t="s">
        <v>704</v>
      </c>
    </row>
    <row r="44" spans="1:37" ht="23.25" customHeight="1">
      <c r="A44" s="913">
        <v>34</v>
      </c>
      <c r="B44" s="31" t="s">
        <v>705</v>
      </c>
      <c r="C44" s="1022">
        <v>10893</v>
      </c>
      <c r="D44" s="1022">
        <v>5307</v>
      </c>
      <c r="E44" s="1022">
        <v>5586</v>
      </c>
      <c r="F44" s="381">
        <v>4339</v>
      </c>
      <c r="G44" s="822">
        <v>39.832920223997064</v>
      </c>
      <c r="H44" s="1022">
        <v>1958</v>
      </c>
      <c r="I44" s="822">
        <v>36.894667420388167</v>
      </c>
      <c r="J44" s="1022">
        <v>2381</v>
      </c>
      <c r="K44" s="822">
        <v>42.624418188327965</v>
      </c>
      <c r="L44" s="381">
        <v>2217</v>
      </c>
      <c r="M44" s="822">
        <v>20.352519966951252</v>
      </c>
      <c r="N44" s="1022">
        <v>902</v>
      </c>
      <c r="O44" s="822">
        <v>16.996419822875446</v>
      </c>
      <c r="P44" s="1022">
        <v>1315</v>
      </c>
      <c r="Q44" s="822">
        <v>23.540995345506623</v>
      </c>
      <c r="R44" s="1128">
        <v>606</v>
      </c>
      <c r="S44" s="1113">
        <v>14.483747609942638</v>
      </c>
      <c r="T44" s="1117">
        <v>238</v>
      </c>
      <c r="U44" s="1113">
        <v>12.402292860865034</v>
      </c>
      <c r="V44" s="1117">
        <v>368</v>
      </c>
      <c r="W44" s="1113">
        <v>16.247240618101547</v>
      </c>
      <c r="X44" s="1022">
        <v>126</v>
      </c>
      <c r="Y44" s="1022">
        <v>125</v>
      </c>
      <c r="Z44" s="1022">
        <v>96</v>
      </c>
      <c r="AA44" s="1022">
        <v>124</v>
      </c>
      <c r="AB44" s="1022">
        <v>97</v>
      </c>
      <c r="AC44" s="1022">
        <v>99</v>
      </c>
      <c r="AD44" s="1022">
        <v>71</v>
      </c>
      <c r="AE44" s="950">
        <v>738</v>
      </c>
      <c r="AF44" s="1037">
        <v>45</v>
      </c>
      <c r="AG44" s="1037">
        <v>3289</v>
      </c>
      <c r="AH44" s="822">
        <v>62.94736842105263</v>
      </c>
      <c r="AI44" s="1022">
        <v>5225</v>
      </c>
      <c r="AJ44" s="31" t="s">
        <v>706</v>
      </c>
    </row>
    <row r="45" spans="1:37" ht="23.25" customHeight="1">
      <c r="A45" s="913">
        <v>35</v>
      </c>
      <c r="B45" s="31" t="s">
        <v>707</v>
      </c>
      <c r="C45" s="1022">
        <v>19182</v>
      </c>
      <c r="D45" s="1022">
        <v>9369</v>
      </c>
      <c r="E45" s="1022">
        <v>9813</v>
      </c>
      <c r="F45" s="381">
        <v>5499</v>
      </c>
      <c r="G45" s="822">
        <v>28.667500781983108</v>
      </c>
      <c r="H45" s="1022">
        <v>2349</v>
      </c>
      <c r="I45" s="822">
        <v>25.072046109510087</v>
      </c>
      <c r="J45" s="1022">
        <v>3150</v>
      </c>
      <c r="K45" s="822">
        <v>32.100275145215527</v>
      </c>
      <c r="L45" s="381">
        <v>2836</v>
      </c>
      <c r="M45" s="822">
        <v>14.784693983943281</v>
      </c>
      <c r="N45" s="1022">
        <v>1133</v>
      </c>
      <c r="O45" s="822">
        <v>12.093072899989327</v>
      </c>
      <c r="P45" s="1022">
        <v>1703</v>
      </c>
      <c r="Q45" s="822">
        <v>17.354529705492713</v>
      </c>
      <c r="R45" s="1128">
        <v>776</v>
      </c>
      <c r="S45" s="1113">
        <v>14.228089475614228</v>
      </c>
      <c r="T45" s="1117">
        <v>230</v>
      </c>
      <c r="U45" s="1113">
        <v>9.7251585623678647</v>
      </c>
      <c r="V45" s="1117">
        <v>546</v>
      </c>
      <c r="W45" s="1113">
        <v>17.675623179022338</v>
      </c>
      <c r="X45" s="1022">
        <v>78</v>
      </c>
      <c r="Y45" s="1022">
        <v>142</v>
      </c>
      <c r="Z45" s="1022">
        <v>141</v>
      </c>
      <c r="AA45" s="1022">
        <v>188</v>
      </c>
      <c r="AB45" s="1022">
        <v>149</v>
      </c>
      <c r="AC45" s="1022">
        <v>159</v>
      </c>
      <c r="AD45" s="1022">
        <v>122</v>
      </c>
      <c r="AE45" s="950">
        <v>979</v>
      </c>
      <c r="AF45" s="1037">
        <v>58</v>
      </c>
      <c r="AG45" s="1037">
        <v>3708</v>
      </c>
      <c r="AH45" s="822">
        <v>56.524390243902431</v>
      </c>
      <c r="AI45" s="1022">
        <v>6560</v>
      </c>
      <c r="AJ45" s="31" t="s">
        <v>708</v>
      </c>
    </row>
    <row r="46" spans="1:37" ht="23.25" customHeight="1">
      <c r="A46" s="918">
        <v>36</v>
      </c>
      <c r="B46" s="133" t="s">
        <v>709</v>
      </c>
      <c r="C46" s="1023">
        <v>10339</v>
      </c>
      <c r="D46" s="1023">
        <v>4830</v>
      </c>
      <c r="E46" s="1023">
        <v>5509</v>
      </c>
      <c r="F46" s="745">
        <v>4096</v>
      </c>
      <c r="G46" s="840">
        <v>39.616984234452076</v>
      </c>
      <c r="H46" s="1023">
        <v>1768</v>
      </c>
      <c r="I46" s="840">
        <v>36.604554865424433</v>
      </c>
      <c r="J46" s="1023">
        <v>2328</v>
      </c>
      <c r="K46" s="840">
        <v>42.258123071337813</v>
      </c>
      <c r="L46" s="745">
        <v>2195</v>
      </c>
      <c r="M46" s="840">
        <v>21.230293065093335</v>
      </c>
      <c r="N46" s="1023">
        <v>838</v>
      </c>
      <c r="O46" s="840">
        <v>17.34989648033126</v>
      </c>
      <c r="P46" s="1023">
        <v>1357</v>
      </c>
      <c r="Q46" s="840">
        <v>24.632419676892358</v>
      </c>
      <c r="R46" s="1128">
        <v>520</v>
      </c>
      <c r="S46" s="1116">
        <v>12.82367447595561</v>
      </c>
      <c r="T46" s="1117">
        <v>170</v>
      </c>
      <c r="U46" s="1116">
        <v>9.7309673726388084</v>
      </c>
      <c r="V46" s="1117">
        <v>350</v>
      </c>
      <c r="W46" s="1116">
        <v>15.164644714038127</v>
      </c>
      <c r="X46" s="1023">
        <v>99</v>
      </c>
      <c r="Y46" s="1023">
        <v>140</v>
      </c>
      <c r="Z46" s="1023">
        <v>147</v>
      </c>
      <c r="AA46" s="1023">
        <v>128</v>
      </c>
      <c r="AB46" s="1023">
        <v>113</v>
      </c>
      <c r="AC46" s="1023">
        <v>111</v>
      </c>
      <c r="AD46" s="1023">
        <v>92</v>
      </c>
      <c r="AE46" s="952">
        <v>830</v>
      </c>
      <c r="AF46" s="1039">
        <v>36</v>
      </c>
      <c r="AG46" s="1039">
        <v>3062</v>
      </c>
      <c r="AH46" s="840">
        <v>63.553341635533414</v>
      </c>
      <c r="AI46" s="1023">
        <v>4818</v>
      </c>
      <c r="AJ46" s="133" t="s">
        <v>710</v>
      </c>
    </row>
    <row r="47" spans="1:37" s="922" customFormat="1" ht="22.7" customHeight="1">
      <c r="A47" s="930"/>
      <c r="B47" s="739" t="s">
        <v>224</v>
      </c>
      <c r="C47" s="1024">
        <v>566867</v>
      </c>
      <c r="D47" s="1024">
        <v>274148</v>
      </c>
      <c r="E47" s="1024">
        <v>292719</v>
      </c>
      <c r="F47" s="401">
        <v>157809</v>
      </c>
      <c r="G47" s="954">
        <v>27.838805222389023</v>
      </c>
      <c r="H47" s="1024">
        <v>67758</v>
      </c>
      <c r="I47" s="954">
        <v>24.715846914805141</v>
      </c>
      <c r="J47" s="1024">
        <v>90051</v>
      </c>
      <c r="K47" s="958">
        <v>30.763633382185645</v>
      </c>
      <c r="L47" s="401">
        <v>81453</v>
      </c>
      <c r="M47" s="958">
        <v>14.368978966847603</v>
      </c>
      <c r="N47" s="1024">
        <v>31684</v>
      </c>
      <c r="O47" s="958">
        <v>11.557261041481244</v>
      </c>
      <c r="P47" s="1024">
        <v>49769</v>
      </c>
      <c r="Q47" s="958">
        <v>17.002312798280943</v>
      </c>
      <c r="R47" s="1126">
        <v>29562</v>
      </c>
      <c r="S47" s="1119">
        <v>18.937375083277814</v>
      </c>
      <c r="T47" s="1126">
        <v>9249</v>
      </c>
      <c r="U47" s="1119">
        <v>13.814787154592981</v>
      </c>
      <c r="V47" s="1126">
        <v>20313</v>
      </c>
      <c r="W47" s="1119">
        <v>22.784171209368058</v>
      </c>
      <c r="X47" s="1024">
        <v>8556</v>
      </c>
      <c r="Y47" s="1024">
        <v>5533</v>
      </c>
      <c r="Z47" s="1024">
        <v>6728</v>
      </c>
      <c r="AA47" s="1024">
        <v>4141</v>
      </c>
      <c r="AB47" s="1024">
        <v>3417</v>
      </c>
      <c r="AC47" s="1024">
        <v>3599</v>
      </c>
      <c r="AD47" s="1024">
        <v>2359</v>
      </c>
      <c r="AE47" s="960">
        <v>34333</v>
      </c>
      <c r="AF47" s="1024">
        <v>601</v>
      </c>
      <c r="AG47" s="1024">
        <v>49166</v>
      </c>
      <c r="AH47" s="958">
        <v>26.279330803356672</v>
      </c>
      <c r="AI47" s="1024">
        <v>187090</v>
      </c>
      <c r="AJ47" s="739" t="s">
        <v>81</v>
      </c>
      <c r="AK47" s="921"/>
    </row>
    <row r="48" spans="1:37" ht="23.25" customHeight="1">
      <c r="A48" s="912">
        <v>9</v>
      </c>
      <c r="B48" s="40" t="s">
        <v>711</v>
      </c>
      <c r="C48" s="1021">
        <v>27825</v>
      </c>
      <c r="D48" s="1021">
        <v>13351</v>
      </c>
      <c r="E48" s="1021">
        <v>14474</v>
      </c>
      <c r="F48" s="398">
        <v>10295</v>
      </c>
      <c r="G48" s="814">
        <v>36.999101527403418</v>
      </c>
      <c r="H48" s="1021">
        <v>4411</v>
      </c>
      <c r="I48" s="814">
        <v>33.038723691109276</v>
      </c>
      <c r="J48" s="1021">
        <v>5884</v>
      </c>
      <c r="K48" s="814">
        <v>40.652203951913776</v>
      </c>
      <c r="L48" s="398">
        <v>5597</v>
      </c>
      <c r="M48" s="814">
        <v>20.115004492362985</v>
      </c>
      <c r="N48" s="1021">
        <v>2191</v>
      </c>
      <c r="O48" s="814">
        <v>16.410755748633061</v>
      </c>
      <c r="P48" s="1021">
        <v>3406</v>
      </c>
      <c r="Q48" s="814">
        <v>23.531850214177144</v>
      </c>
      <c r="R48" s="1128">
        <v>1983</v>
      </c>
      <c r="S48" s="1113">
        <v>19.041674668715192</v>
      </c>
      <c r="T48" s="1117">
        <v>624</v>
      </c>
      <c r="U48" s="1113">
        <v>14.054054054054054</v>
      </c>
      <c r="V48" s="1117">
        <v>1359</v>
      </c>
      <c r="W48" s="1113">
        <v>22.748577167726815</v>
      </c>
      <c r="X48" s="1021">
        <v>232</v>
      </c>
      <c r="Y48" s="1021">
        <v>320</v>
      </c>
      <c r="Z48" s="1021">
        <v>382</v>
      </c>
      <c r="AA48" s="1021">
        <v>229</v>
      </c>
      <c r="AB48" s="1021">
        <v>218</v>
      </c>
      <c r="AC48" s="1021">
        <v>218</v>
      </c>
      <c r="AD48" s="1021">
        <v>163</v>
      </c>
      <c r="AE48" s="948">
        <v>1762</v>
      </c>
      <c r="AF48" s="1038">
        <v>20</v>
      </c>
      <c r="AG48" s="1038">
        <v>766</v>
      </c>
      <c r="AH48" s="814">
        <v>6.4745161017665458</v>
      </c>
      <c r="AI48" s="1021">
        <v>11831</v>
      </c>
      <c r="AJ48" s="40" t="s">
        <v>712</v>
      </c>
    </row>
    <row r="49" spans="1:37" ht="23.25" customHeight="1">
      <c r="A49" s="913">
        <v>12</v>
      </c>
      <c r="B49" s="31" t="s">
        <v>713</v>
      </c>
      <c r="C49" s="1022">
        <v>45016</v>
      </c>
      <c r="D49" s="1022">
        <v>21704</v>
      </c>
      <c r="E49" s="1022">
        <v>23312</v>
      </c>
      <c r="F49" s="381">
        <v>15368</v>
      </c>
      <c r="G49" s="822">
        <v>34.138972809667671</v>
      </c>
      <c r="H49" s="1022">
        <v>6594</v>
      </c>
      <c r="I49" s="822">
        <v>30.38149649834132</v>
      </c>
      <c r="J49" s="1022">
        <v>8774</v>
      </c>
      <c r="K49" s="822">
        <v>37.637268359643102</v>
      </c>
      <c r="L49" s="381">
        <v>8136</v>
      </c>
      <c r="M49" s="822">
        <v>18.073573840412298</v>
      </c>
      <c r="N49" s="1022">
        <v>3163</v>
      </c>
      <c r="O49" s="822">
        <v>14.573350534463694</v>
      </c>
      <c r="P49" s="1022">
        <v>4973</v>
      </c>
      <c r="Q49" s="822">
        <v>21.33236101578586</v>
      </c>
      <c r="R49" s="1128">
        <v>2568</v>
      </c>
      <c r="S49" s="1113">
        <v>17.014510037765852</v>
      </c>
      <c r="T49" s="1117">
        <v>735</v>
      </c>
      <c r="U49" s="1113">
        <v>11.305952930318412</v>
      </c>
      <c r="V49" s="1117">
        <v>1833</v>
      </c>
      <c r="W49" s="1113">
        <v>21.333798882681563</v>
      </c>
      <c r="X49" s="1022">
        <v>666</v>
      </c>
      <c r="Y49" s="1022">
        <v>529</v>
      </c>
      <c r="Z49" s="1022">
        <v>701</v>
      </c>
      <c r="AA49" s="1022">
        <v>386</v>
      </c>
      <c r="AB49" s="1022">
        <v>343</v>
      </c>
      <c r="AC49" s="1022">
        <v>322</v>
      </c>
      <c r="AD49" s="1022">
        <v>266</v>
      </c>
      <c r="AE49" s="950">
        <v>3213</v>
      </c>
      <c r="AF49" s="1037">
        <v>40</v>
      </c>
      <c r="AG49" s="1037">
        <v>1556</v>
      </c>
      <c r="AH49" s="822">
        <v>8.6038153165606861</v>
      </c>
      <c r="AI49" s="1022">
        <v>18085</v>
      </c>
      <c r="AJ49" s="31" t="s">
        <v>714</v>
      </c>
    </row>
    <row r="50" spans="1:37" ht="23.25" customHeight="1">
      <c r="A50" s="931">
        <v>27</v>
      </c>
      <c r="B50" s="31" t="s">
        <v>715</v>
      </c>
      <c r="C50" s="1022">
        <v>33950</v>
      </c>
      <c r="D50" s="1022">
        <v>16233</v>
      </c>
      <c r="E50" s="1022">
        <v>17717</v>
      </c>
      <c r="F50" s="381">
        <v>13066</v>
      </c>
      <c r="G50" s="822">
        <v>38.486008836524299</v>
      </c>
      <c r="H50" s="1022">
        <v>5646</v>
      </c>
      <c r="I50" s="822">
        <v>34.781001663278502</v>
      </c>
      <c r="J50" s="1022">
        <v>7420</v>
      </c>
      <c r="K50" s="822">
        <v>41.880679573291189</v>
      </c>
      <c r="L50" s="381">
        <v>6596</v>
      </c>
      <c r="M50" s="822">
        <v>19.428571428571427</v>
      </c>
      <c r="N50" s="1022">
        <v>2487</v>
      </c>
      <c r="O50" s="822">
        <v>15.32064313435594</v>
      </c>
      <c r="P50" s="1022">
        <v>4109</v>
      </c>
      <c r="Q50" s="822">
        <v>23.192414065586725</v>
      </c>
      <c r="R50" s="1128">
        <v>1697</v>
      </c>
      <c r="S50" s="1113">
        <v>13.417141049968375</v>
      </c>
      <c r="T50" s="1117">
        <v>540</v>
      </c>
      <c r="U50" s="1113">
        <v>9.8901098901098905</v>
      </c>
      <c r="V50" s="1117">
        <v>1157</v>
      </c>
      <c r="W50" s="1113">
        <v>16.096271563717305</v>
      </c>
      <c r="X50" s="1022">
        <v>299</v>
      </c>
      <c r="Y50" s="1022">
        <v>328</v>
      </c>
      <c r="Z50" s="1022">
        <v>549</v>
      </c>
      <c r="AA50" s="1022">
        <v>415</v>
      </c>
      <c r="AB50" s="1022">
        <v>438</v>
      </c>
      <c r="AC50" s="1022">
        <v>383</v>
      </c>
      <c r="AD50" s="1022">
        <v>269</v>
      </c>
      <c r="AE50" s="950">
        <v>2681</v>
      </c>
      <c r="AF50" s="1037">
        <v>109</v>
      </c>
      <c r="AG50" s="1037">
        <v>8702</v>
      </c>
      <c r="AH50" s="822">
        <v>55.476220833864595</v>
      </c>
      <c r="AI50" s="1022">
        <v>15686</v>
      </c>
      <c r="AJ50" s="31" t="s">
        <v>716</v>
      </c>
    </row>
    <row r="51" spans="1:37" ht="23.25" customHeight="1">
      <c r="A51" s="931">
        <v>29</v>
      </c>
      <c r="B51" s="31" t="s">
        <v>717</v>
      </c>
      <c r="C51" s="1022">
        <v>73334</v>
      </c>
      <c r="D51" s="1022">
        <v>35425</v>
      </c>
      <c r="E51" s="1022">
        <v>37909</v>
      </c>
      <c r="F51" s="381">
        <v>23365</v>
      </c>
      <c r="G51" s="822">
        <v>31.861073990236456</v>
      </c>
      <c r="H51" s="1022">
        <v>10124</v>
      </c>
      <c r="I51" s="822">
        <v>28.578687367678196</v>
      </c>
      <c r="J51" s="1022">
        <v>13241</v>
      </c>
      <c r="K51" s="822">
        <v>34.928381123216127</v>
      </c>
      <c r="L51" s="381">
        <v>11695</v>
      </c>
      <c r="M51" s="822">
        <v>15.947582294706411</v>
      </c>
      <c r="N51" s="1022">
        <v>4591</v>
      </c>
      <c r="O51" s="822">
        <v>12.959774170783344</v>
      </c>
      <c r="P51" s="1022">
        <v>7104</v>
      </c>
      <c r="Q51" s="822">
        <v>18.739613284444324</v>
      </c>
      <c r="R51" s="1128">
        <v>3145</v>
      </c>
      <c r="S51" s="1113">
        <v>13.695945651700562</v>
      </c>
      <c r="T51" s="1117">
        <v>953</v>
      </c>
      <c r="U51" s="1113">
        <v>9.590419643755661</v>
      </c>
      <c r="V51" s="1117">
        <v>2192</v>
      </c>
      <c r="W51" s="1113">
        <v>16.827882696146169</v>
      </c>
      <c r="X51" s="1022">
        <v>610</v>
      </c>
      <c r="Y51" s="1022">
        <v>500</v>
      </c>
      <c r="Z51" s="1022">
        <v>1209</v>
      </c>
      <c r="AA51" s="1022">
        <v>691</v>
      </c>
      <c r="AB51" s="1022">
        <v>516</v>
      </c>
      <c r="AC51" s="1022">
        <v>509</v>
      </c>
      <c r="AD51" s="1022">
        <v>322</v>
      </c>
      <c r="AE51" s="950">
        <v>4357</v>
      </c>
      <c r="AF51" s="1037">
        <v>142</v>
      </c>
      <c r="AG51" s="1037">
        <v>9668</v>
      </c>
      <c r="AH51" s="822">
        <v>34.680919754636442</v>
      </c>
      <c r="AI51" s="1022">
        <v>27877</v>
      </c>
      <c r="AJ51" s="31" t="s">
        <v>718</v>
      </c>
    </row>
    <row r="52" spans="1:37" ht="23.25" customHeight="1">
      <c r="A52" s="913">
        <v>37</v>
      </c>
      <c r="B52" s="31" t="s">
        <v>719</v>
      </c>
      <c r="C52" s="1022">
        <v>33275</v>
      </c>
      <c r="D52" s="1022">
        <v>16143</v>
      </c>
      <c r="E52" s="1022">
        <v>17132</v>
      </c>
      <c r="F52" s="381">
        <v>9221</v>
      </c>
      <c r="G52" s="822">
        <v>27.711495116453793</v>
      </c>
      <c r="H52" s="1022">
        <v>4113</v>
      </c>
      <c r="I52" s="822">
        <v>25.478535588180634</v>
      </c>
      <c r="J52" s="1022">
        <v>5108</v>
      </c>
      <c r="K52" s="822">
        <v>29.815549848237215</v>
      </c>
      <c r="L52" s="381">
        <v>4498</v>
      </c>
      <c r="M52" s="822">
        <v>13.517655897821188</v>
      </c>
      <c r="N52" s="1022">
        <v>1937</v>
      </c>
      <c r="O52" s="822">
        <v>11.999008858328688</v>
      </c>
      <c r="P52" s="1022">
        <v>2561</v>
      </c>
      <c r="Q52" s="822">
        <v>14.948634134952135</v>
      </c>
      <c r="R52" s="1128">
        <v>1266</v>
      </c>
      <c r="S52" s="1113">
        <v>13.996683250414593</v>
      </c>
      <c r="T52" s="1117">
        <v>392</v>
      </c>
      <c r="U52" s="1113">
        <v>9.760956175298805</v>
      </c>
      <c r="V52" s="1117">
        <v>874</v>
      </c>
      <c r="W52" s="1113">
        <v>17.379200636309406</v>
      </c>
      <c r="X52" s="1022">
        <v>244</v>
      </c>
      <c r="Y52" s="1022">
        <v>162</v>
      </c>
      <c r="Z52" s="1022">
        <v>424</v>
      </c>
      <c r="AA52" s="1022">
        <v>230</v>
      </c>
      <c r="AB52" s="1022">
        <v>195</v>
      </c>
      <c r="AC52" s="1022">
        <v>155</v>
      </c>
      <c r="AD52" s="1022">
        <v>152</v>
      </c>
      <c r="AE52" s="950">
        <v>1562</v>
      </c>
      <c r="AF52" s="1037">
        <v>29</v>
      </c>
      <c r="AG52" s="1037">
        <v>2363</v>
      </c>
      <c r="AH52" s="822">
        <v>21.833133142381964</v>
      </c>
      <c r="AI52" s="1022">
        <v>10823</v>
      </c>
      <c r="AJ52" s="31" t="s">
        <v>720</v>
      </c>
    </row>
    <row r="53" spans="1:37" ht="23.25" customHeight="1">
      <c r="A53" s="913">
        <v>38</v>
      </c>
      <c r="B53" s="31" t="s">
        <v>721</v>
      </c>
      <c r="C53" s="1022">
        <v>13559</v>
      </c>
      <c r="D53" s="1022">
        <v>6575</v>
      </c>
      <c r="E53" s="1022">
        <v>6984</v>
      </c>
      <c r="F53" s="381">
        <v>5719</v>
      </c>
      <c r="G53" s="822">
        <v>42.178626742385134</v>
      </c>
      <c r="H53" s="1022">
        <v>2517</v>
      </c>
      <c r="I53" s="822">
        <v>38.28136882129278</v>
      </c>
      <c r="J53" s="1022">
        <v>3202</v>
      </c>
      <c r="K53" s="822">
        <v>45.847651775486824</v>
      </c>
      <c r="L53" s="381">
        <v>2911</v>
      </c>
      <c r="M53" s="822">
        <v>21.469134891953683</v>
      </c>
      <c r="N53" s="1022">
        <v>1155</v>
      </c>
      <c r="O53" s="822">
        <v>17.566539923954373</v>
      </c>
      <c r="P53" s="1022">
        <v>1756</v>
      </c>
      <c r="Q53" s="822">
        <v>25.143184421534936</v>
      </c>
      <c r="R53" s="1128">
        <v>863</v>
      </c>
      <c r="S53" s="1113">
        <v>15.823248991565823</v>
      </c>
      <c r="T53" s="1117">
        <v>268</v>
      </c>
      <c r="U53" s="1113">
        <v>11.189979123173277</v>
      </c>
      <c r="V53" s="1117">
        <v>595</v>
      </c>
      <c r="W53" s="1113">
        <v>19.450800915331808</v>
      </c>
      <c r="X53" s="1022">
        <v>116</v>
      </c>
      <c r="Y53" s="1022">
        <v>122</v>
      </c>
      <c r="Z53" s="1022">
        <v>239</v>
      </c>
      <c r="AA53" s="1022">
        <v>165</v>
      </c>
      <c r="AB53" s="1022">
        <v>122</v>
      </c>
      <c r="AC53" s="1022">
        <v>126</v>
      </c>
      <c r="AD53" s="1022">
        <v>111</v>
      </c>
      <c r="AE53" s="950">
        <v>1001</v>
      </c>
      <c r="AF53" s="1037">
        <v>21</v>
      </c>
      <c r="AG53" s="1037">
        <v>1009</v>
      </c>
      <c r="AH53" s="822">
        <v>14.95479472358085</v>
      </c>
      <c r="AI53" s="1022">
        <v>6747</v>
      </c>
      <c r="AJ53" s="31" t="s">
        <v>722</v>
      </c>
    </row>
    <row r="54" spans="1:37" ht="23.25" customHeight="1">
      <c r="A54" s="918">
        <v>39</v>
      </c>
      <c r="B54" s="133" t="s">
        <v>723</v>
      </c>
      <c r="C54" s="1023">
        <v>15346</v>
      </c>
      <c r="D54" s="1023">
        <v>7318</v>
      </c>
      <c r="E54" s="1023">
        <v>8028</v>
      </c>
      <c r="F54" s="745">
        <v>6710</v>
      </c>
      <c r="G54" s="840">
        <v>43.724749120291932</v>
      </c>
      <c r="H54" s="1023">
        <v>2897</v>
      </c>
      <c r="I54" s="840">
        <v>39.587318939600983</v>
      </c>
      <c r="J54" s="1023">
        <v>3813</v>
      </c>
      <c r="K54" s="840">
        <v>47.496263079222722</v>
      </c>
      <c r="L54" s="745">
        <v>3783</v>
      </c>
      <c r="M54" s="840">
        <v>24.65137495112733</v>
      </c>
      <c r="N54" s="1023">
        <v>1331</v>
      </c>
      <c r="O54" s="840">
        <v>18.188029516261274</v>
      </c>
      <c r="P54" s="1023">
        <v>2452</v>
      </c>
      <c r="Q54" s="840">
        <v>30.543099152964626</v>
      </c>
      <c r="R54" s="1128">
        <v>1010</v>
      </c>
      <c r="S54" s="1113">
        <v>14.738070917846199</v>
      </c>
      <c r="T54" s="1117">
        <v>343</v>
      </c>
      <c r="U54" s="1113">
        <v>11.69052488070893</v>
      </c>
      <c r="V54" s="1117">
        <v>667</v>
      </c>
      <c r="W54" s="1113">
        <v>17.019647869354426</v>
      </c>
      <c r="X54" s="1023">
        <v>235</v>
      </c>
      <c r="Y54" s="1023">
        <v>223</v>
      </c>
      <c r="Z54" s="1023">
        <v>327</v>
      </c>
      <c r="AA54" s="1023">
        <v>234</v>
      </c>
      <c r="AB54" s="1023">
        <v>245</v>
      </c>
      <c r="AC54" s="1023">
        <v>193</v>
      </c>
      <c r="AD54" s="1023">
        <v>116</v>
      </c>
      <c r="AE54" s="952">
        <v>1573</v>
      </c>
      <c r="AF54" s="1039">
        <v>37</v>
      </c>
      <c r="AG54" s="1039">
        <v>1966</v>
      </c>
      <c r="AH54" s="840">
        <v>24.602678012764358</v>
      </c>
      <c r="AI54" s="1023">
        <v>7991</v>
      </c>
      <c r="AJ54" s="133" t="s">
        <v>724</v>
      </c>
    </row>
    <row r="55" spans="1:37" s="922" customFormat="1" ht="22.7" customHeight="1">
      <c r="A55" s="930"/>
      <c r="B55" s="739" t="s">
        <v>254</v>
      </c>
      <c r="C55" s="1024">
        <v>242305</v>
      </c>
      <c r="D55" s="1024">
        <v>116749</v>
      </c>
      <c r="E55" s="1024">
        <v>125556</v>
      </c>
      <c r="F55" s="401">
        <v>83744</v>
      </c>
      <c r="G55" s="954">
        <v>34.561399888570186</v>
      </c>
      <c r="H55" s="1024">
        <v>36302</v>
      </c>
      <c r="I55" s="954">
        <v>31.094056480141159</v>
      </c>
      <c r="J55" s="1024">
        <v>47442</v>
      </c>
      <c r="K55" s="958">
        <v>37.785529962725796</v>
      </c>
      <c r="L55" s="401">
        <v>43216</v>
      </c>
      <c r="M55" s="958">
        <v>17.835372773983202</v>
      </c>
      <c r="N55" s="1024">
        <v>16855</v>
      </c>
      <c r="O55" s="958">
        <v>14.436954492115564</v>
      </c>
      <c r="P55" s="1024">
        <v>26361</v>
      </c>
      <c r="Q55" s="958">
        <v>20.995412405619803</v>
      </c>
      <c r="R55" s="1125">
        <v>12532</v>
      </c>
      <c r="S55" s="1115">
        <v>15.195828786225293</v>
      </c>
      <c r="T55" s="1125">
        <v>3855</v>
      </c>
      <c r="U55" s="1115">
        <v>10.803463834318864</v>
      </c>
      <c r="V55" s="1125">
        <v>8677</v>
      </c>
      <c r="W55" s="1115">
        <v>18.545749887789341</v>
      </c>
      <c r="X55" s="1024">
        <v>2402</v>
      </c>
      <c r="Y55" s="1024">
        <v>2184</v>
      </c>
      <c r="Z55" s="1024">
        <v>3831</v>
      </c>
      <c r="AA55" s="1024">
        <v>2350</v>
      </c>
      <c r="AB55" s="1024">
        <v>2077</v>
      </c>
      <c r="AC55" s="1024">
        <v>1906</v>
      </c>
      <c r="AD55" s="1024">
        <v>1399</v>
      </c>
      <c r="AE55" s="960">
        <v>16149</v>
      </c>
      <c r="AF55" s="1024">
        <v>398</v>
      </c>
      <c r="AG55" s="1024">
        <v>26030</v>
      </c>
      <c r="AH55" s="958">
        <v>26.282310177705977</v>
      </c>
      <c r="AI55" s="1024">
        <v>99040</v>
      </c>
      <c r="AJ55" s="739" t="s">
        <v>84</v>
      </c>
      <c r="AK55" s="921"/>
    </row>
    <row r="56" spans="1:37" ht="23.25" customHeight="1">
      <c r="A56" s="912">
        <v>10</v>
      </c>
      <c r="B56" s="40" t="s">
        <v>725</v>
      </c>
      <c r="C56" s="1021">
        <v>76245</v>
      </c>
      <c r="D56" s="1021">
        <v>36667</v>
      </c>
      <c r="E56" s="1021">
        <v>39578</v>
      </c>
      <c r="F56" s="398">
        <v>26820</v>
      </c>
      <c r="G56" s="814">
        <v>35.176077119811133</v>
      </c>
      <c r="H56" s="1021">
        <v>11501</v>
      </c>
      <c r="I56" s="814">
        <v>31.366078490195541</v>
      </c>
      <c r="J56" s="1021">
        <v>15319</v>
      </c>
      <c r="K56" s="814">
        <v>38.705846682500379</v>
      </c>
      <c r="L56" s="398">
        <v>14373</v>
      </c>
      <c r="M56" s="814">
        <v>18.851072201455832</v>
      </c>
      <c r="N56" s="1021">
        <v>5508</v>
      </c>
      <c r="O56" s="814">
        <v>15.021681621076171</v>
      </c>
      <c r="P56" s="1021">
        <v>8865</v>
      </c>
      <c r="Q56" s="814">
        <v>22.39880741826267</v>
      </c>
      <c r="R56" s="1128">
        <v>3774</v>
      </c>
      <c r="S56" s="1116">
        <v>14.229696101349823</v>
      </c>
      <c r="T56" s="1112">
        <v>1291</v>
      </c>
      <c r="U56" s="1116">
        <v>11.339481774264383</v>
      </c>
      <c r="V56" s="1112">
        <v>2483</v>
      </c>
      <c r="W56" s="1116">
        <v>16.403514566955142</v>
      </c>
      <c r="X56" s="1021">
        <v>1039</v>
      </c>
      <c r="Y56" s="1021">
        <v>460</v>
      </c>
      <c r="Z56" s="1021">
        <v>1139</v>
      </c>
      <c r="AA56" s="1021">
        <v>585</v>
      </c>
      <c r="AB56" s="1021">
        <v>510</v>
      </c>
      <c r="AC56" s="1021">
        <v>805</v>
      </c>
      <c r="AD56" s="1021">
        <v>479</v>
      </c>
      <c r="AE56" s="948">
        <v>5017</v>
      </c>
      <c r="AF56" s="1038">
        <v>210</v>
      </c>
      <c r="AG56" s="1038">
        <v>7516</v>
      </c>
      <c r="AH56" s="814">
        <v>23.397565607197336</v>
      </c>
      <c r="AI56" s="1021">
        <v>32123</v>
      </c>
      <c r="AJ56" s="40" t="s">
        <v>726</v>
      </c>
    </row>
    <row r="57" spans="1:37" ht="23.25" customHeight="1">
      <c r="A57" s="913">
        <v>22</v>
      </c>
      <c r="B57" s="31" t="s">
        <v>727</v>
      </c>
      <c r="C57" s="1022">
        <v>21571</v>
      </c>
      <c r="D57" s="1022">
        <v>10338</v>
      </c>
      <c r="E57" s="1022">
        <v>11233</v>
      </c>
      <c r="F57" s="381">
        <v>8722</v>
      </c>
      <c r="G57" s="822">
        <v>40.433915905614022</v>
      </c>
      <c r="H57" s="1022">
        <v>3790</v>
      </c>
      <c r="I57" s="822">
        <v>36.66086283613852</v>
      </c>
      <c r="J57" s="1022">
        <v>4932</v>
      </c>
      <c r="K57" s="822">
        <v>43.906347369358137</v>
      </c>
      <c r="L57" s="381">
        <v>4820</v>
      </c>
      <c r="M57" s="822">
        <v>22.344814797644986</v>
      </c>
      <c r="N57" s="1022">
        <v>1867</v>
      </c>
      <c r="O57" s="822">
        <v>18.059585993422324</v>
      </c>
      <c r="P57" s="1022">
        <v>2953</v>
      </c>
      <c r="Q57" s="822">
        <v>26.288613905457137</v>
      </c>
      <c r="R57" s="1129">
        <v>1298</v>
      </c>
      <c r="S57" s="1113">
        <v>14.834285714285715</v>
      </c>
      <c r="T57" s="1117">
        <v>469</v>
      </c>
      <c r="U57" s="1113">
        <v>12.267852471880722</v>
      </c>
      <c r="V57" s="1117">
        <v>829</v>
      </c>
      <c r="W57" s="1113">
        <v>16.825654556525269</v>
      </c>
      <c r="X57" s="1022">
        <v>165</v>
      </c>
      <c r="Y57" s="1022">
        <v>232</v>
      </c>
      <c r="Z57" s="1022">
        <v>412</v>
      </c>
      <c r="AA57" s="1022">
        <v>348</v>
      </c>
      <c r="AB57" s="1022">
        <v>296</v>
      </c>
      <c r="AC57" s="1022">
        <v>267</v>
      </c>
      <c r="AD57" s="1022">
        <v>193</v>
      </c>
      <c r="AE57" s="950">
        <v>1913</v>
      </c>
      <c r="AF57" s="1037">
        <v>54</v>
      </c>
      <c r="AG57" s="1037">
        <v>1859</v>
      </c>
      <c r="AH57" s="822">
        <v>17.763975155279503</v>
      </c>
      <c r="AI57" s="1022">
        <v>10465</v>
      </c>
      <c r="AJ57" s="31" t="s">
        <v>728</v>
      </c>
    </row>
    <row r="58" spans="1:37" ht="23.25" customHeight="1">
      <c r="A58" s="931">
        <v>25</v>
      </c>
      <c r="B58" s="31" t="s">
        <v>729</v>
      </c>
      <c r="C58" s="1022">
        <v>28271</v>
      </c>
      <c r="D58" s="1022">
        <v>13537</v>
      </c>
      <c r="E58" s="1022">
        <v>14734</v>
      </c>
      <c r="F58" s="381">
        <v>10356</v>
      </c>
      <c r="G58" s="822">
        <v>36.631176824307595</v>
      </c>
      <c r="H58" s="1022">
        <v>4461</v>
      </c>
      <c r="I58" s="822">
        <v>32.954125729482158</v>
      </c>
      <c r="J58" s="1022">
        <v>5895</v>
      </c>
      <c r="K58" s="822">
        <v>40.009501832496269</v>
      </c>
      <c r="L58" s="381">
        <v>5536</v>
      </c>
      <c r="M58" s="822">
        <v>19.581903717590464</v>
      </c>
      <c r="N58" s="1022">
        <v>2068</v>
      </c>
      <c r="O58" s="822">
        <v>15.276649183718696</v>
      </c>
      <c r="P58" s="1022">
        <v>3468</v>
      </c>
      <c r="Q58" s="822">
        <v>23.537396497896022</v>
      </c>
      <c r="R58" s="1129">
        <v>1537</v>
      </c>
      <c r="S58" s="1113">
        <v>14.848806878562456</v>
      </c>
      <c r="T58" s="1117">
        <v>502</v>
      </c>
      <c r="U58" s="1113">
        <v>11.329271044910854</v>
      </c>
      <c r="V58" s="1117">
        <v>1035</v>
      </c>
      <c r="W58" s="1113">
        <v>17.483108108108109</v>
      </c>
      <c r="X58" s="1022">
        <v>568</v>
      </c>
      <c r="Y58" s="1022">
        <v>262</v>
      </c>
      <c r="Z58" s="1022">
        <v>524</v>
      </c>
      <c r="AA58" s="1022">
        <v>193</v>
      </c>
      <c r="AB58" s="1022">
        <v>221</v>
      </c>
      <c r="AC58" s="1022">
        <v>304</v>
      </c>
      <c r="AD58" s="1022">
        <v>218</v>
      </c>
      <c r="AE58" s="950">
        <v>2290</v>
      </c>
      <c r="AF58" s="1037">
        <v>66</v>
      </c>
      <c r="AG58" s="1037">
        <v>2408</v>
      </c>
      <c r="AH58" s="822">
        <v>19.347581552305961</v>
      </c>
      <c r="AI58" s="1022">
        <v>12446</v>
      </c>
      <c r="AJ58" s="31" t="s">
        <v>730</v>
      </c>
    </row>
    <row r="59" spans="1:37" ht="23.25" customHeight="1">
      <c r="A59" s="931">
        <v>40</v>
      </c>
      <c r="B59" s="31" t="s">
        <v>731</v>
      </c>
      <c r="C59" s="1022">
        <v>15469</v>
      </c>
      <c r="D59" s="1022">
        <v>7329</v>
      </c>
      <c r="E59" s="1022">
        <v>8140</v>
      </c>
      <c r="F59" s="381">
        <v>6704</v>
      </c>
      <c r="G59" s="822">
        <v>43.338289482190184</v>
      </c>
      <c r="H59" s="1022">
        <v>2819</v>
      </c>
      <c r="I59" s="822">
        <v>38.463637604038752</v>
      </c>
      <c r="J59" s="1022">
        <v>3885</v>
      </c>
      <c r="K59" s="822">
        <v>47.727272727272727</v>
      </c>
      <c r="L59" s="381">
        <v>3767</v>
      </c>
      <c r="M59" s="822">
        <v>24.351929665783178</v>
      </c>
      <c r="N59" s="1022">
        <v>1357</v>
      </c>
      <c r="O59" s="822">
        <v>18.515486423795878</v>
      </c>
      <c r="P59" s="1022">
        <v>2410</v>
      </c>
      <c r="Q59" s="822">
        <v>29.606879606879605</v>
      </c>
      <c r="R59" s="1129">
        <v>938</v>
      </c>
      <c r="S59" s="1113">
        <v>14.36447166921899</v>
      </c>
      <c r="T59" s="1117">
        <v>295</v>
      </c>
      <c r="U59" s="1113">
        <v>10.692279811525914</v>
      </c>
      <c r="V59" s="1117">
        <v>643</v>
      </c>
      <c r="W59" s="1113">
        <v>17.051180058339963</v>
      </c>
      <c r="X59" s="1022">
        <v>253</v>
      </c>
      <c r="Y59" s="1022">
        <v>178</v>
      </c>
      <c r="Z59" s="1022">
        <v>234</v>
      </c>
      <c r="AA59" s="1022">
        <v>193</v>
      </c>
      <c r="AB59" s="1022">
        <v>170</v>
      </c>
      <c r="AC59" s="1022">
        <v>197</v>
      </c>
      <c r="AD59" s="1022">
        <v>136</v>
      </c>
      <c r="AE59" s="950">
        <v>1361</v>
      </c>
      <c r="AF59" s="1037">
        <v>85</v>
      </c>
      <c r="AG59" s="1037">
        <v>3160</v>
      </c>
      <c r="AH59" s="822">
        <v>39.318153539878068</v>
      </c>
      <c r="AI59" s="1022">
        <v>8037</v>
      </c>
      <c r="AJ59" s="31" t="s">
        <v>732</v>
      </c>
    </row>
    <row r="60" spans="1:37" ht="23.25" customHeight="1">
      <c r="A60" s="932">
        <v>41</v>
      </c>
      <c r="B60" s="133" t="s">
        <v>733</v>
      </c>
      <c r="C60" s="1023">
        <v>12904</v>
      </c>
      <c r="D60" s="1022">
        <v>6127</v>
      </c>
      <c r="E60" s="1022">
        <v>6777</v>
      </c>
      <c r="F60" s="745">
        <v>5546</v>
      </c>
      <c r="G60" s="840">
        <v>42.978921264724121</v>
      </c>
      <c r="H60" s="1023">
        <v>2338</v>
      </c>
      <c r="I60" s="840">
        <v>38.158968500081606</v>
      </c>
      <c r="J60" s="1023">
        <v>3208</v>
      </c>
      <c r="K60" s="840">
        <v>47.336579607495942</v>
      </c>
      <c r="L60" s="745">
        <v>2932</v>
      </c>
      <c r="M60" s="840">
        <v>22.721636701797891</v>
      </c>
      <c r="N60" s="1023">
        <v>1062</v>
      </c>
      <c r="O60" s="840">
        <v>17.333115717316794</v>
      </c>
      <c r="P60" s="1023">
        <v>1870</v>
      </c>
      <c r="Q60" s="840">
        <v>27.593330382175001</v>
      </c>
      <c r="R60" s="1129">
        <v>763</v>
      </c>
      <c r="S60" s="1113">
        <v>13.964128843338214</v>
      </c>
      <c r="T60" s="1117">
        <v>237</v>
      </c>
      <c r="U60" s="1113">
        <v>10.440528634361232</v>
      </c>
      <c r="V60" s="1117">
        <v>526</v>
      </c>
      <c r="W60" s="1113">
        <v>16.468378209142141</v>
      </c>
      <c r="X60" s="1023">
        <v>191</v>
      </c>
      <c r="Y60" s="1023">
        <v>129</v>
      </c>
      <c r="Z60" s="1023">
        <v>270</v>
      </c>
      <c r="AA60" s="1023">
        <v>168</v>
      </c>
      <c r="AB60" s="1023">
        <v>130</v>
      </c>
      <c r="AC60" s="1023">
        <v>149</v>
      </c>
      <c r="AD60" s="1023">
        <v>104</v>
      </c>
      <c r="AE60" s="952">
        <v>1141</v>
      </c>
      <c r="AF60" s="1039">
        <v>41</v>
      </c>
      <c r="AG60" s="1039">
        <v>1536</v>
      </c>
      <c r="AH60" s="840">
        <v>22.973377206102302</v>
      </c>
      <c r="AI60" s="1023">
        <v>6686</v>
      </c>
      <c r="AJ60" s="133" t="s">
        <v>734</v>
      </c>
    </row>
    <row r="61" spans="1:37" s="922" customFormat="1" ht="22.7" customHeight="1">
      <c r="A61" s="930"/>
      <c r="B61" s="739" t="s">
        <v>270</v>
      </c>
      <c r="C61" s="1024">
        <v>154460</v>
      </c>
      <c r="D61" s="1024">
        <v>73998</v>
      </c>
      <c r="E61" s="1024">
        <v>80462</v>
      </c>
      <c r="F61" s="401">
        <v>58148</v>
      </c>
      <c r="G61" s="954">
        <v>37.645992489965039</v>
      </c>
      <c r="H61" s="1024">
        <v>24909</v>
      </c>
      <c r="I61" s="954">
        <v>33.661720587042893</v>
      </c>
      <c r="J61" s="1024">
        <v>33239</v>
      </c>
      <c r="K61" s="958">
        <v>41.310183689194901</v>
      </c>
      <c r="L61" s="401">
        <v>31428</v>
      </c>
      <c r="M61" s="958">
        <v>20.347015408520004</v>
      </c>
      <c r="N61" s="1024">
        <v>11862</v>
      </c>
      <c r="O61" s="958">
        <v>16.030162977377767</v>
      </c>
      <c r="P61" s="1024">
        <v>19566</v>
      </c>
      <c r="Q61" s="958">
        <v>24.317068926946881</v>
      </c>
      <c r="R61" s="1125">
        <v>8310</v>
      </c>
      <c r="S61" s="1115">
        <v>14.422826596317059</v>
      </c>
      <c r="T61" s="1125">
        <v>2794</v>
      </c>
      <c r="U61" s="1115">
        <v>11.326414788389817</v>
      </c>
      <c r="V61" s="1125">
        <v>5516</v>
      </c>
      <c r="W61" s="1115">
        <v>16.741024006798387</v>
      </c>
      <c r="X61" s="1024">
        <v>2216</v>
      </c>
      <c r="Y61" s="1024">
        <v>1261</v>
      </c>
      <c r="Z61" s="1024">
        <v>2579</v>
      </c>
      <c r="AA61" s="1024">
        <v>1487</v>
      </c>
      <c r="AB61" s="1024">
        <v>1327</v>
      </c>
      <c r="AC61" s="1024">
        <v>1722</v>
      </c>
      <c r="AD61" s="1024">
        <v>1130</v>
      </c>
      <c r="AE61" s="960">
        <v>11722</v>
      </c>
      <c r="AF61" s="1024">
        <v>456</v>
      </c>
      <c r="AG61" s="1024">
        <v>16479</v>
      </c>
      <c r="AH61" s="958">
        <v>23.623435640867584</v>
      </c>
      <c r="AI61" s="1024">
        <v>69757</v>
      </c>
      <c r="AJ61" s="739" t="s">
        <v>89</v>
      </c>
      <c r="AK61" s="921"/>
    </row>
    <row r="62" spans="1:37" ht="23.25" customHeight="1">
      <c r="A62" s="933">
        <v>21</v>
      </c>
      <c r="B62" s="36" t="s">
        <v>920</v>
      </c>
      <c r="C62" s="1021">
        <v>38939</v>
      </c>
      <c r="D62" s="1025">
        <v>18518</v>
      </c>
      <c r="E62" s="1025">
        <v>20421</v>
      </c>
      <c r="F62" s="400">
        <v>14128</v>
      </c>
      <c r="G62" s="819">
        <v>36.28239040550605</v>
      </c>
      <c r="H62" s="1025">
        <v>6211</v>
      </c>
      <c r="I62" s="819">
        <v>33.540339129495628</v>
      </c>
      <c r="J62" s="1025">
        <v>7917</v>
      </c>
      <c r="K62" s="819">
        <v>38.768914352872045</v>
      </c>
      <c r="L62" s="400">
        <v>7294</v>
      </c>
      <c r="M62" s="819">
        <v>18.731862656976297</v>
      </c>
      <c r="N62" s="1025">
        <v>2799</v>
      </c>
      <c r="O62" s="819">
        <v>15.115023220650178</v>
      </c>
      <c r="P62" s="1025">
        <v>4495</v>
      </c>
      <c r="Q62" s="819">
        <v>22.011654669213065</v>
      </c>
      <c r="R62" s="1129">
        <v>2115</v>
      </c>
      <c r="S62" s="1113">
        <v>15.257538594719378</v>
      </c>
      <c r="T62" s="1117">
        <v>758</v>
      </c>
      <c r="U62" s="1113">
        <v>12.491760052735662</v>
      </c>
      <c r="V62" s="1117">
        <v>1357</v>
      </c>
      <c r="W62" s="1113">
        <v>17.410828842699512</v>
      </c>
      <c r="X62" s="1025">
        <v>297</v>
      </c>
      <c r="Y62" s="1025">
        <v>275</v>
      </c>
      <c r="Z62" s="1025">
        <v>684</v>
      </c>
      <c r="AA62" s="1025">
        <v>519</v>
      </c>
      <c r="AB62" s="1025">
        <v>377</v>
      </c>
      <c r="AC62" s="1025">
        <v>303</v>
      </c>
      <c r="AD62" s="1025">
        <v>220</v>
      </c>
      <c r="AE62" s="962">
        <v>2675</v>
      </c>
      <c r="AF62" s="1040">
        <v>82</v>
      </c>
      <c r="AG62" s="1040">
        <v>3980</v>
      </c>
      <c r="AH62" s="819">
        <v>23.464214125692724</v>
      </c>
      <c r="AI62" s="1021">
        <v>16962</v>
      </c>
      <c r="AJ62" s="36" t="s">
        <v>920</v>
      </c>
    </row>
    <row r="63" spans="1:37" ht="23.25" customHeight="1">
      <c r="A63" s="936">
        <v>23</v>
      </c>
      <c r="B63" s="34" t="s">
        <v>737</v>
      </c>
      <c r="C63" s="1023">
        <v>60507</v>
      </c>
      <c r="D63" s="1026">
        <v>29044</v>
      </c>
      <c r="E63" s="1026">
        <v>31463</v>
      </c>
      <c r="F63" s="386">
        <v>21784</v>
      </c>
      <c r="G63" s="826">
        <v>36.002445997983706</v>
      </c>
      <c r="H63" s="1026">
        <v>9443</v>
      </c>
      <c r="I63" s="826">
        <v>32.51273929210852</v>
      </c>
      <c r="J63" s="1026">
        <v>12341</v>
      </c>
      <c r="K63" s="826">
        <v>39.22385023678607</v>
      </c>
      <c r="L63" s="745">
        <v>11652</v>
      </c>
      <c r="M63" s="826">
        <v>19.257276017650852</v>
      </c>
      <c r="N63" s="1026">
        <v>4523</v>
      </c>
      <c r="O63" s="829">
        <v>15.572923839691502</v>
      </c>
      <c r="P63" s="1026">
        <v>7129</v>
      </c>
      <c r="Q63" s="826">
        <v>22.658360614054605</v>
      </c>
      <c r="R63" s="1129">
        <v>2964</v>
      </c>
      <c r="S63" s="1113">
        <v>13.763640585094034</v>
      </c>
      <c r="T63" s="1117">
        <v>1047</v>
      </c>
      <c r="U63" s="1113">
        <v>11.19905872285806</v>
      </c>
      <c r="V63" s="1117">
        <v>1917</v>
      </c>
      <c r="W63" s="1113">
        <v>15.731166912850814</v>
      </c>
      <c r="X63" s="1026">
        <v>510</v>
      </c>
      <c r="Y63" s="1026">
        <v>482</v>
      </c>
      <c r="Z63" s="1026">
        <v>1038</v>
      </c>
      <c r="AA63" s="1026">
        <v>816</v>
      </c>
      <c r="AB63" s="1026">
        <v>720</v>
      </c>
      <c r="AC63" s="1026">
        <v>561</v>
      </c>
      <c r="AD63" s="1026">
        <v>325</v>
      </c>
      <c r="AE63" s="965">
        <v>4452</v>
      </c>
      <c r="AF63" s="1041">
        <v>45</v>
      </c>
      <c r="AG63" s="1041">
        <v>1450</v>
      </c>
      <c r="AH63" s="829">
        <v>5.5896071855364093</v>
      </c>
      <c r="AI63" s="1023">
        <v>25941</v>
      </c>
      <c r="AJ63" s="34" t="s">
        <v>738</v>
      </c>
    </row>
    <row r="64" spans="1:37" s="922" customFormat="1" ht="22.7" customHeight="1">
      <c r="A64" s="930"/>
      <c r="B64" s="739" t="s">
        <v>273</v>
      </c>
      <c r="C64" s="1024">
        <v>99446</v>
      </c>
      <c r="D64" s="1024">
        <v>47562</v>
      </c>
      <c r="E64" s="1024">
        <v>51884</v>
      </c>
      <c r="F64" s="401">
        <v>35912</v>
      </c>
      <c r="G64" s="954">
        <v>36.112060816925769</v>
      </c>
      <c r="H64" s="1024">
        <v>15654</v>
      </c>
      <c r="I64" s="954">
        <v>32.912829569824645</v>
      </c>
      <c r="J64" s="1024">
        <v>20258</v>
      </c>
      <c r="K64" s="958">
        <v>39.044792228818132</v>
      </c>
      <c r="L64" s="401">
        <v>18946</v>
      </c>
      <c r="M64" s="958">
        <v>19.051545562415782</v>
      </c>
      <c r="N64" s="1024">
        <v>7322</v>
      </c>
      <c r="O64" s="958">
        <v>15.3946427820529</v>
      </c>
      <c r="P64" s="1024">
        <v>11624</v>
      </c>
      <c r="Q64" s="958">
        <v>22.403823914887056</v>
      </c>
      <c r="R64" s="1125">
        <v>5079</v>
      </c>
      <c r="S64" s="1115">
        <v>14.348673616408171</v>
      </c>
      <c r="T64" s="1125">
        <v>1805</v>
      </c>
      <c r="U64" s="1115">
        <v>11.707854965298047</v>
      </c>
      <c r="V64" s="1125">
        <v>3274</v>
      </c>
      <c r="W64" s="1115">
        <v>16.386386386386388</v>
      </c>
      <c r="X64" s="1024">
        <v>807</v>
      </c>
      <c r="Y64" s="1024">
        <v>757</v>
      </c>
      <c r="Z64" s="1024">
        <v>1722</v>
      </c>
      <c r="AA64" s="1024">
        <v>1335</v>
      </c>
      <c r="AB64" s="1024">
        <v>1097</v>
      </c>
      <c r="AC64" s="1024">
        <v>864</v>
      </c>
      <c r="AD64" s="1024">
        <v>545</v>
      </c>
      <c r="AE64" s="960">
        <v>7127</v>
      </c>
      <c r="AF64" s="1024">
        <v>127</v>
      </c>
      <c r="AG64" s="1024">
        <v>5430</v>
      </c>
      <c r="AH64" s="958">
        <v>12.656457590378295</v>
      </c>
      <c r="AI64" s="1024">
        <v>42903</v>
      </c>
      <c r="AJ64" s="739" t="s">
        <v>91</v>
      </c>
      <c r="AK64" s="921"/>
    </row>
    <row r="65" spans="1:37" ht="23.25" customHeight="1">
      <c r="A65" s="912">
        <v>6</v>
      </c>
      <c r="B65" s="40" t="s">
        <v>739</v>
      </c>
      <c r="C65" s="1021">
        <v>40638</v>
      </c>
      <c r="D65" s="1021">
        <v>19346</v>
      </c>
      <c r="E65" s="1021">
        <v>21292</v>
      </c>
      <c r="F65" s="398">
        <v>15397</v>
      </c>
      <c r="G65" s="814">
        <v>37.888183473596143</v>
      </c>
      <c r="H65" s="1021">
        <v>6666</v>
      </c>
      <c r="I65" s="814">
        <v>34.456735242427378</v>
      </c>
      <c r="J65" s="1021">
        <v>8731</v>
      </c>
      <c r="K65" s="814">
        <v>41.006011647567156</v>
      </c>
      <c r="L65" s="398">
        <v>8083</v>
      </c>
      <c r="M65" s="814">
        <v>19.890250504453959</v>
      </c>
      <c r="N65" s="1021">
        <v>3116</v>
      </c>
      <c r="O65" s="814">
        <v>16.106688721182675</v>
      </c>
      <c r="P65" s="1021">
        <v>4967</v>
      </c>
      <c r="Q65" s="814">
        <v>23.328010520383245</v>
      </c>
      <c r="R65" s="1129">
        <v>3110</v>
      </c>
      <c r="S65" s="1113">
        <v>20.502340299294612</v>
      </c>
      <c r="T65" s="1117">
        <v>1020</v>
      </c>
      <c r="U65" s="1113">
        <v>15.501519756838904</v>
      </c>
      <c r="V65" s="1117">
        <v>2090</v>
      </c>
      <c r="W65" s="1113">
        <v>24.333449761322623</v>
      </c>
      <c r="X65" s="1021">
        <v>396</v>
      </c>
      <c r="Y65" s="1021">
        <v>457</v>
      </c>
      <c r="Z65" s="1021">
        <v>733</v>
      </c>
      <c r="AA65" s="1021">
        <v>548</v>
      </c>
      <c r="AB65" s="1021">
        <v>485</v>
      </c>
      <c r="AC65" s="1021">
        <v>348</v>
      </c>
      <c r="AD65" s="1021">
        <v>238</v>
      </c>
      <c r="AE65" s="948">
        <v>3205</v>
      </c>
      <c r="AF65" s="1038">
        <v>59</v>
      </c>
      <c r="AG65" s="1038">
        <v>3324</v>
      </c>
      <c r="AH65" s="814">
        <v>18.272772250013745</v>
      </c>
      <c r="AI65" s="1021">
        <v>18191</v>
      </c>
      <c r="AJ65" s="40" t="s">
        <v>740</v>
      </c>
    </row>
    <row r="66" spans="1:37" ht="23.25" customHeight="1">
      <c r="A66" s="931">
        <v>24</v>
      </c>
      <c r="B66" s="31" t="s">
        <v>741</v>
      </c>
      <c r="C66" s="1022">
        <v>43379</v>
      </c>
      <c r="D66" s="1022">
        <v>20743</v>
      </c>
      <c r="E66" s="1022">
        <v>22636</v>
      </c>
      <c r="F66" s="381">
        <v>16265</v>
      </c>
      <c r="G66" s="822">
        <v>37.495101316305124</v>
      </c>
      <c r="H66" s="1022">
        <v>7145</v>
      </c>
      <c r="I66" s="822">
        <v>34.445355059538159</v>
      </c>
      <c r="J66" s="1022">
        <v>9120</v>
      </c>
      <c r="K66" s="822">
        <v>40.289803852270715</v>
      </c>
      <c r="L66" s="381">
        <v>8484</v>
      </c>
      <c r="M66" s="822">
        <v>19.557850572857834</v>
      </c>
      <c r="N66" s="1022">
        <v>3350</v>
      </c>
      <c r="O66" s="822">
        <v>16.150026514968904</v>
      </c>
      <c r="P66" s="1022">
        <v>5134</v>
      </c>
      <c r="Q66" s="822">
        <v>22.680685633504151</v>
      </c>
      <c r="R66" s="1129">
        <v>2346</v>
      </c>
      <c r="S66" s="1113">
        <v>14.702933065931312</v>
      </c>
      <c r="T66" s="1117">
        <v>857</v>
      </c>
      <c r="U66" s="1113">
        <v>12.242857142857142</v>
      </c>
      <c r="V66" s="1117">
        <v>1489</v>
      </c>
      <c r="W66" s="1113">
        <v>16.625725770433228</v>
      </c>
      <c r="X66" s="1022">
        <v>587</v>
      </c>
      <c r="Y66" s="1022">
        <v>444</v>
      </c>
      <c r="Z66" s="1022">
        <v>784</v>
      </c>
      <c r="AA66" s="1022">
        <v>456</v>
      </c>
      <c r="AB66" s="1022">
        <v>370</v>
      </c>
      <c r="AC66" s="1022">
        <v>392</v>
      </c>
      <c r="AD66" s="1022">
        <v>199</v>
      </c>
      <c r="AE66" s="950">
        <v>3232</v>
      </c>
      <c r="AF66" s="1037">
        <v>168</v>
      </c>
      <c r="AG66" s="1037">
        <v>9578</v>
      </c>
      <c r="AH66" s="822">
        <v>49.578135514260573</v>
      </c>
      <c r="AI66" s="1022">
        <v>19319</v>
      </c>
      <c r="AJ66" s="31" t="s">
        <v>742</v>
      </c>
    </row>
    <row r="67" spans="1:37" ht="23.25" customHeight="1">
      <c r="A67" s="918">
        <v>26</v>
      </c>
      <c r="B67" s="133" t="s">
        <v>743</v>
      </c>
      <c r="C67" s="1023">
        <v>41524</v>
      </c>
      <c r="D67" s="1023">
        <v>19647</v>
      </c>
      <c r="E67" s="1023">
        <v>21877</v>
      </c>
      <c r="F67" s="745">
        <v>16299</v>
      </c>
      <c r="G67" s="840">
        <v>39.251998844041999</v>
      </c>
      <c r="H67" s="1023">
        <v>7178</v>
      </c>
      <c r="I67" s="840">
        <v>36.534839924670429</v>
      </c>
      <c r="J67" s="1023">
        <v>9121</v>
      </c>
      <c r="K67" s="840">
        <v>41.692188142798372</v>
      </c>
      <c r="L67" s="745">
        <v>8756</v>
      </c>
      <c r="M67" s="840">
        <v>21.086600520181101</v>
      </c>
      <c r="N67" s="1023">
        <v>3425</v>
      </c>
      <c r="O67" s="840">
        <v>17.432686924212348</v>
      </c>
      <c r="P67" s="1023">
        <v>5331</v>
      </c>
      <c r="Q67" s="840">
        <v>24.368057777574624</v>
      </c>
      <c r="R67" s="1129">
        <v>3142</v>
      </c>
      <c r="S67" s="1113">
        <v>19.317553027974178</v>
      </c>
      <c r="T67" s="1117">
        <v>1057</v>
      </c>
      <c r="U67" s="1113">
        <v>14.881036181894974</v>
      </c>
      <c r="V67" s="1117">
        <v>2085</v>
      </c>
      <c r="W67" s="1113">
        <v>22.757039947609691</v>
      </c>
      <c r="X67" s="1023">
        <v>280</v>
      </c>
      <c r="Y67" s="1023">
        <v>367</v>
      </c>
      <c r="Z67" s="1023">
        <v>680</v>
      </c>
      <c r="AA67" s="1023">
        <v>586</v>
      </c>
      <c r="AB67" s="1023">
        <v>610</v>
      </c>
      <c r="AC67" s="1023">
        <v>439</v>
      </c>
      <c r="AD67" s="1023">
        <v>229</v>
      </c>
      <c r="AE67" s="952">
        <v>3191</v>
      </c>
      <c r="AF67" s="1039">
        <v>112</v>
      </c>
      <c r="AG67" s="1039">
        <v>4955</v>
      </c>
      <c r="AH67" s="840">
        <v>25.814014066163065</v>
      </c>
      <c r="AI67" s="1023">
        <v>19195</v>
      </c>
      <c r="AJ67" s="133" t="s">
        <v>744</v>
      </c>
    </row>
    <row r="68" spans="1:37" s="922" customFormat="1" ht="22.7" customHeight="1">
      <c r="A68" s="939"/>
      <c r="B68" s="739" t="s">
        <v>282</v>
      </c>
      <c r="C68" s="1024">
        <v>125541</v>
      </c>
      <c r="D68" s="1024">
        <v>59736</v>
      </c>
      <c r="E68" s="1024">
        <v>65805</v>
      </c>
      <c r="F68" s="401">
        <v>47961</v>
      </c>
      <c r="G68" s="954">
        <v>38.203455444834752</v>
      </c>
      <c r="H68" s="1024">
        <v>20989</v>
      </c>
      <c r="I68" s="954">
        <v>35.136266238114374</v>
      </c>
      <c r="J68" s="1024">
        <v>26972</v>
      </c>
      <c r="K68" s="958">
        <v>40.987766887014665</v>
      </c>
      <c r="L68" s="401">
        <v>25323</v>
      </c>
      <c r="M68" s="958">
        <v>20.171099481444308</v>
      </c>
      <c r="N68" s="1024">
        <v>9891</v>
      </c>
      <c r="O68" s="958">
        <v>16.557854560064282</v>
      </c>
      <c r="P68" s="1024">
        <v>15432</v>
      </c>
      <c r="Q68" s="958">
        <v>23.451105539092772</v>
      </c>
      <c r="R68" s="1125">
        <v>8598</v>
      </c>
      <c r="S68" s="1115">
        <v>18.143068157839206</v>
      </c>
      <c r="T68" s="1125">
        <v>2934</v>
      </c>
      <c r="U68" s="1115">
        <v>14.185563022772325</v>
      </c>
      <c r="V68" s="1125">
        <v>5664</v>
      </c>
      <c r="W68" s="1115">
        <v>21.20792301643764</v>
      </c>
      <c r="X68" s="1024">
        <v>1263</v>
      </c>
      <c r="Y68" s="1024">
        <v>1268</v>
      </c>
      <c r="Z68" s="1024">
        <v>2197</v>
      </c>
      <c r="AA68" s="1024">
        <v>1590</v>
      </c>
      <c r="AB68" s="1024">
        <v>1465</v>
      </c>
      <c r="AC68" s="1024">
        <v>1179</v>
      </c>
      <c r="AD68" s="1024">
        <v>666</v>
      </c>
      <c r="AE68" s="960">
        <v>9628</v>
      </c>
      <c r="AF68" s="1024">
        <v>339</v>
      </c>
      <c r="AG68" s="1024">
        <v>17857</v>
      </c>
      <c r="AH68" s="958">
        <v>31.491050171942508</v>
      </c>
      <c r="AI68" s="1024">
        <v>56705</v>
      </c>
      <c r="AJ68" s="739" t="s">
        <v>94</v>
      </c>
      <c r="AK68" s="921"/>
    </row>
    <row r="69" spans="1:37" customFormat="1" ht="23.25" customHeight="1">
      <c r="A69" s="1199" t="s">
        <v>922</v>
      </c>
      <c r="B69" s="1200"/>
      <c r="C69" s="1027">
        <v>5421275</v>
      </c>
      <c r="D69" s="1027">
        <v>2576436</v>
      </c>
      <c r="E69" s="1027">
        <v>2844839</v>
      </c>
      <c r="F69" s="972">
        <v>1581297</v>
      </c>
      <c r="G69" s="819">
        <v>29.168359841550188</v>
      </c>
      <c r="H69" s="1027">
        <v>680734</v>
      </c>
      <c r="I69" s="819">
        <v>26.421537348492258</v>
      </c>
      <c r="J69" s="1027">
        <v>900563</v>
      </c>
      <c r="K69" s="819">
        <v>31.656026931576797</v>
      </c>
      <c r="L69" s="972">
        <v>822982</v>
      </c>
      <c r="M69" s="819">
        <v>15.180598659909339</v>
      </c>
      <c r="N69" s="1027">
        <v>322331</v>
      </c>
      <c r="O69" s="819">
        <v>12.510731879231621</v>
      </c>
      <c r="P69" s="1027">
        <v>499589</v>
      </c>
      <c r="Q69" s="958">
        <v>17.561239845207407</v>
      </c>
      <c r="R69" s="1125">
        <v>313735</v>
      </c>
      <c r="S69" s="1115">
        <v>20.286212539838854</v>
      </c>
      <c r="T69" s="1125">
        <v>96684</v>
      </c>
      <c r="U69" s="1115">
        <v>14.541505798764595</v>
      </c>
      <c r="V69" s="1125">
        <v>217051</v>
      </c>
      <c r="W69" s="1115">
        <v>24.618447020393351</v>
      </c>
      <c r="X69" s="1027">
        <v>62712</v>
      </c>
      <c r="Y69" s="1027">
        <v>54325</v>
      </c>
      <c r="Z69" s="1027">
        <v>61506</v>
      </c>
      <c r="AA69" s="1027">
        <v>45204</v>
      </c>
      <c r="AB69" s="1027">
        <v>37992</v>
      </c>
      <c r="AC69" s="1027">
        <v>36375</v>
      </c>
      <c r="AD69" s="1027">
        <v>24145</v>
      </c>
      <c r="AE69" s="1042">
        <v>322259</v>
      </c>
      <c r="AF69" s="1027">
        <v>4181</v>
      </c>
      <c r="AG69" s="1027">
        <v>241693</v>
      </c>
      <c r="AH69" s="819">
        <v>12.90130933132771</v>
      </c>
      <c r="AI69" s="1027">
        <v>1873399</v>
      </c>
      <c r="AJ69" s="1020" t="s">
        <v>746</v>
      </c>
    </row>
    <row r="70" spans="1:37" ht="23.25" customHeight="1">
      <c r="A70" s="1201" t="s">
        <v>747</v>
      </c>
      <c r="B70" s="1196"/>
      <c r="C70" s="1028">
        <v>3907664</v>
      </c>
      <c r="D70" s="1028">
        <v>1865889</v>
      </c>
      <c r="E70" s="1028">
        <v>2041775</v>
      </c>
      <c r="F70" s="389">
        <v>1148442</v>
      </c>
      <c r="G70" s="976">
        <v>29.389476679673589</v>
      </c>
      <c r="H70" s="1028">
        <v>496246</v>
      </c>
      <c r="I70" s="977">
        <v>26.595687096070559</v>
      </c>
      <c r="J70" s="1028">
        <v>652196</v>
      </c>
      <c r="K70" s="977">
        <v>31.942598964136597</v>
      </c>
      <c r="L70" s="389">
        <v>599268</v>
      </c>
      <c r="M70" s="976">
        <v>15.335709518525645</v>
      </c>
      <c r="N70" s="1028">
        <v>236127</v>
      </c>
      <c r="O70" s="832">
        <v>12.654932849703279</v>
      </c>
      <c r="P70" s="1028">
        <v>362079</v>
      </c>
      <c r="Q70" s="832">
        <v>17.73354066927061</v>
      </c>
      <c r="R70" s="1127">
        <v>211983</v>
      </c>
      <c r="S70" s="1121">
        <v>18.80312085876837</v>
      </c>
      <c r="T70" s="1127">
        <v>65552</v>
      </c>
      <c r="U70" s="1121">
        <v>13.465429514581453</v>
      </c>
      <c r="V70" s="1127">
        <v>146431</v>
      </c>
      <c r="W70" s="1121">
        <v>22.859662953798598</v>
      </c>
      <c r="X70" s="1028">
        <v>43984</v>
      </c>
      <c r="Y70" s="1028">
        <v>36610</v>
      </c>
      <c r="Z70" s="1028">
        <v>46148</v>
      </c>
      <c r="AA70" s="1028">
        <v>32985</v>
      </c>
      <c r="AB70" s="1028">
        <v>27644</v>
      </c>
      <c r="AC70" s="1028">
        <v>26014</v>
      </c>
      <c r="AD70" s="1028">
        <v>17400</v>
      </c>
      <c r="AE70" s="980">
        <v>230785</v>
      </c>
      <c r="AF70" s="1028">
        <v>3789</v>
      </c>
      <c r="AG70" s="1028">
        <v>214418</v>
      </c>
      <c r="AH70" s="832">
        <v>15.750880770553028</v>
      </c>
      <c r="AI70" s="1028">
        <v>1361308</v>
      </c>
      <c r="AJ70" s="940" t="s">
        <v>748</v>
      </c>
    </row>
    <row r="71" spans="1:37" ht="30.75" customHeight="1">
      <c r="A71" s="1195" t="s">
        <v>566</v>
      </c>
      <c r="B71" s="1196"/>
      <c r="C71" s="1028">
        <v>2136236</v>
      </c>
      <c r="D71" s="1028">
        <v>1018931</v>
      </c>
      <c r="E71" s="1028">
        <v>1117305</v>
      </c>
      <c r="F71" s="389">
        <v>679495</v>
      </c>
      <c r="G71" s="976">
        <v>31.808049297924011</v>
      </c>
      <c r="H71" s="1028">
        <v>295735</v>
      </c>
      <c r="I71" s="977">
        <v>29.02404578916531</v>
      </c>
      <c r="J71" s="1028">
        <v>383760</v>
      </c>
      <c r="K71" s="977">
        <v>34.346933021869589</v>
      </c>
      <c r="L71" s="389">
        <v>354387</v>
      </c>
      <c r="M71" s="976">
        <v>16.5893187831307</v>
      </c>
      <c r="N71" s="1028">
        <v>141652</v>
      </c>
      <c r="O71" s="832">
        <v>13.902020843413343</v>
      </c>
      <c r="P71" s="1028">
        <v>212602</v>
      </c>
      <c r="Q71" s="832">
        <v>19.028107812996449</v>
      </c>
      <c r="R71" s="1127">
        <v>111520</v>
      </c>
      <c r="S71" s="1121">
        <v>16.662259056891035</v>
      </c>
      <c r="T71" s="1127">
        <v>34292</v>
      </c>
      <c r="U71" s="1121">
        <v>11.772702929100122</v>
      </c>
      <c r="V71" s="1127">
        <v>77228</v>
      </c>
      <c r="W71" s="1121">
        <v>20.429985212148789</v>
      </c>
      <c r="X71" s="1028">
        <v>23395</v>
      </c>
      <c r="Y71" s="1028">
        <v>19786</v>
      </c>
      <c r="Z71" s="1028">
        <v>27823</v>
      </c>
      <c r="AA71" s="1028">
        <v>19437</v>
      </c>
      <c r="AB71" s="1028">
        <v>16146</v>
      </c>
      <c r="AC71" s="1028">
        <v>15327</v>
      </c>
      <c r="AD71" s="1028">
        <v>10119</v>
      </c>
      <c r="AE71" s="980">
        <v>132033</v>
      </c>
      <c r="AF71" s="1028">
        <v>2538</v>
      </c>
      <c r="AG71" s="1028">
        <v>138086</v>
      </c>
      <c r="AH71" s="832">
        <v>17.131237841915123</v>
      </c>
      <c r="AI71" s="1028">
        <v>806048</v>
      </c>
      <c r="AJ71" s="941" t="s">
        <v>566</v>
      </c>
    </row>
    <row r="72" spans="1:37" ht="10.5" customHeight="1">
      <c r="F72" s="942"/>
    </row>
    <row r="73" spans="1:37" customFormat="1" ht="15" customHeight="1">
      <c r="A73" s="981" t="s">
        <v>749</v>
      </c>
      <c r="B73" s="982" t="s">
        <v>750</v>
      </c>
      <c r="C73" s="982"/>
      <c r="D73" s="983"/>
      <c r="E73" s="983"/>
      <c r="F73" s="983"/>
      <c r="G73" s="983"/>
      <c r="H73" s="983"/>
      <c r="I73" s="983"/>
      <c r="J73" s="983"/>
      <c r="K73" s="983"/>
      <c r="L73" s="983"/>
      <c r="M73" s="983"/>
      <c r="N73" s="983"/>
      <c r="O73" s="983"/>
      <c r="P73" s="983"/>
      <c r="Q73" s="886"/>
      <c r="R73" s="1130" t="s">
        <v>1005</v>
      </c>
      <c r="S73" s="5"/>
      <c r="T73" s="5"/>
      <c r="U73" s="5"/>
      <c r="V73" s="5"/>
      <c r="W73" s="5"/>
      <c r="X73" s="886"/>
      <c r="Y73" s="886"/>
      <c r="Z73" s="886"/>
      <c r="AA73" s="886"/>
      <c r="AB73" s="886"/>
      <c r="AC73" s="886"/>
      <c r="AD73" s="886"/>
      <c r="AE73" s="886"/>
      <c r="AF73" s="886"/>
      <c r="AG73" s="886"/>
      <c r="AH73" s="886"/>
      <c r="AI73" s="886"/>
    </row>
    <row r="74" spans="1:37" customFormat="1" ht="15" customHeight="1">
      <c r="A74" s="981"/>
      <c r="B74" s="982" t="s">
        <v>951</v>
      </c>
      <c r="C74" s="982"/>
      <c r="D74" s="983"/>
      <c r="E74" s="983"/>
      <c r="F74" s="983"/>
      <c r="G74" s="983"/>
      <c r="H74" s="983"/>
      <c r="I74" s="983"/>
      <c r="J74" s="983"/>
      <c r="K74" s="983"/>
      <c r="L74" s="983"/>
      <c r="M74" s="983"/>
      <c r="N74" s="983"/>
      <c r="O74" s="983"/>
      <c r="P74" s="983"/>
      <c r="Q74" s="886"/>
      <c r="R74" s="1188" t="s">
        <v>1006</v>
      </c>
      <c r="S74" s="1188"/>
      <c r="T74" s="1188"/>
      <c r="U74" s="1188"/>
      <c r="V74" s="1188"/>
      <c r="W74" s="1188"/>
      <c r="X74" s="886"/>
      <c r="Y74" s="886"/>
      <c r="Z74" s="886"/>
      <c r="AA74" s="886"/>
      <c r="AB74" s="886"/>
      <c r="AC74" s="886"/>
      <c r="AD74" s="886"/>
      <c r="AE74" s="886"/>
      <c r="AF74" s="886"/>
      <c r="AG74" s="886"/>
      <c r="AH74" s="886"/>
      <c r="AI74" s="886"/>
    </row>
    <row r="75" spans="1:37" customFormat="1" ht="15" customHeight="1">
      <c r="A75" s="981"/>
      <c r="B75" s="982" t="s">
        <v>952</v>
      </c>
      <c r="C75" s="982" t="s">
        <v>953</v>
      </c>
      <c r="D75" s="983"/>
      <c r="E75" s="983"/>
      <c r="F75" s="983"/>
      <c r="G75" s="983"/>
      <c r="H75" s="983"/>
      <c r="I75" s="983"/>
      <c r="J75" s="983"/>
      <c r="K75" s="983"/>
      <c r="L75" s="983"/>
      <c r="M75" s="983"/>
      <c r="N75" s="983"/>
      <c r="O75" s="983"/>
      <c r="P75" s="983"/>
      <c r="Q75" s="886"/>
      <c r="R75" s="1188"/>
      <c r="S75" s="1188"/>
      <c r="T75" s="1188"/>
      <c r="U75" s="1188"/>
      <c r="V75" s="1188"/>
      <c r="W75" s="1188"/>
      <c r="X75" s="886"/>
      <c r="Y75" s="886"/>
      <c r="Z75" s="886"/>
      <c r="AA75" s="886"/>
      <c r="AB75" s="886"/>
      <c r="AC75" s="886"/>
      <c r="AD75" s="886"/>
      <c r="AE75" s="886"/>
      <c r="AF75" s="886"/>
      <c r="AG75" s="886"/>
      <c r="AH75" s="886"/>
      <c r="AI75" s="886"/>
    </row>
    <row r="76" spans="1:37" customFormat="1" ht="15" customHeight="1">
      <c r="A76" s="981"/>
      <c r="B76" s="982"/>
      <c r="C76" s="982" t="s">
        <v>954</v>
      </c>
      <c r="D76" s="983"/>
      <c r="E76" s="983"/>
      <c r="F76" s="983"/>
      <c r="G76" s="983"/>
      <c r="H76" s="983"/>
      <c r="I76" s="983"/>
      <c r="J76" s="983"/>
      <c r="K76" s="983"/>
      <c r="L76" s="983"/>
      <c r="M76" s="983"/>
      <c r="N76" s="983"/>
      <c r="O76" s="983"/>
      <c r="P76" s="983"/>
      <c r="Q76" s="886"/>
      <c r="R76" s="1188" t="s">
        <v>1007</v>
      </c>
      <c r="S76" s="1188"/>
      <c r="T76" s="1188"/>
      <c r="U76" s="1188"/>
      <c r="V76" s="1188"/>
      <c r="W76" s="1188"/>
      <c r="X76" s="886"/>
      <c r="Y76" s="886"/>
      <c r="Z76" s="886"/>
      <c r="AA76" s="886"/>
      <c r="AB76" s="886"/>
      <c r="AC76" s="886"/>
      <c r="AD76" s="886"/>
      <c r="AE76" s="886"/>
      <c r="AF76" s="886"/>
      <c r="AG76" s="886"/>
      <c r="AH76" s="886"/>
      <c r="AI76" s="886"/>
    </row>
    <row r="77" spans="1:37" customFormat="1" ht="15" customHeight="1">
      <c r="A77" s="981"/>
      <c r="B77" s="982" t="s">
        <v>955</v>
      </c>
      <c r="C77" s="982" t="s">
        <v>956</v>
      </c>
      <c r="D77" s="983"/>
      <c r="E77" s="983"/>
      <c r="F77" s="983"/>
      <c r="G77" s="983"/>
      <c r="H77" s="983"/>
      <c r="I77" s="983"/>
      <c r="J77" s="983"/>
      <c r="K77" s="983"/>
      <c r="L77" s="983"/>
      <c r="M77" s="983"/>
      <c r="N77" s="983"/>
      <c r="O77" s="983"/>
      <c r="P77" s="983"/>
      <c r="Q77" s="886"/>
      <c r="R77" s="1188"/>
      <c r="S77" s="1188"/>
      <c r="T77" s="1188"/>
      <c r="U77" s="1188"/>
      <c r="V77" s="1188"/>
      <c r="W77" s="1188"/>
      <c r="X77" s="886"/>
      <c r="Y77" s="886"/>
      <c r="Z77" s="886"/>
      <c r="AA77" s="886"/>
      <c r="AB77" s="886"/>
      <c r="AC77" s="886"/>
      <c r="AD77" s="886"/>
      <c r="AE77" s="886"/>
      <c r="AF77" s="886"/>
      <c r="AG77" s="886"/>
      <c r="AH77" s="886"/>
      <c r="AI77" s="886"/>
    </row>
    <row r="78" spans="1:37" customFormat="1" ht="15" customHeight="1">
      <c r="A78" s="981" t="s">
        <v>764</v>
      </c>
      <c r="B78" s="982"/>
      <c r="C78" s="982"/>
      <c r="D78" s="983"/>
      <c r="E78" s="983"/>
      <c r="F78" s="983"/>
      <c r="G78" s="983"/>
      <c r="H78" s="983"/>
      <c r="I78" s="983"/>
      <c r="J78" s="983"/>
      <c r="K78" s="983"/>
      <c r="L78" s="983"/>
      <c r="M78" s="983"/>
      <c r="N78" s="983"/>
      <c r="O78" s="983"/>
      <c r="P78" s="983"/>
      <c r="Q78" s="886"/>
      <c r="R78" s="5"/>
      <c r="S78" s="1189" t="s">
        <v>1008</v>
      </c>
      <c r="T78" s="1191" t="s">
        <v>1009</v>
      </c>
      <c r="U78" s="1193" t="s">
        <v>1010</v>
      </c>
      <c r="V78" s="1191" t="s">
        <v>1011</v>
      </c>
      <c r="W78" s="1193" t="s">
        <v>1010</v>
      </c>
      <c r="X78" s="886"/>
      <c r="Y78" s="886"/>
      <c r="Z78" s="886"/>
      <c r="AA78" s="886"/>
      <c r="AB78" s="886"/>
      <c r="AC78" s="886"/>
      <c r="AD78" s="886"/>
      <c r="AE78" s="886"/>
      <c r="AF78" s="886"/>
      <c r="AG78" s="886"/>
      <c r="AH78" s="886"/>
      <c r="AI78" s="886"/>
    </row>
    <row r="79" spans="1:37" customFormat="1" ht="15" customHeight="1">
      <c r="A79" s="984" t="s">
        <v>957</v>
      </c>
      <c r="B79" s="983"/>
      <c r="C79" s="886"/>
      <c r="D79" s="886"/>
      <c r="E79" s="983"/>
      <c r="F79" s="983"/>
      <c r="G79" s="983"/>
      <c r="H79" s="983"/>
      <c r="I79" s="983"/>
      <c r="J79" s="983"/>
      <c r="K79" s="983"/>
      <c r="L79" s="983"/>
      <c r="M79" s="983"/>
      <c r="N79" s="983"/>
      <c r="O79" s="983"/>
      <c r="P79" s="983"/>
      <c r="Q79" s="886"/>
      <c r="R79" s="5" t="s">
        <v>1012</v>
      </c>
      <c r="S79" s="1190"/>
      <c r="T79" s="1192"/>
      <c r="U79" s="1194"/>
      <c r="V79" s="1192"/>
      <c r="W79" s="1194"/>
      <c r="X79" s="886"/>
      <c r="Y79" s="886"/>
      <c r="Z79" s="886"/>
      <c r="AA79" s="886"/>
      <c r="AB79" s="886"/>
      <c r="AC79" s="886"/>
      <c r="AD79" s="886"/>
      <c r="AE79" s="886"/>
      <c r="AF79" s="886"/>
      <c r="AG79" s="886"/>
      <c r="AH79" s="886"/>
      <c r="AI79" s="886"/>
    </row>
    <row r="80" spans="1:37" customFormat="1" ht="15" customHeight="1">
      <c r="A80" s="887"/>
      <c r="B80" s="754"/>
      <c r="C80" s="886"/>
      <c r="D80" s="886"/>
      <c r="E80" s="886"/>
      <c r="F80" s="886"/>
      <c r="G80" s="886"/>
      <c r="H80" s="886"/>
      <c r="I80" s="886"/>
      <c r="J80" s="886"/>
      <c r="K80" s="886"/>
      <c r="L80" s="886"/>
      <c r="M80" s="886"/>
      <c r="N80" s="886"/>
      <c r="O80" s="886"/>
      <c r="P80" s="886"/>
      <c r="Q80" s="886"/>
      <c r="R80" s="1131" t="s">
        <v>1013</v>
      </c>
      <c r="S80" s="1132">
        <f>+T80+V80</f>
        <v>6717</v>
      </c>
      <c r="T80" s="1133">
        <v>2308</v>
      </c>
      <c r="U80" s="1134">
        <v>15</v>
      </c>
      <c r="V80" s="1135">
        <v>4409</v>
      </c>
      <c r="W80" s="1136">
        <v>22.1</v>
      </c>
      <c r="X80" s="886"/>
      <c r="Y80" s="886"/>
      <c r="Z80" s="886"/>
      <c r="AA80" s="886"/>
      <c r="AB80" s="886"/>
      <c r="AC80" s="886"/>
      <c r="AD80" s="886"/>
      <c r="AE80" s="886"/>
      <c r="AF80" s="886"/>
      <c r="AG80" s="886"/>
      <c r="AH80" s="886"/>
      <c r="AI80" s="886"/>
    </row>
    <row r="81" spans="1:37" s="893" customFormat="1">
      <c r="A81" s="756"/>
      <c r="B81" s="4"/>
      <c r="AJ81" s="218"/>
      <c r="AK81" s="218"/>
    </row>
    <row r="82" spans="1:37" s="893" customFormat="1">
      <c r="A82" s="756"/>
      <c r="B82" s="4"/>
      <c r="AJ82" s="218"/>
      <c r="AK82" s="218"/>
    </row>
    <row r="83" spans="1:37" s="893" customFormat="1">
      <c r="A83" s="756"/>
      <c r="B83" s="4"/>
      <c r="AJ83" s="218"/>
      <c r="AK83" s="218"/>
    </row>
    <row r="84" spans="1:37" s="893" customFormat="1">
      <c r="A84" s="756"/>
      <c r="B84" s="4"/>
      <c r="AJ84" s="218"/>
      <c r="AK84" s="218"/>
    </row>
    <row r="85" spans="1:37" s="893" customFormat="1">
      <c r="A85" s="756"/>
      <c r="B85" s="4"/>
      <c r="AJ85" s="218"/>
      <c r="AK85" s="218"/>
    </row>
    <row r="86" spans="1:37" s="893" customFormat="1">
      <c r="A86" s="756"/>
      <c r="B86" s="4"/>
      <c r="AJ86" s="218"/>
      <c r="AK86" s="218"/>
    </row>
    <row r="87" spans="1:37" s="893" customFormat="1">
      <c r="A87" s="892"/>
      <c r="B87" s="4"/>
      <c r="AJ87" s="218"/>
      <c r="AK87" s="218"/>
    </row>
    <row r="88" spans="1:37" s="893" customFormat="1">
      <c r="A88" s="892"/>
      <c r="B88" s="4"/>
      <c r="AJ88" s="218"/>
      <c r="AK88" s="218"/>
    </row>
    <row r="89" spans="1:37" s="893" customFormat="1">
      <c r="A89" s="892"/>
      <c r="B89" s="4"/>
      <c r="AJ89" s="218"/>
      <c r="AK89" s="218"/>
    </row>
    <row r="90" spans="1:37" s="893" customFormat="1">
      <c r="A90" s="892"/>
      <c r="B90" s="4"/>
      <c r="AJ90" s="218"/>
      <c r="AK90" s="218"/>
    </row>
    <row r="91" spans="1:37" s="893" customFormat="1">
      <c r="A91" s="892"/>
      <c r="B91" s="4"/>
      <c r="AJ91" s="218"/>
      <c r="AK91" s="218"/>
    </row>
    <row r="92" spans="1:37" s="893" customFormat="1">
      <c r="A92" s="892"/>
      <c r="B92" s="4"/>
      <c r="AJ92" s="218"/>
      <c r="AK92" s="218"/>
    </row>
    <row r="93" spans="1:37" s="893" customFormat="1">
      <c r="A93" s="892"/>
      <c r="B93" s="4"/>
      <c r="AJ93" s="218"/>
      <c r="AK93" s="218"/>
    </row>
    <row r="94" spans="1:37" s="893" customFormat="1">
      <c r="A94" s="892"/>
      <c r="B94" s="4"/>
      <c r="AJ94" s="218"/>
      <c r="AK94" s="218"/>
    </row>
    <row r="95" spans="1:37" s="893" customFormat="1">
      <c r="A95" s="892"/>
      <c r="B95" s="4"/>
      <c r="AJ95" s="218"/>
      <c r="AK95" s="218"/>
    </row>
    <row r="96" spans="1:37" s="893" customFormat="1">
      <c r="A96" s="892"/>
      <c r="B96" s="4"/>
      <c r="AJ96" s="218"/>
      <c r="AK96" s="218"/>
    </row>
    <row r="97" spans="1:37" s="893" customFormat="1">
      <c r="A97" s="892"/>
      <c r="B97" s="4"/>
      <c r="AJ97" s="218"/>
      <c r="AK97" s="218"/>
    </row>
    <row r="98" spans="1:37" s="893" customFormat="1">
      <c r="A98" s="892"/>
      <c r="B98" s="4"/>
      <c r="AJ98" s="218"/>
      <c r="AK98" s="218"/>
    </row>
    <row r="99" spans="1:37" s="893" customFormat="1">
      <c r="A99" s="892"/>
      <c r="B99" s="4"/>
      <c r="AJ99" s="218"/>
      <c r="AK99" s="218"/>
    </row>
    <row r="100" spans="1:37" s="893" customFormat="1">
      <c r="A100" s="892"/>
      <c r="B100" s="4"/>
      <c r="AJ100" s="218"/>
      <c r="AK100" s="218"/>
    </row>
    <row r="101" spans="1:37" s="893" customFormat="1">
      <c r="A101" s="892"/>
      <c r="B101" s="4"/>
      <c r="AJ101" s="218"/>
      <c r="AK101" s="218"/>
    </row>
    <row r="102" spans="1:37" s="893" customFormat="1">
      <c r="A102" s="892"/>
      <c r="B102" s="4"/>
      <c r="AJ102" s="218"/>
      <c r="AK102" s="218"/>
    </row>
    <row r="103" spans="1:37" s="893" customFormat="1">
      <c r="A103" s="892"/>
      <c r="B103" s="4"/>
      <c r="AJ103" s="218"/>
      <c r="AK103" s="218"/>
    </row>
    <row r="104" spans="1:37" s="893" customFormat="1">
      <c r="A104" s="892"/>
      <c r="B104" s="4"/>
      <c r="AJ104" s="218"/>
      <c r="AK104" s="218"/>
    </row>
    <row r="105" spans="1:37" s="893" customFormat="1">
      <c r="A105" s="892"/>
      <c r="B105" s="4"/>
      <c r="AJ105" s="218"/>
      <c r="AK105" s="218"/>
    </row>
    <row r="106" spans="1:37" s="893" customFormat="1">
      <c r="A106" s="892"/>
      <c r="B106" s="4"/>
      <c r="AJ106" s="218"/>
      <c r="AK106" s="218"/>
    </row>
  </sheetData>
  <mergeCells count="39">
    <mergeCell ref="R74:W75"/>
    <mergeCell ref="R76:W77"/>
    <mergeCell ref="S78:S79"/>
    <mergeCell ref="T78:T79"/>
    <mergeCell ref="U78:U79"/>
    <mergeCell ref="V78:V79"/>
    <mergeCell ref="W78:W79"/>
    <mergeCell ref="C4:E4"/>
    <mergeCell ref="F4:Q4"/>
    <mergeCell ref="X4:AE4"/>
    <mergeCell ref="L6:M6"/>
    <mergeCell ref="A5:B6"/>
    <mergeCell ref="C5:C7"/>
    <mergeCell ref="D5:D7"/>
    <mergeCell ref="E5:E7"/>
    <mergeCell ref="F5:K5"/>
    <mergeCell ref="F6:G6"/>
    <mergeCell ref="H6:I6"/>
    <mergeCell ref="J6:K6"/>
    <mergeCell ref="J7:J8"/>
    <mergeCell ref="N7:N8"/>
    <mergeCell ref="P7:P8"/>
    <mergeCell ref="R7:R8"/>
    <mergeCell ref="T7:T8"/>
    <mergeCell ref="AH5:AH6"/>
    <mergeCell ref="N6:O6"/>
    <mergeCell ref="P6:Q6"/>
    <mergeCell ref="R6:S6"/>
    <mergeCell ref="L5:Q5"/>
    <mergeCell ref="R5:W5"/>
    <mergeCell ref="V7:V8"/>
    <mergeCell ref="L7:L8"/>
    <mergeCell ref="T6:U6"/>
    <mergeCell ref="V6:W6"/>
    <mergeCell ref="A69:B69"/>
    <mergeCell ref="A70:B70"/>
    <mergeCell ref="A71:B71"/>
    <mergeCell ref="F7:F8"/>
    <mergeCell ref="H7:H8"/>
  </mergeCells>
  <phoneticPr fontId="19"/>
  <printOptions horizontalCentered="1" verticalCentered="1"/>
  <pageMargins left="0.39370078740157483" right="0" top="0.19685039370078741" bottom="0.19685039370078741" header="0" footer="3.937007874015748E-2"/>
  <pageSetup paperSize="8" scale="49" orientation="landscape" blackAndWhite="1" horizontalDpi="300" verticalDpi="300" r:id="rId1"/>
  <headerFooter alignWithMargins="0">
    <oddFooter>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106"/>
  <sheetViews>
    <sheetView view="pageBreakPreview" topLeftCell="A2" zoomScale="90" zoomScaleNormal="100" zoomScaleSheetLayoutView="90" workbookViewId="0">
      <selection activeCell="S14" sqref="S14"/>
    </sheetView>
  </sheetViews>
  <sheetFormatPr defaultColWidth="9" defaultRowHeight="13.5"/>
  <cols>
    <col min="1" max="1" width="6.375" style="892" customWidth="1"/>
    <col min="2" max="2" width="18.75" style="4" customWidth="1"/>
    <col min="3" max="5" width="13.125" style="893" customWidth="1"/>
    <col min="6" max="6" width="13.25" style="893" bestFit="1" customWidth="1"/>
    <col min="7" max="7" width="9" style="893"/>
    <col min="8" max="8" width="11" style="893" customWidth="1"/>
    <col min="9" max="9" width="9" style="893"/>
    <col min="10" max="10" width="11" style="893" customWidth="1"/>
    <col min="11" max="11" width="7.75" style="893" customWidth="1"/>
    <col min="12" max="12" width="11" style="893" customWidth="1"/>
    <col min="13" max="13" width="9" style="893"/>
    <col min="14" max="14" width="11" style="893" customWidth="1"/>
    <col min="15" max="15" width="9" style="893"/>
    <col min="16" max="16" width="11" style="893" customWidth="1"/>
    <col min="17" max="17" width="9" style="893"/>
    <col min="18" max="18" width="11" style="893" customWidth="1"/>
    <col min="19" max="19" width="9" style="893"/>
    <col min="20" max="20" width="11" style="893" customWidth="1"/>
    <col min="21" max="21" width="9" style="893"/>
    <col min="22" max="22" width="11" style="893" customWidth="1"/>
    <col min="23" max="23" width="9" style="893"/>
    <col min="24" max="30" width="9.625" style="893" bestFit="1" customWidth="1"/>
    <col min="31" max="31" width="10.75" style="893" bestFit="1" customWidth="1"/>
    <col min="32" max="33" width="10.25" style="893" customWidth="1"/>
    <col min="34" max="34" width="8.75" style="893" customWidth="1"/>
    <col min="35" max="35" width="13.25" style="893" bestFit="1" customWidth="1"/>
    <col min="36" max="36" width="18.75" style="218" customWidth="1"/>
    <col min="37" max="16384" width="9" style="218"/>
  </cols>
  <sheetData>
    <row r="1" spans="1:37" ht="21" hidden="1" customHeight="1">
      <c r="L1" s="6"/>
    </row>
    <row r="2" spans="1:37" ht="26.25" customHeight="1">
      <c r="A2" s="946" t="s">
        <v>945</v>
      </c>
      <c r="B2" s="895"/>
      <c r="C2" s="896"/>
      <c r="D2" s="896"/>
      <c r="E2" s="896"/>
      <c r="F2" s="896"/>
    </row>
    <row r="3" spans="1:37" ht="24.75" customHeight="1">
      <c r="A3" s="897" t="s">
        <v>631</v>
      </c>
      <c r="B3" s="895"/>
      <c r="AJ3" s="82" t="s">
        <v>948</v>
      </c>
    </row>
    <row r="4" spans="1:37" ht="24.75" customHeight="1">
      <c r="A4" s="898"/>
      <c r="B4" s="899"/>
      <c r="C4" s="1208" t="s">
        <v>530</v>
      </c>
      <c r="D4" s="1209"/>
      <c r="E4" s="1210"/>
      <c r="F4" s="1211" t="s">
        <v>634</v>
      </c>
      <c r="G4" s="1212"/>
      <c r="H4" s="1212"/>
      <c r="I4" s="1212"/>
      <c r="J4" s="1212"/>
      <c r="K4" s="1212"/>
      <c r="L4" s="1212"/>
      <c r="M4" s="1212"/>
      <c r="N4" s="1212"/>
      <c r="O4" s="1212"/>
      <c r="P4" s="1212"/>
      <c r="Q4" s="1213"/>
      <c r="R4" s="900" t="s">
        <v>52</v>
      </c>
      <c r="S4" s="85"/>
      <c r="T4" s="41"/>
      <c r="U4" s="41"/>
      <c r="V4" s="41"/>
      <c r="W4" s="85"/>
      <c r="X4" s="1214" t="s">
        <v>949</v>
      </c>
      <c r="Y4" s="1215"/>
      <c r="Z4" s="1215"/>
      <c r="AA4" s="1215"/>
      <c r="AB4" s="1215"/>
      <c r="AC4" s="1215"/>
      <c r="AD4" s="1215"/>
      <c r="AE4" s="1216"/>
      <c r="AF4" s="20" t="s">
        <v>27</v>
      </c>
      <c r="AG4" s="901"/>
      <c r="AH4" s="902"/>
      <c r="AI4" s="903" t="s">
        <v>169</v>
      </c>
      <c r="AJ4" s="904"/>
      <c r="AK4" s="43"/>
    </row>
    <row r="5" spans="1:37" ht="16.5" customHeight="1">
      <c r="A5" s="1217" t="s">
        <v>638</v>
      </c>
      <c r="B5" s="1218"/>
      <c r="C5" s="1219" t="s">
        <v>45</v>
      </c>
      <c r="D5" s="1219" t="s">
        <v>46</v>
      </c>
      <c r="E5" s="1219" t="s">
        <v>47</v>
      </c>
      <c r="F5" s="1204" t="s">
        <v>510</v>
      </c>
      <c r="G5" s="1221"/>
      <c r="H5" s="1221"/>
      <c r="I5" s="1221"/>
      <c r="J5" s="1221"/>
      <c r="K5" s="1205"/>
      <c r="L5" s="1204" t="s">
        <v>511</v>
      </c>
      <c r="M5" s="1221"/>
      <c r="N5" s="1221"/>
      <c r="O5" s="1221"/>
      <c r="P5" s="1221"/>
      <c r="Q5" s="1205"/>
      <c r="R5" s="1204" t="s">
        <v>858</v>
      </c>
      <c r="S5" s="1221"/>
      <c r="T5" s="1221"/>
      <c r="U5" s="1221"/>
      <c r="V5" s="1221"/>
      <c r="W5" s="1205"/>
      <c r="X5" s="16"/>
      <c r="Y5" s="16"/>
      <c r="Z5" s="16"/>
      <c r="AA5" s="16"/>
      <c r="AB5" s="16"/>
      <c r="AC5" s="16"/>
      <c r="AD5" s="16"/>
      <c r="AE5" s="16"/>
      <c r="AF5" s="14" t="s">
        <v>28</v>
      </c>
      <c r="AG5" s="14" t="s">
        <v>1</v>
      </c>
      <c r="AH5" s="1202" t="s">
        <v>29</v>
      </c>
      <c r="AI5" s="15" t="s">
        <v>170</v>
      </c>
      <c r="AJ5" s="905"/>
      <c r="AK5" s="43"/>
    </row>
    <row r="6" spans="1:37" ht="16.5" customHeight="1">
      <c r="A6" s="1217"/>
      <c r="B6" s="1218"/>
      <c r="C6" s="1220"/>
      <c r="D6" s="1220"/>
      <c r="E6" s="1220"/>
      <c r="F6" s="1204" t="s">
        <v>45</v>
      </c>
      <c r="G6" s="1205"/>
      <c r="H6" s="1204" t="s">
        <v>46</v>
      </c>
      <c r="I6" s="1205"/>
      <c r="J6" s="1204" t="s">
        <v>47</v>
      </c>
      <c r="K6" s="1205"/>
      <c r="L6" s="1204" t="s">
        <v>45</v>
      </c>
      <c r="M6" s="1205"/>
      <c r="N6" s="1204" t="s">
        <v>46</v>
      </c>
      <c r="O6" s="1205"/>
      <c r="P6" s="1204" t="s">
        <v>47</v>
      </c>
      <c r="Q6" s="1205"/>
      <c r="R6" s="1204" t="s">
        <v>45</v>
      </c>
      <c r="S6" s="1205"/>
      <c r="T6" s="1204" t="s">
        <v>46</v>
      </c>
      <c r="U6" s="1205"/>
      <c r="V6" s="1204" t="s">
        <v>47</v>
      </c>
      <c r="W6" s="1205"/>
      <c r="X6" s="15" t="s">
        <v>43</v>
      </c>
      <c r="Y6" s="15" t="s">
        <v>44</v>
      </c>
      <c r="Z6" s="15" t="s">
        <v>172</v>
      </c>
      <c r="AA6" s="15" t="s">
        <v>173</v>
      </c>
      <c r="AB6" s="15" t="s">
        <v>174</v>
      </c>
      <c r="AC6" s="15" t="s">
        <v>175</v>
      </c>
      <c r="AD6" s="15" t="s">
        <v>176</v>
      </c>
      <c r="AE6" s="15" t="s">
        <v>45</v>
      </c>
      <c r="AF6" s="15" t="s">
        <v>946</v>
      </c>
      <c r="AG6" s="15" t="s">
        <v>946</v>
      </c>
      <c r="AH6" s="1203"/>
      <c r="AI6" s="15" t="s">
        <v>947</v>
      </c>
      <c r="AJ6" s="905"/>
      <c r="AK6" s="43"/>
    </row>
    <row r="7" spans="1:37" ht="12.75" customHeight="1">
      <c r="A7" s="906"/>
      <c r="B7" s="907"/>
      <c r="C7" s="1220"/>
      <c r="D7" s="1220"/>
      <c r="E7" s="1220"/>
      <c r="F7" s="1197" t="s">
        <v>30</v>
      </c>
      <c r="G7" s="14" t="s">
        <v>48</v>
      </c>
      <c r="H7" s="1197" t="s">
        <v>30</v>
      </c>
      <c r="I7" s="14" t="s">
        <v>48</v>
      </c>
      <c r="J7" s="1197" t="s">
        <v>30</v>
      </c>
      <c r="K7" s="14" t="s">
        <v>48</v>
      </c>
      <c r="L7" s="1197" t="s">
        <v>30</v>
      </c>
      <c r="M7" s="14" t="s">
        <v>48</v>
      </c>
      <c r="N7" s="1197" t="s">
        <v>30</v>
      </c>
      <c r="O7" s="14" t="s">
        <v>48</v>
      </c>
      <c r="P7" s="1197" t="s">
        <v>30</v>
      </c>
      <c r="Q7" s="14" t="s">
        <v>48</v>
      </c>
      <c r="R7" s="1197" t="s">
        <v>30</v>
      </c>
      <c r="S7" s="14" t="s">
        <v>48</v>
      </c>
      <c r="T7" s="1197" t="s">
        <v>30</v>
      </c>
      <c r="U7" s="14" t="s">
        <v>48</v>
      </c>
      <c r="V7" s="1197" t="s">
        <v>30</v>
      </c>
      <c r="W7" s="14" t="s">
        <v>48</v>
      </c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6"/>
      <c r="AI7" s="15"/>
      <c r="AJ7" s="905"/>
      <c r="AK7" s="43"/>
    </row>
    <row r="8" spans="1:37" ht="12.75" customHeight="1">
      <c r="A8" s="908"/>
      <c r="B8" s="909"/>
      <c r="C8" s="910" t="s">
        <v>30</v>
      </c>
      <c r="D8" s="910" t="s">
        <v>30</v>
      </c>
      <c r="E8" s="910" t="s">
        <v>30</v>
      </c>
      <c r="F8" s="1198"/>
      <c r="G8" s="49" t="s">
        <v>514</v>
      </c>
      <c r="H8" s="1198"/>
      <c r="I8" s="49" t="s">
        <v>514</v>
      </c>
      <c r="J8" s="1198"/>
      <c r="K8" s="49" t="s">
        <v>514</v>
      </c>
      <c r="L8" s="1198"/>
      <c r="M8" s="49" t="s">
        <v>514</v>
      </c>
      <c r="N8" s="1198"/>
      <c r="O8" s="49" t="s">
        <v>514</v>
      </c>
      <c r="P8" s="1198"/>
      <c r="Q8" s="49" t="s">
        <v>514</v>
      </c>
      <c r="R8" s="1198"/>
      <c r="S8" s="49" t="s">
        <v>514</v>
      </c>
      <c r="T8" s="1198"/>
      <c r="U8" s="49" t="s">
        <v>514</v>
      </c>
      <c r="V8" s="1198"/>
      <c r="W8" s="49" t="s">
        <v>514</v>
      </c>
      <c r="X8" s="217"/>
      <c r="Y8" s="217"/>
      <c r="Z8" s="217"/>
      <c r="AA8" s="217"/>
      <c r="AB8" s="217"/>
      <c r="AC8" s="217"/>
      <c r="AD8" s="217"/>
      <c r="AE8" s="217"/>
      <c r="AF8" s="910" t="s">
        <v>32</v>
      </c>
      <c r="AG8" s="910" t="s">
        <v>30</v>
      </c>
      <c r="AH8" s="39" t="s">
        <v>31</v>
      </c>
      <c r="AI8" s="910" t="s">
        <v>30</v>
      </c>
      <c r="AJ8" s="911"/>
      <c r="AK8" s="43"/>
    </row>
    <row r="9" spans="1:37" ht="23.25" customHeight="1">
      <c r="A9" s="912">
        <v>1</v>
      </c>
      <c r="B9" s="40" t="s">
        <v>645</v>
      </c>
      <c r="C9" s="398">
        <v>1514434</v>
      </c>
      <c r="D9" s="1021">
        <v>714081</v>
      </c>
      <c r="E9" s="1021">
        <v>800353</v>
      </c>
      <c r="F9" s="398">
        <v>432855</v>
      </c>
      <c r="G9" s="814">
        <v>28.581965275475856</v>
      </c>
      <c r="H9" s="1029">
        <v>184488</v>
      </c>
      <c r="I9" s="814">
        <v>25.835724518647048</v>
      </c>
      <c r="J9" s="1021">
        <v>248367</v>
      </c>
      <c r="K9" s="814">
        <v>31.032182049670581</v>
      </c>
      <c r="L9" s="398">
        <v>223714</v>
      </c>
      <c r="M9" s="814">
        <v>14.772119484903271</v>
      </c>
      <c r="N9" s="1021">
        <v>86204</v>
      </c>
      <c r="O9" s="814">
        <v>12.072019840886398</v>
      </c>
      <c r="P9" s="1021">
        <v>137510</v>
      </c>
      <c r="Q9" s="814">
        <v>17.18116880926291</v>
      </c>
      <c r="R9" s="1021">
        <v>99962</v>
      </c>
      <c r="S9" s="947">
        <v>24.296412243241207</v>
      </c>
      <c r="T9" s="1021">
        <v>31165</v>
      </c>
      <c r="U9" s="947">
        <v>17.725111475111476</v>
      </c>
      <c r="V9" s="1021">
        <v>68797</v>
      </c>
      <c r="W9" s="947">
        <v>29.200392185158929</v>
      </c>
      <c r="X9" s="1021">
        <v>18134</v>
      </c>
      <c r="Y9" s="1021">
        <v>17840</v>
      </c>
      <c r="Z9" s="1021">
        <v>14778</v>
      </c>
      <c r="AA9" s="1021">
        <v>12523</v>
      </c>
      <c r="AB9" s="1021">
        <v>10182</v>
      </c>
      <c r="AC9" s="1021">
        <v>9894</v>
      </c>
      <c r="AD9" s="1021">
        <v>6526</v>
      </c>
      <c r="AE9" s="948">
        <v>89877</v>
      </c>
      <c r="AF9" s="1021">
        <v>400</v>
      </c>
      <c r="AG9" s="1021">
        <v>29157</v>
      </c>
      <c r="AH9" s="814">
        <v>5.7275030938770701</v>
      </c>
      <c r="AI9" s="968">
        <v>509070</v>
      </c>
      <c r="AJ9" s="985" t="s">
        <v>646</v>
      </c>
    </row>
    <row r="10" spans="1:37" ht="23.25" customHeight="1">
      <c r="A10" s="913"/>
      <c r="B10" s="31" t="s">
        <v>647</v>
      </c>
      <c r="C10" s="381">
        <v>213391</v>
      </c>
      <c r="D10" s="1022">
        <v>100450</v>
      </c>
      <c r="E10" s="1022">
        <v>112941</v>
      </c>
      <c r="F10" s="381">
        <v>52672</v>
      </c>
      <c r="G10" s="822">
        <v>24.683327787957317</v>
      </c>
      <c r="H10" s="1022">
        <v>21994</v>
      </c>
      <c r="I10" s="822">
        <v>21.89547038327526</v>
      </c>
      <c r="J10" s="1022">
        <v>30678</v>
      </c>
      <c r="K10" s="822">
        <v>27.162854941960845</v>
      </c>
      <c r="L10" s="381">
        <v>27217</v>
      </c>
      <c r="M10" s="822">
        <v>12.754521043530421</v>
      </c>
      <c r="N10" s="1022">
        <v>10232</v>
      </c>
      <c r="O10" s="822">
        <v>10.186162269785964</v>
      </c>
      <c r="P10" s="1022">
        <v>16985</v>
      </c>
      <c r="Q10" s="822">
        <v>15.038825581498305</v>
      </c>
      <c r="R10" s="1022">
        <v>11504</v>
      </c>
      <c r="S10" s="949">
        <v>23.182798299175786</v>
      </c>
      <c r="T10" s="1032">
        <v>3136</v>
      </c>
      <c r="U10" s="949">
        <v>15.004784688995215</v>
      </c>
      <c r="V10" s="1032">
        <v>8368</v>
      </c>
      <c r="W10" s="949">
        <v>29.133447063329037</v>
      </c>
      <c r="X10" s="1022">
        <v>2499</v>
      </c>
      <c r="Y10" s="1022">
        <v>2013</v>
      </c>
      <c r="Z10" s="1022">
        <v>1965</v>
      </c>
      <c r="AA10" s="1022">
        <v>1438</v>
      </c>
      <c r="AB10" s="1022">
        <v>1163</v>
      </c>
      <c r="AC10" s="1022">
        <v>1237</v>
      </c>
      <c r="AD10" s="1022">
        <v>819</v>
      </c>
      <c r="AE10" s="950">
        <v>11134</v>
      </c>
      <c r="AF10" s="1037">
        <v>41</v>
      </c>
      <c r="AG10" s="1037">
        <v>3285</v>
      </c>
      <c r="AH10" s="822">
        <v>5.1718437583639023</v>
      </c>
      <c r="AI10" s="966">
        <v>63517</v>
      </c>
      <c r="AJ10" s="31" t="s">
        <v>648</v>
      </c>
    </row>
    <row r="11" spans="1:37" ht="23.25" customHeight="1">
      <c r="A11" s="913"/>
      <c r="B11" s="31" t="s">
        <v>649</v>
      </c>
      <c r="C11" s="381">
        <v>136368</v>
      </c>
      <c r="D11" s="1022">
        <v>64333</v>
      </c>
      <c r="E11" s="1022">
        <v>72035</v>
      </c>
      <c r="F11" s="381">
        <v>34003</v>
      </c>
      <c r="G11" s="822">
        <v>24.934735421799836</v>
      </c>
      <c r="H11" s="1022">
        <v>13804</v>
      </c>
      <c r="I11" s="822">
        <v>21.457105995367851</v>
      </c>
      <c r="J11" s="1022">
        <v>20199</v>
      </c>
      <c r="K11" s="822">
        <v>28.040535850628167</v>
      </c>
      <c r="L11" s="381">
        <v>18320</v>
      </c>
      <c r="M11" s="822">
        <v>13.434236771089992</v>
      </c>
      <c r="N11" s="1022">
        <v>6612</v>
      </c>
      <c r="O11" s="822">
        <v>10.277773459966113</v>
      </c>
      <c r="P11" s="1022">
        <v>11708</v>
      </c>
      <c r="Q11" s="822">
        <v>16.25321024501978</v>
      </c>
      <c r="R11" s="1022">
        <v>8809</v>
      </c>
      <c r="S11" s="949">
        <v>26.278265019986875</v>
      </c>
      <c r="T11" s="1032">
        <v>2609</v>
      </c>
      <c r="U11" s="949">
        <v>19.041015910086116</v>
      </c>
      <c r="V11" s="1032">
        <v>6200</v>
      </c>
      <c r="W11" s="949">
        <v>31.281533804238144</v>
      </c>
      <c r="X11" s="1022">
        <v>1340</v>
      </c>
      <c r="Y11" s="1022">
        <v>1449</v>
      </c>
      <c r="Z11" s="1022">
        <v>1230</v>
      </c>
      <c r="AA11" s="1022">
        <v>1079</v>
      </c>
      <c r="AB11" s="1022">
        <v>811</v>
      </c>
      <c r="AC11" s="1022">
        <v>876</v>
      </c>
      <c r="AD11" s="1022">
        <v>579</v>
      </c>
      <c r="AE11" s="950">
        <v>7364</v>
      </c>
      <c r="AF11" s="1037">
        <v>45</v>
      </c>
      <c r="AG11" s="1037">
        <v>3107</v>
      </c>
      <c r="AH11" s="822">
        <v>7.7748861418347426</v>
      </c>
      <c r="AI11" s="966">
        <v>39962</v>
      </c>
      <c r="AJ11" s="31" t="s">
        <v>650</v>
      </c>
    </row>
    <row r="12" spans="1:37" ht="23.25" customHeight="1">
      <c r="A12" s="913"/>
      <c r="B12" s="31" t="s">
        <v>651</v>
      </c>
      <c r="C12" s="381">
        <v>106905</v>
      </c>
      <c r="D12" s="1022">
        <v>52723</v>
      </c>
      <c r="E12" s="1022">
        <v>54182</v>
      </c>
      <c r="F12" s="381">
        <v>31020</v>
      </c>
      <c r="G12" s="822">
        <v>29.016416444506802</v>
      </c>
      <c r="H12" s="1022">
        <v>13270</v>
      </c>
      <c r="I12" s="822">
        <v>25.169280958974262</v>
      </c>
      <c r="J12" s="1022">
        <v>17750</v>
      </c>
      <c r="K12" s="822">
        <v>32.759957181351737</v>
      </c>
      <c r="L12" s="381">
        <v>17035</v>
      </c>
      <c r="M12" s="822">
        <v>15.934708385950142</v>
      </c>
      <c r="N12" s="1022">
        <v>6275</v>
      </c>
      <c r="O12" s="822">
        <v>11.901826527322042</v>
      </c>
      <c r="P12" s="1022">
        <v>10760</v>
      </c>
      <c r="Q12" s="822">
        <v>19.858993761765902</v>
      </c>
      <c r="R12" s="1022">
        <v>11363</v>
      </c>
      <c r="S12" s="949">
        <v>35.399856693354934</v>
      </c>
      <c r="T12" s="1032">
        <v>4718</v>
      </c>
      <c r="U12" s="949">
        <v>33.789300293633175</v>
      </c>
      <c r="V12" s="1032">
        <v>6645</v>
      </c>
      <c r="W12" s="949">
        <v>36.639832377591532</v>
      </c>
      <c r="X12" s="1022">
        <v>1531</v>
      </c>
      <c r="Y12" s="1022">
        <v>1604</v>
      </c>
      <c r="Z12" s="1022">
        <v>1293</v>
      </c>
      <c r="AA12" s="1022">
        <v>1148</v>
      </c>
      <c r="AB12" s="1022">
        <v>901</v>
      </c>
      <c r="AC12" s="1022">
        <v>826</v>
      </c>
      <c r="AD12" s="1022">
        <v>525</v>
      </c>
      <c r="AE12" s="950">
        <v>7828</v>
      </c>
      <c r="AF12" s="1037">
        <v>46</v>
      </c>
      <c r="AG12" s="1037">
        <v>3074</v>
      </c>
      <c r="AH12" s="822">
        <v>8.4620254906818619</v>
      </c>
      <c r="AI12" s="966">
        <v>36327</v>
      </c>
      <c r="AJ12" s="31" t="s">
        <v>652</v>
      </c>
    </row>
    <row r="13" spans="1:37" ht="23.25" customHeight="1">
      <c r="A13" s="913"/>
      <c r="B13" s="31" t="s">
        <v>653</v>
      </c>
      <c r="C13" s="381">
        <v>94028</v>
      </c>
      <c r="D13" s="1022">
        <v>44215</v>
      </c>
      <c r="E13" s="1022">
        <v>49813</v>
      </c>
      <c r="F13" s="381">
        <v>32345</v>
      </c>
      <c r="G13" s="822">
        <v>34.399327859786446</v>
      </c>
      <c r="H13" s="1022">
        <v>13384</v>
      </c>
      <c r="I13" s="822">
        <v>30.270270270270274</v>
      </c>
      <c r="J13" s="1022">
        <v>18961</v>
      </c>
      <c r="K13" s="822">
        <v>38.064360709051854</v>
      </c>
      <c r="L13" s="381">
        <v>17815</v>
      </c>
      <c r="M13" s="822">
        <v>18.946484026034799</v>
      </c>
      <c r="N13" s="1022">
        <v>6360</v>
      </c>
      <c r="O13" s="822">
        <v>14.38425873572317</v>
      </c>
      <c r="P13" s="1022">
        <v>11455</v>
      </c>
      <c r="Q13" s="822">
        <v>22.996005058920364</v>
      </c>
      <c r="R13" s="1022">
        <v>10020</v>
      </c>
      <c r="S13" s="949">
        <v>31.484681853888453</v>
      </c>
      <c r="T13" s="1032">
        <v>3128</v>
      </c>
      <c r="U13" s="949">
        <v>24.074501654737166</v>
      </c>
      <c r="V13" s="1032">
        <v>6892</v>
      </c>
      <c r="W13" s="949">
        <v>36.597281223449443</v>
      </c>
      <c r="X13" s="1022">
        <v>1685</v>
      </c>
      <c r="Y13" s="1022">
        <v>1938</v>
      </c>
      <c r="Z13" s="1022">
        <v>1219</v>
      </c>
      <c r="AA13" s="1022">
        <v>1168</v>
      </c>
      <c r="AB13" s="1022">
        <v>910</v>
      </c>
      <c r="AC13" s="1022">
        <v>892</v>
      </c>
      <c r="AD13" s="1022">
        <v>538</v>
      </c>
      <c r="AE13" s="950">
        <v>8350</v>
      </c>
      <c r="AF13" s="1037">
        <v>36</v>
      </c>
      <c r="AG13" s="1037">
        <v>2859</v>
      </c>
      <c r="AH13" s="822">
        <v>7.9815745393634838</v>
      </c>
      <c r="AI13" s="971">
        <v>35820</v>
      </c>
      <c r="AJ13" s="31" t="s">
        <v>654</v>
      </c>
    </row>
    <row r="14" spans="1:37" ht="23.25" customHeight="1">
      <c r="A14" s="913"/>
      <c r="B14" s="31" t="s">
        <v>655</v>
      </c>
      <c r="C14" s="381">
        <v>157401</v>
      </c>
      <c r="D14" s="1022">
        <v>72171</v>
      </c>
      <c r="E14" s="1022">
        <v>85230</v>
      </c>
      <c r="F14" s="381">
        <v>51743</v>
      </c>
      <c r="G14" s="822">
        <v>32.873361668604396</v>
      </c>
      <c r="H14" s="1022">
        <v>21870</v>
      </c>
      <c r="I14" s="822">
        <v>30.303030303030305</v>
      </c>
      <c r="J14" s="1022">
        <v>29873</v>
      </c>
      <c r="K14" s="822">
        <v>35.049865070984396</v>
      </c>
      <c r="L14" s="381">
        <v>27320</v>
      </c>
      <c r="M14" s="822">
        <v>17.35694182374953</v>
      </c>
      <c r="N14" s="1022">
        <v>10692</v>
      </c>
      <c r="O14" s="822">
        <v>14.814814814814813</v>
      </c>
      <c r="P14" s="1022">
        <v>16628</v>
      </c>
      <c r="Q14" s="822">
        <v>19.509562360671126</v>
      </c>
      <c r="R14" s="1022">
        <v>11289</v>
      </c>
      <c r="S14" s="949">
        <v>22.960522301543719</v>
      </c>
      <c r="T14" s="1032">
        <v>2997</v>
      </c>
      <c r="U14" s="949">
        <v>14.358949789191261</v>
      </c>
      <c r="V14" s="1032">
        <v>8292</v>
      </c>
      <c r="W14" s="949">
        <v>29.305531012546389</v>
      </c>
      <c r="X14" s="1022">
        <v>2174</v>
      </c>
      <c r="Y14" s="1022">
        <v>2090</v>
      </c>
      <c r="Z14" s="1022">
        <v>1584</v>
      </c>
      <c r="AA14" s="1022">
        <v>1404</v>
      </c>
      <c r="AB14" s="1022">
        <v>1137</v>
      </c>
      <c r="AC14" s="1022">
        <v>1000</v>
      </c>
      <c r="AD14" s="1022">
        <v>681</v>
      </c>
      <c r="AE14" s="950">
        <v>10070</v>
      </c>
      <c r="AF14" s="1037">
        <v>32</v>
      </c>
      <c r="AG14" s="1037">
        <v>2829</v>
      </c>
      <c r="AH14" s="822">
        <v>4.7088000798948055</v>
      </c>
      <c r="AI14" s="966">
        <v>60079</v>
      </c>
      <c r="AJ14" s="31" t="s">
        <v>656</v>
      </c>
    </row>
    <row r="15" spans="1:37" ht="23.25" customHeight="1">
      <c r="A15" s="913"/>
      <c r="B15" s="31" t="s">
        <v>657</v>
      </c>
      <c r="C15" s="381">
        <v>214237</v>
      </c>
      <c r="D15" s="1022">
        <v>99735</v>
      </c>
      <c r="E15" s="1022">
        <v>114502</v>
      </c>
      <c r="F15" s="381">
        <v>65551</v>
      </c>
      <c r="G15" s="822">
        <v>30.597422480710616</v>
      </c>
      <c r="H15" s="1022">
        <v>27486</v>
      </c>
      <c r="I15" s="822">
        <v>27.559031433298241</v>
      </c>
      <c r="J15" s="1022">
        <v>38065</v>
      </c>
      <c r="K15" s="822">
        <v>33.243960804178094</v>
      </c>
      <c r="L15" s="381">
        <v>35344</v>
      </c>
      <c r="M15" s="822">
        <v>16.497617124959739</v>
      </c>
      <c r="N15" s="1022">
        <v>13634</v>
      </c>
      <c r="O15" s="822">
        <v>13.670226099162782</v>
      </c>
      <c r="P15" s="1022">
        <v>21710</v>
      </c>
      <c r="Q15" s="822">
        <v>18.960367504497739</v>
      </c>
      <c r="R15" s="1022">
        <v>13999</v>
      </c>
      <c r="S15" s="949">
        <v>22.484380270153064</v>
      </c>
      <c r="T15" s="1032">
        <v>3819</v>
      </c>
      <c r="U15" s="949">
        <v>14.559109450649993</v>
      </c>
      <c r="V15" s="1032">
        <v>10180</v>
      </c>
      <c r="W15" s="949">
        <v>28.254232583957812</v>
      </c>
      <c r="X15" s="1022">
        <v>3119</v>
      </c>
      <c r="Y15" s="1022">
        <v>2574</v>
      </c>
      <c r="Z15" s="1022">
        <v>2379</v>
      </c>
      <c r="AA15" s="1022">
        <v>1723</v>
      </c>
      <c r="AB15" s="1022">
        <v>1528</v>
      </c>
      <c r="AC15" s="1022">
        <v>1451</v>
      </c>
      <c r="AD15" s="1022">
        <v>933</v>
      </c>
      <c r="AE15" s="950">
        <v>13707</v>
      </c>
      <c r="AF15" s="1037">
        <v>28</v>
      </c>
      <c r="AG15" s="1037">
        <v>2338</v>
      </c>
      <c r="AH15" s="822">
        <v>3.0332515990088091</v>
      </c>
      <c r="AI15" s="966">
        <v>77079</v>
      </c>
      <c r="AJ15" s="31" t="s">
        <v>658</v>
      </c>
    </row>
    <row r="16" spans="1:37" ht="23.25" customHeight="1">
      <c r="A16" s="913"/>
      <c r="B16" s="31" t="s">
        <v>659</v>
      </c>
      <c r="C16" s="381">
        <v>210406</v>
      </c>
      <c r="D16" s="1022">
        <v>99014</v>
      </c>
      <c r="E16" s="1022">
        <v>111392</v>
      </c>
      <c r="F16" s="381">
        <v>66670</v>
      </c>
      <c r="G16" s="822">
        <v>31.686358754027928</v>
      </c>
      <c r="H16" s="1022">
        <v>29191</v>
      </c>
      <c r="I16" s="822">
        <v>29.481689458056437</v>
      </c>
      <c r="J16" s="1022">
        <v>37479</v>
      </c>
      <c r="K16" s="822">
        <v>33.646042803792014</v>
      </c>
      <c r="L16" s="381">
        <v>34273</v>
      </c>
      <c r="M16" s="822">
        <v>16.288984154444265</v>
      </c>
      <c r="N16" s="1022">
        <v>14108</v>
      </c>
      <c r="O16" s="822">
        <v>14.248490112509343</v>
      </c>
      <c r="P16" s="1022">
        <v>20165</v>
      </c>
      <c r="Q16" s="822">
        <v>18.102736282677391</v>
      </c>
      <c r="R16" s="1022">
        <v>10736</v>
      </c>
      <c r="S16" s="949">
        <v>17.283235133133712</v>
      </c>
      <c r="T16" s="1032">
        <v>3225</v>
      </c>
      <c r="U16" s="949">
        <v>11.834862385321102</v>
      </c>
      <c r="V16" s="1032">
        <v>7511</v>
      </c>
      <c r="W16" s="949">
        <v>21.541241252724561</v>
      </c>
      <c r="X16" s="1022">
        <v>2331</v>
      </c>
      <c r="Y16" s="1022">
        <v>2348</v>
      </c>
      <c r="Z16" s="1022">
        <v>2024</v>
      </c>
      <c r="AA16" s="1022">
        <v>1841</v>
      </c>
      <c r="AB16" s="1022">
        <v>1511</v>
      </c>
      <c r="AC16" s="1022">
        <v>1430</v>
      </c>
      <c r="AD16" s="1022">
        <v>997</v>
      </c>
      <c r="AE16" s="950">
        <v>12482</v>
      </c>
      <c r="AF16" s="1037">
        <v>53</v>
      </c>
      <c r="AG16" s="1037">
        <v>4472</v>
      </c>
      <c r="AH16" s="822">
        <v>5.6806056602814898</v>
      </c>
      <c r="AI16" s="966">
        <v>78724</v>
      </c>
      <c r="AJ16" s="31" t="s">
        <v>660</v>
      </c>
    </row>
    <row r="17" spans="1:38" ht="23.25" customHeight="1">
      <c r="A17" s="913"/>
      <c r="B17" s="31" t="s">
        <v>661</v>
      </c>
      <c r="C17" s="381">
        <v>143501</v>
      </c>
      <c r="D17" s="1022">
        <v>66490</v>
      </c>
      <c r="E17" s="1022">
        <v>77011</v>
      </c>
      <c r="F17" s="381">
        <v>32820</v>
      </c>
      <c r="G17" s="822">
        <v>22.870920760134076</v>
      </c>
      <c r="H17" s="1022">
        <v>13551</v>
      </c>
      <c r="I17" s="822">
        <v>20.380508347119868</v>
      </c>
      <c r="J17" s="1022">
        <v>19269</v>
      </c>
      <c r="K17" s="822">
        <v>25.021100881692227</v>
      </c>
      <c r="L17" s="381">
        <v>16847</v>
      </c>
      <c r="M17" s="822">
        <v>11.739987874648957</v>
      </c>
      <c r="N17" s="1022">
        <v>6071</v>
      </c>
      <c r="O17" s="822">
        <v>9.1306963453150853</v>
      </c>
      <c r="P17" s="1022">
        <v>10776</v>
      </c>
      <c r="Q17" s="822">
        <v>13.992806222487697</v>
      </c>
      <c r="R17" s="1022">
        <v>13201</v>
      </c>
      <c r="S17" s="949">
        <v>39.384808162778207</v>
      </c>
      <c r="T17" s="1032">
        <v>4796</v>
      </c>
      <c r="U17" s="949">
        <v>34.05040823571175</v>
      </c>
      <c r="V17" s="1032">
        <v>8405</v>
      </c>
      <c r="W17" s="949">
        <v>43.251170689034119</v>
      </c>
      <c r="X17" s="1022">
        <v>1211</v>
      </c>
      <c r="Y17" s="1022">
        <v>1665</v>
      </c>
      <c r="Z17" s="1022">
        <v>1102</v>
      </c>
      <c r="AA17" s="1022">
        <v>1032</v>
      </c>
      <c r="AB17" s="1022">
        <v>828</v>
      </c>
      <c r="AC17" s="1022">
        <v>806</v>
      </c>
      <c r="AD17" s="1022">
        <v>522</v>
      </c>
      <c r="AE17" s="950">
        <v>7166</v>
      </c>
      <c r="AF17" s="1037">
        <v>32</v>
      </c>
      <c r="AG17" s="1037">
        <v>1802</v>
      </c>
      <c r="AH17" s="822">
        <v>4.8404426775545284</v>
      </c>
      <c r="AI17" s="966">
        <v>37228</v>
      </c>
      <c r="AJ17" s="31" t="s">
        <v>662</v>
      </c>
    </row>
    <row r="18" spans="1:38" ht="23.25" customHeight="1">
      <c r="A18" s="918"/>
      <c r="B18" s="133" t="s">
        <v>663</v>
      </c>
      <c r="C18" s="745">
        <v>238197</v>
      </c>
      <c r="D18" s="1022">
        <v>114950</v>
      </c>
      <c r="E18" s="1022">
        <v>123247</v>
      </c>
      <c r="F18" s="745">
        <v>66031</v>
      </c>
      <c r="G18" s="840">
        <v>27.721171971099551</v>
      </c>
      <c r="H18" s="1022">
        <v>29938</v>
      </c>
      <c r="I18" s="840">
        <v>26.044367116137451</v>
      </c>
      <c r="J18" s="1022">
        <v>36093</v>
      </c>
      <c r="K18" s="840">
        <v>29.285094160506947</v>
      </c>
      <c r="L18" s="745">
        <v>29543</v>
      </c>
      <c r="M18" s="840">
        <v>12.402759060777424</v>
      </c>
      <c r="N18" s="1022">
        <v>12220</v>
      </c>
      <c r="O18" s="840">
        <v>10.630709003914745</v>
      </c>
      <c r="P18" s="1022">
        <v>17323</v>
      </c>
      <c r="Q18" s="840">
        <v>14.055514535850772</v>
      </c>
      <c r="R18" s="1022">
        <v>9041</v>
      </c>
      <c r="S18" s="951">
        <v>15.780011868607533</v>
      </c>
      <c r="T18" s="1032">
        <v>2737</v>
      </c>
      <c r="U18" s="951">
        <v>10.59702648288679</v>
      </c>
      <c r="V18" s="1032">
        <v>6304</v>
      </c>
      <c r="W18" s="951">
        <v>20.034322761075448</v>
      </c>
      <c r="X18" s="1023">
        <v>2244</v>
      </c>
      <c r="Y18" s="1023">
        <v>2159</v>
      </c>
      <c r="Z18" s="1023">
        <v>1982</v>
      </c>
      <c r="AA18" s="1023">
        <v>1690</v>
      </c>
      <c r="AB18" s="1023">
        <v>1393</v>
      </c>
      <c r="AC18" s="1023">
        <v>1376</v>
      </c>
      <c r="AD18" s="1023">
        <v>932</v>
      </c>
      <c r="AE18" s="952">
        <v>11776</v>
      </c>
      <c r="AF18" s="1037">
        <v>87</v>
      </c>
      <c r="AG18" s="1037">
        <v>5391</v>
      </c>
      <c r="AH18" s="840">
        <v>6.7107326910150116</v>
      </c>
      <c r="AI18" s="969">
        <v>80334</v>
      </c>
      <c r="AJ18" s="133" t="s">
        <v>664</v>
      </c>
    </row>
    <row r="19" spans="1:38" s="922" customFormat="1" ht="22.7" customHeight="1">
      <c r="A19" s="920"/>
      <c r="B19" s="739" t="s">
        <v>49</v>
      </c>
      <c r="C19" s="401">
        <v>1514434</v>
      </c>
      <c r="D19" s="1024">
        <v>714081</v>
      </c>
      <c r="E19" s="1024">
        <v>800353</v>
      </c>
      <c r="F19" s="401">
        <v>432855</v>
      </c>
      <c r="G19" s="953">
        <v>28.581965275475856</v>
      </c>
      <c r="H19" s="1024">
        <v>184488</v>
      </c>
      <c r="I19" s="953">
        <v>25.835724518647048</v>
      </c>
      <c r="J19" s="1024">
        <v>248367</v>
      </c>
      <c r="K19" s="953">
        <v>31.032182049670581</v>
      </c>
      <c r="L19" s="401">
        <v>223714</v>
      </c>
      <c r="M19" s="954">
        <v>14.772119484903271</v>
      </c>
      <c r="N19" s="1024">
        <v>86204</v>
      </c>
      <c r="O19" s="954">
        <v>12.072019840886398</v>
      </c>
      <c r="P19" s="1024">
        <v>137510</v>
      </c>
      <c r="Q19" s="954">
        <v>17.18116880926291</v>
      </c>
      <c r="R19" s="1024">
        <v>99962</v>
      </c>
      <c r="S19" s="955">
        <v>24.296412243241207</v>
      </c>
      <c r="T19" s="1024">
        <v>31165</v>
      </c>
      <c r="U19" s="955">
        <v>17.725111475111476</v>
      </c>
      <c r="V19" s="1024">
        <v>68797</v>
      </c>
      <c r="W19" s="955">
        <v>29.200392185158929</v>
      </c>
      <c r="X19" s="1024">
        <v>18134</v>
      </c>
      <c r="Y19" s="1024">
        <v>17840</v>
      </c>
      <c r="Z19" s="1024">
        <v>14778</v>
      </c>
      <c r="AA19" s="1024">
        <v>12523</v>
      </c>
      <c r="AB19" s="1024">
        <v>10182</v>
      </c>
      <c r="AC19" s="1024">
        <v>9894</v>
      </c>
      <c r="AD19" s="1024">
        <v>6526</v>
      </c>
      <c r="AE19" s="956">
        <v>89877</v>
      </c>
      <c r="AF19" s="1024">
        <v>400</v>
      </c>
      <c r="AG19" s="1024">
        <v>29157</v>
      </c>
      <c r="AH19" s="957">
        <v>5.7275030938770701</v>
      </c>
      <c r="AI19" s="967">
        <v>509070</v>
      </c>
      <c r="AJ19" s="739" t="s">
        <v>71</v>
      </c>
      <c r="AK19" s="921"/>
    </row>
    <row r="20" spans="1:38" ht="23.25" customHeight="1">
      <c r="A20" s="912">
        <v>3</v>
      </c>
      <c r="B20" s="40" t="s">
        <v>665</v>
      </c>
      <c r="C20" s="398">
        <v>450750</v>
      </c>
      <c r="D20" s="1021">
        <v>217658</v>
      </c>
      <c r="E20" s="1021">
        <v>233092</v>
      </c>
      <c r="F20" s="398">
        <v>127630</v>
      </c>
      <c r="G20" s="814">
        <v>28.315030504714368</v>
      </c>
      <c r="H20" s="1021">
        <v>54759</v>
      </c>
      <c r="I20" s="814">
        <v>25.158275827215171</v>
      </c>
      <c r="J20" s="1021">
        <v>72871</v>
      </c>
      <c r="K20" s="814">
        <v>31.26276320079625</v>
      </c>
      <c r="L20" s="398">
        <v>67198</v>
      </c>
      <c r="M20" s="814">
        <v>14.908042151968939</v>
      </c>
      <c r="N20" s="1021">
        <v>26109</v>
      </c>
      <c r="O20" s="814">
        <v>11.995424013819846</v>
      </c>
      <c r="P20" s="1021">
        <v>41089</v>
      </c>
      <c r="Q20" s="814">
        <v>17.627803614023644</v>
      </c>
      <c r="R20" s="1021">
        <v>28903</v>
      </c>
      <c r="S20" s="947">
        <v>23.856217242375468</v>
      </c>
      <c r="T20" s="1033">
        <v>10104</v>
      </c>
      <c r="U20" s="947">
        <v>19.292015122007104</v>
      </c>
      <c r="V20" s="1033">
        <v>18799</v>
      </c>
      <c r="W20" s="947">
        <v>27.33167589886742</v>
      </c>
      <c r="X20" s="1021">
        <v>5122</v>
      </c>
      <c r="Y20" s="1021">
        <v>4891</v>
      </c>
      <c r="Z20" s="1021">
        <v>5009</v>
      </c>
      <c r="AA20" s="1021">
        <v>4626</v>
      </c>
      <c r="AB20" s="1021">
        <v>3601</v>
      </c>
      <c r="AC20" s="1021">
        <v>3151</v>
      </c>
      <c r="AD20" s="1021">
        <v>2300</v>
      </c>
      <c r="AE20" s="948">
        <v>28700</v>
      </c>
      <c r="AF20" s="1038">
        <v>300</v>
      </c>
      <c r="AG20" s="1038">
        <v>14966</v>
      </c>
      <c r="AH20" s="814">
        <v>10.071806881885419</v>
      </c>
      <c r="AI20" s="968">
        <v>148593</v>
      </c>
      <c r="AJ20" s="40" t="s">
        <v>666</v>
      </c>
    </row>
    <row r="21" spans="1:38" ht="23.25" customHeight="1">
      <c r="A21" s="913">
        <v>5</v>
      </c>
      <c r="B21" s="31" t="s">
        <v>667</v>
      </c>
      <c r="C21" s="381">
        <v>487137</v>
      </c>
      <c r="D21" s="1022">
        <v>226858</v>
      </c>
      <c r="E21" s="1022">
        <v>260279</v>
      </c>
      <c r="F21" s="381">
        <v>117095</v>
      </c>
      <c r="G21" s="822">
        <v>24.03738578674993</v>
      </c>
      <c r="H21" s="1022">
        <v>49511</v>
      </c>
      <c r="I21" s="822">
        <v>21.824665649877897</v>
      </c>
      <c r="J21" s="1022">
        <v>67584</v>
      </c>
      <c r="K21" s="822">
        <v>25.965982657071834</v>
      </c>
      <c r="L21" s="381">
        <v>59690</v>
      </c>
      <c r="M21" s="822">
        <v>12.253226505069415</v>
      </c>
      <c r="N21" s="1022">
        <v>23169</v>
      </c>
      <c r="O21" s="822">
        <v>10.212996676334976</v>
      </c>
      <c r="P21" s="1022">
        <v>36521</v>
      </c>
      <c r="Q21" s="822">
        <v>14.031481602434312</v>
      </c>
      <c r="R21" s="1022">
        <v>22449</v>
      </c>
      <c r="S21" s="949">
        <v>20.556751064511698</v>
      </c>
      <c r="T21" s="1032">
        <v>6191</v>
      </c>
      <c r="U21" s="949">
        <v>13.240514992086915</v>
      </c>
      <c r="V21" s="1032">
        <v>16258</v>
      </c>
      <c r="W21" s="949">
        <v>26.034877576184606</v>
      </c>
      <c r="X21" s="1022">
        <v>4610</v>
      </c>
      <c r="Y21" s="1022">
        <v>3454</v>
      </c>
      <c r="Z21" s="1022">
        <v>4406</v>
      </c>
      <c r="AA21" s="1022">
        <v>2816</v>
      </c>
      <c r="AB21" s="1022">
        <v>2913</v>
      </c>
      <c r="AC21" s="1022">
        <v>1949</v>
      </c>
      <c r="AD21" s="1022">
        <v>1724</v>
      </c>
      <c r="AE21" s="950">
        <v>21872</v>
      </c>
      <c r="AF21" s="1037">
        <v>347</v>
      </c>
      <c r="AG21" s="1037">
        <v>17432</v>
      </c>
      <c r="AH21" s="822">
        <v>12.487195467016239</v>
      </c>
      <c r="AI21" s="966">
        <v>139599</v>
      </c>
      <c r="AJ21" s="31" t="s">
        <v>668</v>
      </c>
      <c r="AL21" s="926"/>
    </row>
    <row r="22" spans="1:38" ht="23.25" customHeight="1">
      <c r="A22" s="918">
        <v>7</v>
      </c>
      <c r="B22" s="133" t="s">
        <v>669</v>
      </c>
      <c r="C22" s="745">
        <v>94166</v>
      </c>
      <c r="D22" s="1023">
        <v>42358</v>
      </c>
      <c r="E22" s="1023">
        <v>51808</v>
      </c>
      <c r="F22" s="745">
        <v>28017</v>
      </c>
      <c r="G22" s="840">
        <v>29.752777010810693</v>
      </c>
      <c r="H22" s="1023">
        <v>11537</v>
      </c>
      <c r="I22" s="840">
        <v>27.236885594220688</v>
      </c>
      <c r="J22" s="1023">
        <v>16480</v>
      </c>
      <c r="K22" s="840">
        <v>31.809759110562077</v>
      </c>
      <c r="L22" s="745">
        <v>14715</v>
      </c>
      <c r="M22" s="840">
        <v>15.626659303782681</v>
      </c>
      <c r="N22" s="1023">
        <v>5594</v>
      </c>
      <c r="O22" s="840">
        <v>13.206478115114029</v>
      </c>
      <c r="P22" s="1023">
        <v>9121</v>
      </c>
      <c r="Q22" s="840">
        <v>17.605389129092032</v>
      </c>
      <c r="R22" s="1023">
        <v>5978</v>
      </c>
      <c r="S22" s="951">
        <v>23.042824654049262</v>
      </c>
      <c r="T22" s="1034">
        <v>1342</v>
      </c>
      <c r="U22" s="951">
        <v>12.501164415463437</v>
      </c>
      <c r="V22" s="1034">
        <v>4636</v>
      </c>
      <c r="W22" s="951">
        <v>30.483955812730141</v>
      </c>
      <c r="X22" s="1023">
        <v>1402</v>
      </c>
      <c r="Y22" s="1023">
        <v>719</v>
      </c>
      <c r="Z22" s="1023">
        <v>1223</v>
      </c>
      <c r="AA22" s="1023">
        <v>653</v>
      </c>
      <c r="AB22" s="1023">
        <v>620</v>
      </c>
      <c r="AC22" s="1023">
        <v>513</v>
      </c>
      <c r="AD22" s="1023">
        <v>473</v>
      </c>
      <c r="AE22" s="952">
        <v>5603</v>
      </c>
      <c r="AF22" s="1039">
        <v>46</v>
      </c>
      <c r="AG22" s="1039">
        <v>2926</v>
      </c>
      <c r="AH22" s="840">
        <v>8.8321410244800624</v>
      </c>
      <c r="AI22" s="969">
        <v>33129</v>
      </c>
      <c r="AJ22" s="133" t="s">
        <v>670</v>
      </c>
    </row>
    <row r="23" spans="1:38" s="922" customFormat="1" ht="22.7" customHeight="1">
      <c r="A23" s="920"/>
      <c r="B23" s="739" t="s">
        <v>190</v>
      </c>
      <c r="C23" s="401">
        <v>1032053</v>
      </c>
      <c r="D23" s="1024">
        <v>486874</v>
      </c>
      <c r="E23" s="1024">
        <v>545179</v>
      </c>
      <c r="F23" s="401">
        <v>272742</v>
      </c>
      <c r="G23" s="954">
        <v>26.427131164775453</v>
      </c>
      <c r="H23" s="1024">
        <v>115807</v>
      </c>
      <c r="I23" s="954">
        <v>23.785825490784063</v>
      </c>
      <c r="J23" s="1024">
        <v>156935</v>
      </c>
      <c r="K23" s="958">
        <v>28.785958373304915</v>
      </c>
      <c r="L23" s="401">
        <v>141603</v>
      </c>
      <c r="M23" s="958">
        <v>13.720516291314496</v>
      </c>
      <c r="N23" s="1024">
        <v>54872</v>
      </c>
      <c r="O23" s="958">
        <v>11.270267050612684</v>
      </c>
      <c r="P23" s="1024">
        <v>86731</v>
      </c>
      <c r="Q23" s="958">
        <v>15.908719888330255</v>
      </c>
      <c r="R23" s="1030">
        <v>57330</v>
      </c>
      <c r="S23" s="959">
        <v>22.368056558058235</v>
      </c>
      <c r="T23" s="1024">
        <v>17637</v>
      </c>
      <c r="U23" s="959">
        <v>16.053045955564453</v>
      </c>
      <c r="V23" s="1024">
        <v>39693</v>
      </c>
      <c r="W23" s="959">
        <v>27.10603949848398</v>
      </c>
      <c r="X23" s="1024">
        <v>11134</v>
      </c>
      <c r="Y23" s="1024">
        <v>9064</v>
      </c>
      <c r="Z23" s="1024">
        <v>10638</v>
      </c>
      <c r="AA23" s="1024">
        <v>8095</v>
      </c>
      <c r="AB23" s="1024">
        <v>7134</v>
      </c>
      <c r="AC23" s="1024">
        <v>5613</v>
      </c>
      <c r="AD23" s="1024">
        <v>4497</v>
      </c>
      <c r="AE23" s="960">
        <v>56175</v>
      </c>
      <c r="AF23" s="1024">
        <v>693</v>
      </c>
      <c r="AG23" s="1024">
        <v>35324</v>
      </c>
      <c r="AH23" s="958">
        <v>10.993368002713796</v>
      </c>
      <c r="AI23" s="967">
        <v>321321</v>
      </c>
      <c r="AJ23" s="739" t="s">
        <v>72</v>
      </c>
      <c r="AK23" s="921"/>
    </row>
    <row r="24" spans="1:38" ht="23.25" customHeight="1">
      <c r="A24" s="912">
        <v>8</v>
      </c>
      <c r="B24" s="40" t="s">
        <v>671</v>
      </c>
      <c r="C24" s="398">
        <v>198426</v>
      </c>
      <c r="D24" s="1021">
        <v>95853</v>
      </c>
      <c r="E24" s="1021">
        <v>102573</v>
      </c>
      <c r="F24" s="398">
        <v>51777</v>
      </c>
      <c r="G24" s="814">
        <v>26.093858667714915</v>
      </c>
      <c r="H24" s="1021">
        <v>22251</v>
      </c>
      <c r="I24" s="814">
        <v>23.213670933617099</v>
      </c>
      <c r="J24" s="1021">
        <v>29526</v>
      </c>
      <c r="K24" s="814">
        <v>28.785352870638469</v>
      </c>
      <c r="L24" s="398">
        <v>26985</v>
      </c>
      <c r="M24" s="814">
        <v>13.599528287623597</v>
      </c>
      <c r="N24" s="1021">
        <v>10884</v>
      </c>
      <c r="O24" s="814">
        <v>11.354887170980565</v>
      </c>
      <c r="P24" s="1021">
        <v>16101</v>
      </c>
      <c r="Q24" s="814">
        <v>15.697113275423359</v>
      </c>
      <c r="R24" s="1021">
        <v>8675</v>
      </c>
      <c r="S24" s="947">
        <v>18.345810599331728</v>
      </c>
      <c r="T24" s="1033">
        <v>2559</v>
      </c>
      <c r="U24" s="947">
        <v>12.421727100626184</v>
      </c>
      <c r="V24" s="1033">
        <v>6116</v>
      </c>
      <c r="W24" s="947">
        <v>22.919243020423458</v>
      </c>
      <c r="X24" s="1021">
        <v>1508</v>
      </c>
      <c r="Y24" s="1021">
        <v>1629</v>
      </c>
      <c r="Z24" s="1021">
        <v>2220</v>
      </c>
      <c r="AA24" s="1021">
        <v>1692</v>
      </c>
      <c r="AB24" s="1021">
        <v>1222</v>
      </c>
      <c r="AC24" s="1021">
        <v>1127</v>
      </c>
      <c r="AD24" s="1021">
        <v>659</v>
      </c>
      <c r="AE24" s="948">
        <v>10057</v>
      </c>
      <c r="AF24" s="1038">
        <v>133</v>
      </c>
      <c r="AG24" s="1038">
        <v>6097</v>
      </c>
      <c r="AH24" s="814">
        <v>10.079518590156889</v>
      </c>
      <c r="AI24" s="968">
        <v>60489</v>
      </c>
      <c r="AJ24" s="40" t="s">
        <v>672</v>
      </c>
    </row>
    <row r="25" spans="1:38" ht="23.25" customHeight="1">
      <c r="A25" s="913">
        <v>14</v>
      </c>
      <c r="B25" s="31" t="s">
        <v>673</v>
      </c>
      <c r="C25" s="381">
        <v>224229</v>
      </c>
      <c r="D25" s="1022">
        <v>103242</v>
      </c>
      <c r="E25" s="1022">
        <v>120987</v>
      </c>
      <c r="F25" s="381">
        <v>65121</v>
      </c>
      <c r="G25" s="822">
        <v>29.042184552399558</v>
      </c>
      <c r="H25" s="1022">
        <v>27430</v>
      </c>
      <c r="I25" s="822">
        <v>26.568644543887178</v>
      </c>
      <c r="J25" s="1022">
        <v>37691</v>
      </c>
      <c r="K25" s="822">
        <v>31.152933786274556</v>
      </c>
      <c r="L25" s="381">
        <v>34448</v>
      </c>
      <c r="M25" s="822">
        <v>15.36286564182153</v>
      </c>
      <c r="N25" s="1022">
        <v>13646</v>
      </c>
      <c r="O25" s="822">
        <v>13.217489006412119</v>
      </c>
      <c r="P25" s="1022">
        <v>20802</v>
      </c>
      <c r="Q25" s="822">
        <v>17.193582781621167</v>
      </c>
      <c r="R25" s="1022">
        <v>10726</v>
      </c>
      <c r="S25" s="949">
        <v>17.956573418378451</v>
      </c>
      <c r="T25" s="1032">
        <v>2637</v>
      </c>
      <c r="U25" s="949">
        <v>10.265493615696045</v>
      </c>
      <c r="V25" s="1032">
        <v>8089</v>
      </c>
      <c r="W25" s="949">
        <v>23.759729769422822</v>
      </c>
      <c r="X25" s="1022">
        <v>2671</v>
      </c>
      <c r="Y25" s="1022">
        <v>1855</v>
      </c>
      <c r="Z25" s="1022">
        <v>2985</v>
      </c>
      <c r="AA25" s="1022">
        <v>1828</v>
      </c>
      <c r="AB25" s="1022">
        <v>1484</v>
      </c>
      <c r="AC25" s="1022">
        <v>1463</v>
      </c>
      <c r="AD25" s="1022">
        <v>1068</v>
      </c>
      <c r="AE25" s="950">
        <v>13354</v>
      </c>
      <c r="AF25" s="1037">
        <v>94</v>
      </c>
      <c r="AG25" s="1037">
        <v>5021</v>
      </c>
      <c r="AH25" s="822">
        <v>6.5208639073234727</v>
      </c>
      <c r="AI25" s="970">
        <v>76999</v>
      </c>
      <c r="AJ25" s="31" t="s">
        <v>674</v>
      </c>
    </row>
    <row r="26" spans="1:38" ht="23.25" customHeight="1">
      <c r="A26" s="913">
        <v>17</v>
      </c>
      <c r="B26" s="31" t="s">
        <v>675</v>
      </c>
      <c r="C26" s="381">
        <v>152187</v>
      </c>
      <c r="D26" s="1022">
        <v>71459</v>
      </c>
      <c r="E26" s="1022">
        <v>80728</v>
      </c>
      <c r="F26" s="381">
        <v>49079</v>
      </c>
      <c r="G26" s="822">
        <v>32.249140859600359</v>
      </c>
      <c r="H26" s="1022">
        <v>21329</v>
      </c>
      <c r="I26" s="822">
        <v>29.847884801074741</v>
      </c>
      <c r="J26" s="1022">
        <v>27750</v>
      </c>
      <c r="K26" s="822">
        <v>34.374690318105245</v>
      </c>
      <c r="L26" s="381">
        <v>27441</v>
      </c>
      <c r="M26" s="822">
        <v>18.031106467700923</v>
      </c>
      <c r="N26" s="1022">
        <v>11554</v>
      </c>
      <c r="O26" s="822">
        <v>16.168712128633203</v>
      </c>
      <c r="P26" s="1022">
        <v>15887</v>
      </c>
      <c r="Q26" s="822">
        <v>19.679665048062631</v>
      </c>
      <c r="R26" s="1022">
        <v>7468</v>
      </c>
      <c r="S26" s="949">
        <v>15.881252126573663</v>
      </c>
      <c r="T26" s="1032">
        <v>2085</v>
      </c>
      <c r="U26" s="949">
        <v>10.008640552995391</v>
      </c>
      <c r="V26" s="1032">
        <v>5383</v>
      </c>
      <c r="W26" s="949">
        <v>20.552076970067194</v>
      </c>
      <c r="X26" s="1022">
        <v>2047</v>
      </c>
      <c r="Y26" s="1022">
        <v>1072</v>
      </c>
      <c r="Z26" s="1022">
        <v>2070</v>
      </c>
      <c r="AA26" s="1022">
        <v>1431</v>
      </c>
      <c r="AB26" s="1022">
        <v>1046</v>
      </c>
      <c r="AC26" s="1022">
        <v>932</v>
      </c>
      <c r="AD26" s="1022">
        <v>696</v>
      </c>
      <c r="AE26" s="950">
        <v>9294</v>
      </c>
      <c r="AF26" s="1037">
        <v>74</v>
      </c>
      <c r="AG26" s="1037">
        <v>4437</v>
      </c>
      <c r="AH26" s="822">
        <v>7.7799793094983434</v>
      </c>
      <c r="AI26" s="966">
        <v>57031</v>
      </c>
      <c r="AJ26" s="31" t="s">
        <v>676</v>
      </c>
    </row>
    <row r="27" spans="1:38" ht="23.25" customHeight="1">
      <c r="A27" s="913">
        <v>19</v>
      </c>
      <c r="B27" s="31" t="s">
        <v>677</v>
      </c>
      <c r="C27" s="381">
        <v>109378</v>
      </c>
      <c r="D27" s="1022">
        <v>52398</v>
      </c>
      <c r="E27" s="1022">
        <v>56980</v>
      </c>
      <c r="F27" s="381">
        <v>28659</v>
      </c>
      <c r="G27" s="822">
        <v>26.201795607891899</v>
      </c>
      <c r="H27" s="1022">
        <v>13324</v>
      </c>
      <c r="I27" s="822">
        <v>25.428451467613268</v>
      </c>
      <c r="J27" s="1022">
        <v>15335</v>
      </c>
      <c r="K27" s="822">
        <v>26.912951912951915</v>
      </c>
      <c r="L27" s="381">
        <v>12283</v>
      </c>
      <c r="M27" s="822">
        <v>11.229863409460769</v>
      </c>
      <c r="N27" s="1022">
        <v>4992</v>
      </c>
      <c r="O27" s="822">
        <v>9.5270811863048213</v>
      </c>
      <c r="P27" s="1022">
        <v>7291</v>
      </c>
      <c r="Q27" s="822">
        <v>12.795717795717795</v>
      </c>
      <c r="R27" s="1022">
        <v>2887</v>
      </c>
      <c r="S27" s="949">
        <v>12.053273213092853</v>
      </c>
      <c r="T27" s="1032">
        <v>831</v>
      </c>
      <c r="U27" s="949">
        <v>7.662517289073306</v>
      </c>
      <c r="V27" s="1032">
        <v>2056</v>
      </c>
      <c r="W27" s="949">
        <v>15.686274509803921</v>
      </c>
      <c r="X27" s="1022">
        <v>1136</v>
      </c>
      <c r="Y27" s="1022">
        <v>617</v>
      </c>
      <c r="Z27" s="1022">
        <v>1184</v>
      </c>
      <c r="AA27" s="1022">
        <v>628</v>
      </c>
      <c r="AB27" s="1022">
        <v>547</v>
      </c>
      <c r="AC27" s="1022">
        <v>480</v>
      </c>
      <c r="AD27" s="1022">
        <v>344</v>
      </c>
      <c r="AE27" s="950">
        <v>4936</v>
      </c>
      <c r="AF27" s="1037">
        <v>50</v>
      </c>
      <c r="AG27" s="1037">
        <v>2960</v>
      </c>
      <c r="AH27" s="822">
        <v>8.1754405347180015</v>
      </c>
      <c r="AI27" s="966">
        <v>36206</v>
      </c>
      <c r="AJ27" s="31" t="s">
        <v>678</v>
      </c>
    </row>
    <row r="28" spans="1:38" ht="23.25" customHeight="1">
      <c r="A28" s="918">
        <v>30</v>
      </c>
      <c r="B28" s="133" t="s">
        <v>679</v>
      </c>
      <c r="C28" s="745">
        <v>29569</v>
      </c>
      <c r="D28" s="1023">
        <v>13899</v>
      </c>
      <c r="E28" s="1023">
        <v>15670</v>
      </c>
      <c r="F28" s="745">
        <v>9314</v>
      </c>
      <c r="G28" s="840">
        <v>31.499205248740235</v>
      </c>
      <c r="H28" s="1022">
        <v>4261</v>
      </c>
      <c r="I28" s="840">
        <v>30.65688179005684</v>
      </c>
      <c r="J28" s="1022">
        <v>5053</v>
      </c>
      <c r="K28" s="840">
        <v>32.246330567964264</v>
      </c>
      <c r="L28" s="745">
        <v>4321</v>
      </c>
      <c r="M28" s="840">
        <v>14.613277418918461</v>
      </c>
      <c r="N28" s="1023">
        <v>1845</v>
      </c>
      <c r="O28" s="840">
        <v>13.274336283185843</v>
      </c>
      <c r="P28" s="1023">
        <v>2476</v>
      </c>
      <c r="Q28" s="840">
        <v>15.80089342693044</v>
      </c>
      <c r="R28" s="1023">
        <v>905</v>
      </c>
      <c r="S28" s="951">
        <v>11.179740580605312</v>
      </c>
      <c r="T28" s="1034">
        <v>239</v>
      </c>
      <c r="U28" s="951">
        <v>6.6370452652041099</v>
      </c>
      <c r="V28" s="1034">
        <v>666</v>
      </c>
      <c r="W28" s="951">
        <v>14.819759679572764</v>
      </c>
      <c r="X28" s="1023">
        <v>344</v>
      </c>
      <c r="Y28" s="1023">
        <v>215</v>
      </c>
      <c r="Z28" s="1023">
        <v>287</v>
      </c>
      <c r="AA28" s="1023">
        <v>221</v>
      </c>
      <c r="AB28" s="1023">
        <v>155</v>
      </c>
      <c r="AC28" s="1023">
        <v>168</v>
      </c>
      <c r="AD28" s="1023">
        <v>101</v>
      </c>
      <c r="AE28" s="952">
        <v>1491</v>
      </c>
      <c r="AF28" s="1039">
        <v>39</v>
      </c>
      <c r="AG28" s="1039">
        <v>1769</v>
      </c>
      <c r="AH28" s="840">
        <v>15.804520682569462</v>
      </c>
      <c r="AI28" s="969">
        <v>11193</v>
      </c>
      <c r="AJ28" s="133" t="s">
        <v>680</v>
      </c>
    </row>
    <row r="29" spans="1:38" s="922" customFormat="1" ht="22.7" customHeight="1">
      <c r="A29" s="930"/>
      <c r="B29" s="739" t="s">
        <v>192</v>
      </c>
      <c r="C29" s="401">
        <v>713789</v>
      </c>
      <c r="D29" s="1024">
        <v>336851</v>
      </c>
      <c r="E29" s="1024">
        <v>376938</v>
      </c>
      <c r="F29" s="401">
        <v>203950</v>
      </c>
      <c r="G29" s="954">
        <v>28.572869573501414</v>
      </c>
      <c r="H29" s="1024">
        <v>88595</v>
      </c>
      <c r="I29" s="954">
        <v>26.300946115641633</v>
      </c>
      <c r="J29" s="1024">
        <v>115355</v>
      </c>
      <c r="K29" s="958">
        <v>30.603176119149566</v>
      </c>
      <c r="L29" s="401">
        <v>105478</v>
      </c>
      <c r="M29" s="958">
        <v>14.777196062141613</v>
      </c>
      <c r="N29" s="1024">
        <v>42921</v>
      </c>
      <c r="O29" s="958">
        <v>12.741835410908681</v>
      </c>
      <c r="P29" s="1024">
        <v>62557</v>
      </c>
      <c r="Q29" s="958">
        <v>16.596098032037098</v>
      </c>
      <c r="R29" s="1030">
        <v>30661</v>
      </c>
      <c r="S29" s="959">
        <v>16.476436133053898</v>
      </c>
      <c r="T29" s="1030">
        <v>8351</v>
      </c>
      <c r="U29" s="959">
        <v>10.238209079652311</v>
      </c>
      <c r="V29" s="1030">
        <v>22310</v>
      </c>
      <c r="W29" s="959">
        <v>21.344584445528735</v>
      </c>
      <c r="X29" s="1024">
        <v>7706</v>
      </c>
      <c r="Y29" s="1024">
        <v>5388</v>
      </c>
      <c r="Z29" s="1024">
        <v>8746</v>
      </c>
      <c r="AA29" s="1024">
        <v>5800</v>
      </c>
      <c r="AB29" s="1024">
        <v>4454</v>
      </c>
      <c r="AC29" s="1024">
        <v>4170</v>
      </c>
      <c r="AD29" s="1024">
        <v>2868</v>
      </c>
      <c r="AE29" s="960">
        <v>39132</v>
      </c>
      <c r="AF29" s="1024">
        <v>390</v>
      </c>
      <c r="AG29" s="1024">
        <v>20284</v>
      </c>
      <c r="AH29" s="958">
        <v>8.3846592647095299</v>
      </c>
      <c r="AI29" s="967">
        <v>241918</v>
      </c>
      <c r="AJ29" s="739" t="s">
        <v>74</v>
      </c>
      <c r="AK29" s="921"/>
    </row>
    <row r="30" spans="1:38" ht="23.25" customHeight="1">
      <c r="A30" s="912">
        <v>4</v>
      </c>
      <c r="B30" s="40" t="s">
        <v>681</v>
      </c>
      <c r="C30" s="398">
        <v>299666</v>
      </c>
      <c r="D30" s="1021">
        <v>144698</v>
      </c>
      <c r="E30" s="1021">
        <v>154968</v>
      </c>
      <c r="F30" s="398">
        <v>79600</v>
      </c>
      <c r="G30" s="814">
        <v>26.562906702795779</v>
      </c>
      <c r="H30" s="1021">
        <v>34422</v>
      </c>
      <c r="I30" s="814">
        <v>23.788856791386198</v>
      </c>
      <c r="J30" s="1021">
        <v>45178</v>
      </c>
      <c r="K30" s="814">
        <v>29.153115481905946</v>
      </c>
      <c r="L30" s="398">
        <v>40432</v>
      </c>
      <c r="M30" s="814">
        <v>13.492354821701493</v>
      </c>
      <c r="N30" s="1021">
        <v>16046</v>
      </c>
      <c r="O30" s="814">
        <v>11.089303238469087</v>
      </c>
      <c r="P30" s="1021">
        <v>24386</v>
      </c>
      <c r="Q30" s="814">
        <v>15.736151979763562</v>
      </c>
      <c r="R30" s="1021">
        <v>15511</v>
      </c>
      <c r="S30" s="947">
        <v>20.920665749507702</v>
      </c>
      <c r="T30" s="1033">
        <v>4670</v>
      </c>
      <c r="U30" s="947">
        <v>14.416249922825214</v>
      </c>
      <c r="V30" s="1033">
        <v>10841</v>
      </c>
      <c r="W30" s="947">
        <v>25.967711028073204</v>
      </c>
      <c r="X30" s="1021">
        <v>2770</v>
      </c>
      <c r="Y30" s="1021">
        <v>3149</v>
      </c>
      <c r="Z30" s="1021">
        <v>2196</v>
      </c>
      <c r="AA30" s="1021">
        <v>2122</v>
      </c>
      <c r="AB30" s="1021">
        <v>1747</v>
      </c>
      <c r="AC30" s="1021">
        <v>1777</v>
      </c>
      <c r="AD30" s="1021">
        <v>1154</v>
      </c>
      <c r="AE30" s="948">
        <v>14915</v>
      </c>
      <c r="AF30" s="1038">
        <v>179</v>
      </c>
      <c r="AG30" s="1038">
        <v>7945</v>
      </c>
      <c r="AH30" s="814">
        <v>8.4108785636400203</v>
      </c>
      <c r="AI30" s="968">
        <v>94461</v>
      </c>
      <c r="AJ30" s="40" t="s">
        <v>682</v>
      </c>
    </row>
    <row r="31" spans="1:38" ht="23.25" customHeight="1">
      <c r="A31" s="913">
        <v>11</v>
      </c>
      <c r="B31" s="31" t="s">
        <v>683</v>
      </c>
      <c r="C31" s="381">
        <v>260751</v>
      </c>
      <c r="D31" s="1022">
        <v>127683</v>
      </c>
      <c r="E31" s="1022">
        <v>133068</v>
      </c>
      <c r="F31" s="381">
        <v>73515</v>
      </c>
      <c r="G31" s="822">
        <v>28.193563974826557</v>
      </c>
      <c r="H31" s="1022">
        <v>32707</v>
      </c>
      <c r="I31" s="822">
        <v>25.61578283718271</v>
      </c>
      <c r="J31" s="1022">
        <v>40808</v>
      </c>
      <c r="K31" s="822">
        <v>30.667027384495142</v>
      </c>
      <c r="L31" s="381">
        <v>36066</v>
      </c>
      <c r="M31" s="822">
        <v>13.831586456044272</v>
      </c>
      <c r="N31" s="1022">
        <v>15063</v>
      </c>
      <c r="O31" s="822">
        <v>11.797185216512771</v>
      </c>
      <c r="P31" s="1022">
        <v>21003</v>
      </c>
      <c r="Q31" s="822">
        <v>15.783659482369917</v>
      </c>
      <c r="R31" s="1022">
        <v>10152</v>
      </c>
      <c r="S31" s="949">
        <v>15.192146534179338</v>
      </c>
      <c r="T31" s="1032">
        <v>2969</v>
      </c>
      <c r="U31" s="949">
        <v>9.9271098033970837</v>
      </c>
      <c r="V31" s="1032">
        <v>7183</v>
      </c>
      <c r="W31" s="949">
        <v>19.457687723480333</v>
      </c>
      <c r="X31" s="1022">
        <v>3015</v>
      </c>
      <c r="Y31" s="1022">
        <v>3215</v>
      </c>
      <c r="Z31" s="1022">
        <v>1840</v>
      </c>
      <c r="AA31" s="1022">
        <v>1743</v>
      </c>
      <c r="AB31" s="1022">
        <v>1360</v>
      </c>
      <c r="AC31" s="1022">
        <v>1503</v>
      </c>
      <c r="AD31" s="1022">
        <v>835</v>
      </c>
      <c r="AE31" s="950">
        <v>13511</v>
      </c>
      <c r="AF31" s="1037">
        <v>117</v>
      </c>
      <c r="AG31" s="1037">
        <v>5739</v>
      </c>
      <c r="AH31" s="822">
        <v>6.5855757645303798</v>
      </c>
      <c r="AI31" s="966">
        <v>87145</v>
      </c>
      <c r="AJ31" s="31" t="s">
        <v>684</v>
      </c>
    </row>
    <row r="32" spans="1:38" ht="23.25" customHeight="1">
      <c r="A32" s="913">
        <v>16</v>
      </c>
      <c r="B32" s="31" t="s">
        <v>685</v>
      </c>
      <c r="C32" s="381">
        <v>87276</v>
      </c>
      <c r="D32" s="1022">
        <v>42266</v>
      </c>
      <c r="E32" s="1022">
        <v>45010</v>
      </c>
      <c r="F32" s="381">
        <v>26186</v>
      </c>
      <c r="G32" s="822">
        <v>30.003666529171824</v>
      </c>
      <c r="H32" s="1022">
        <v>11517</v>
      </c>
      <c r="I32" s="822">
        <v>27.248852505560023</v>
      </c>
      <c r="J32" s="1022">
        <v>14669</v>
      </c>
      <c r="K32" s="822">
        <v>32.590535436569652</v>
      </c>
      <c r="L32" s="381">
        <v>12701</v>
      </c>
      <c r="M32" s="822">
        <v>14.552683441037628</v>
      </c>
      <c r="N32" s="1022">
        <v>5171</v>
      </c>
      <c r="O32" s="822">
        <v>12.234420101263426</v>
      </c>
      <c r="P32" s="1022">
        <v>7530</v>
      </c>
      <c r="Q32" s="822">
        <v>16.729615640968674</v>
      </c>
      <c r="R32" s="1022">
        <v>4124</v>
      </c>
      <c r="S32" s="949">
        <v>17.206992948637712</v>
      </c>
      <c r="T32" s="1032">
        <v>1213</v>
      </c>
      <c r="U32" s="949">
        <v>11.420770172300159</v>
      </c>
      <c r="V32" s="1032">
        <v>2911</v>
      </c>
      <c r="W32" s="949">
        <v>21.811778810130374</v>
      </c>
      <c r="X32" s="1022">
        <v>1177</v>
      </c>
      <c r="Y32" s="1022">
        <v>1219</v>
      </c>
      <c r="Z32" s="1022">
        <v>1135</v>
      </c>
      <c r="AA32" s="1022">
        <v>576</v>
      </c>
      <c r="AB32" s="1022">
        <v>538</v>
      </c>
      <c r="AC32" s="1022">
        <v>447</v>
      </c>
      <c r="AD32" s="1022">
        <v>311</v>
      </c>
      <c r="AE32" s="950">
        <v>5403</v>
      </c>
      <c r="AF32" s="1037">
        <v>63</v>
      </c>
      <c r="AG32" s="1037">
        <v>3250</v>
      </c>
      <c r="AH32" s="822">
        <v>10.54441632600091</v>
      </c>
      <c r="AI32" s="966">
        <v>30822</v>
      </c>
      <c r="AJ32" s="31" t="s">
        <v>686</v>
      </c>
    </row>
    <row r="33" spans="1:37" ht="23.25" customHeight="1">
      <c r="A33" s="913">
        <v>31</v>
      </c>
      <c r="B33" s="31" t="s">
        <v>687</v>
      </c>
      <c r="C33" s="381">
        <v>30158</v>
      </c>
      <c r="D33" s="1022">
        <v>14740</v>
      </c>
      <c r="E33" s="1022">
        <v>15418</v>
      </c>
      <c r="F33" s="381">
        <v>9708</v>
      </c>
      <c r="G33" s="822">
        <v>32.190463558591418</v>
      </c>
      <c r="H33" s="1022">
        <v>4354</v>
      </c>
      <c r="I33" s="822">
        <v>29.538670284938938</v>
      </c>
      <c r="J33" s="1022">
        <v>5354</v>
      </c>
      <c r="K33" s="822">
        <v>34.725645349591389</v>
      </c>
      <c r="L33" s="381">
        <v>4610</v>
      </c>
      <c r="M33" s="822">
        <v>15.286159559652496</v>
      </c>
      <c r="N33" s="1022">
        <v>1994</v>
      </c>
      <c r="O33" s="822">
        <v>13.527815468113976</v>
      </c>
      <c r="P33" s="1022">
        <v>2616</v>
      </c>
      <c r="Q33" s="822">
        <v>16.967181216759631</v>
      </c>
      <c r="R33" s="1022">
        <v>1105</v>
      </c>
      <c r="S33" s="949">
        <v>12.313349676844217</v>
      </c>
      <c r="T33" s="1032">
        <v>335</v>
      </c>
      <c r="U33" s="949">
        <v>8.0625752105896513</v>
      </c>
      <c r="V33" s="1032">
        <v>770</v>
      </c>
      <c r="W33" s="949">
        <v>10.91756624141315</v>
      </c>
      <c r="X33" s="1022">
        <v>313</v>
      </c>
      <c r="Y33" s="1022">
        <v>304</v>
      </c>
      <c r="Z33" s="1022">
        <v>246</v>
      </c>
      <c r="AA33" s="1022">
        <v>205</v>
      </c>
      <c r="AB33" s="1022">
        <v>156</v>
      </c>
      <c r="AC33" s="1022">
        <v>144</v>
      </c>
      <c r="AD33" s="1022">
        <v>91</v>
      </c>
      <c r="AE33" s="950">
        <v>1459</v>
      </c>
      <c r="AF33" s="1037">
        <v>52</v>
      </c>
      <c r="AG33" s="1037">
        <v>2891</v>
      </c>
      <c r="AH33" s="822">
        <v>25.222474262781365</v>
      </c>
      <c r="AI33" s="966">
        <v>11462</v>
      </c>
      <c r="AJ33" s="31" t="s">
        <v>688</v>
      </c>
    </row>
    <row r="34" spans="1:37" ht="23.25" customHeight="1">
      <c r="A34" s="918">
        <v>32</v>
      </c>
      <c r="B34" s="133" t="s">
        <v>689</v>
      </c>
      <c r="C34" s="745">
        <v>33798</v>
      </c>
      <c r="D34" s="1023">
        <v>16455</v>
      </c>
      <c r="E34" s="1023">
        <v>17343</v>
      </c>
      <c r="F34" s="745">
        <v>9491</v>
      </c>
      <c r="G34" s="840">
        <v>28.081543286585003</v>
      </c>
      <c r="H34" s="1023">
        <v>4181</v>
      </c>
      <c r="I34" s="840">
        <v>25.408690367669401</v>
      </c>
      <c r="J34" s="1023">
        <v>5310</v>
      </c>
      <c r="K34" s="840">
        <v>30.617540217955369</v>
      </c>
      <c r="L34" s="745">
        <v>4732</v>
      </c>
      <c r="M34" s="840">
        <v>14.000828451387656</v>
      </c>
      <c r="N34" s="1023">
        <v>2010</v>
      </c>
      <c r="O34" s="840">
        <v>12.215132178669098</v>
      </c>
      <c r="P34" s="1023">
        <v>2722</v>
      </c>
      <c r="Q34" s="840">
        <v>15.695093121143977</v>
      </c>
      <c r="R34" s="1023">
        <v>1442</v>
      </c>
      <c r="S34" s="951">
        <v>17.083283971093472</v>
      </c>
      <c r="T34" s="1034">
        <v>417</v>
      </c>
      <c r="U34" s="951">
        <v>10.956384655806621</v>
      </c>
      <c r="V34" s="1034">
        <v>1025</v>
      </c>
      <c r="W34" s="951">
        <v>15.978418759078647</v>
      </c>
      <c r="X34" s="1023">
        <v>437</v>
      </c>
      <c r="Y34" s="1023">
        <v>224</v>
      </c>
      <c r="Z34" s="1023">
        <v>324</v>
      </c>
      <c r="AA34" s="1023">
        <v>206</v>
      </c>
      <c r="AB34" s="1023">
        <v>188</v>
      </c>
      <c r="AC34" s="1023">
        <v>202</v>
      </c>
      <c r="AD34" s="1023">
        <v>109</v>
      </c>
      <c r="AE34" s="952">
        <v>1690</v>
      </c>
      <c r="AF34" s="1039">
        <v>12</v>
      </c>
      <c r="AG34" s="1039">
        <v>635</v>
      </c>
      <c r="AH34" s="840">
        <v>5.6863974209725079</v>
      </c>
      <c r="AI34" s="969">
        <v>11167</v>
      </c>
      <c r="AJ34" s="133" t="s">
        <v>690</v>
      </c>
    </row>
    <row r="35" spans="1:37" s="922" customFormat="1" ht="22.7" customHeight="1">
      <c r="A35" s="930"/>
      <c r="B35" s="739" t="s">
        <v>197</v>
      </c>
      <c r="C35" s="401">
        <v>711649</v>
      </c>
      <c r="D35" s="1024">
        <v>345842</v>
      </c>
      <c r="E35" s="1024">
        <v>365807</v>
      </c>
      <c r="F35" s="401">
        <v>198500</v>
      </c>
      <c r="G35" s="954">
        <v>27.892964087633089</v>
      </c>
      <c r="H35" s="1024">
        <v>87181</v>
      </c>
      <c r="I35" s="954">
        <v>25.208332128544246</v>
      </c>
      <c r="J35" s="1024">
        <v>111319</v>
      </c>
      <c r="K35" s="958">
        <v>30.431074309676958</v>
      </c>
      <c r="L35" s="401">
        <v>98541</v>
      </c>
      <c r="M35" s="958">
        <v>13.84685427788137</v>
      </c>
      <c r="N35" s="1024">
        <v>40284</v>
      </c>
      <c r="O35" s="958">
        <v>11.648093638135332</v>
      </c>
      <c r="P35" s="1024">
        <v>58257</v>
      </c>
      <c r="Q35" s="958">
        <v>15.9256110462621</v>
      </c>
      <c r="R35" s="1030">
        <v>32334</v>
      </c>
      <c r="S35" s="959">
        <v>17.732028867879002</v>
      </c>
      <c r="T35" s="1030">
        <v>9604</v>
      </c>
      <c r="U35" s="959">
        <v>11.873794570001483</v>
      </c>
      <c r="V35" s="1030">
        <v>22730</v>
      </c>
      <c r="W35" s="959">
        <v>22.40203421903335</v>
      </c>
      <c r="X35" s="1024">
        <v>7712</v>
      </c>
      <c r="Y35" s="1024">
        <v>8111</v>
      </c>
      <c r="Z35" s="1024">
        <v>5741</v>
      </c>
      <c r="AA35" s="1024">
        <v>4852</v>
      </c>
      <c r="AB35" s="1024">
        <v>3989</v>
      </c>
      <c r="AC35" s="1024">
        <v>4073</v>
      </c>
      <c r="AD35" s="1024">
        <v>2500</v>
      </c>
      <c r="AE35" s="960">
        <v>36978</v>
      </c>
      <c r="AF35" s="1024">
        <v>423</v>
      </c>
      <c r="AG35" s="1024">
        <v>20460</v>
      </c>
      <c r="AH35" s="958">
        <v>8.7042717298357406</v>
      </c>
      <c r="AI35" s="967">
        <v>235057</v>
      </c>
      <c r="AJ35" s="739" t="s">
        <v>76</v>
      </c>
      <c r="AK35" s="921"/>
    </row>
    <row r="36" spans="1:37" ht="23.25" customHeight="1">
      <c r="A36" s="912">
        <v>13</v>
      </c>
      <c r="B36" s="40" t="s">
        <v>691</v>
      </c>
      <c r="C36" s="398">
        <v>38539</v>
      </c>
      <c r="D36" s="1021">
        <v>18463</v>
      </c>
      <c r="E36" s="1021">
        <v>20076</v>
      </c>
      <c r="F36" s="398">
        <v>13265</v>
      </c>
      <c r="G36" s="814">
        <v>34.419678766963337</v>
      </c>
      <c r="H36" s="1021">
        <v>5648</v>
      </c>
      <c r="I36" s="814">
        <v>30.590911552835397</v>
      </c>
      <c r="J36" s="1021">
        <v>7617</v>
      </c>
      <c r="K36" s="814">
        <v>37.940824865511061</v>
      </c>
      <c r="L36" s="398">
        <v>7267</v>
      </c>
      <c r="M36" s="814">
        <v>18.856223565738603</v>
      </c>
      <c r="N36" s="1021">
        <v>2798</v>
      </c>
      <c r="O36" s="814">
        <v>15.154633591507338</v>
      </c>
      <c r="P36" s="1021">
        <v>4469</v>
      </c>
      <c r="Q36" s="814">
        <v>22.260410440326758</v>
      </c>
      <c r="R36" s="1021">
        <v>1739</v>
      </c>
      <c r="S36" s="947">
        <v>13.744862472336388</v>
      </c>
      <c r="T36" s="1033">
        <v>483</v>
      </c>
      <c r="U36" s="947">
        <v>9.0297251822770619</v>
      </c>
      <c r="V36" s="1033">
        <v>1256</v>
      </c>
      <c r="W36" s="947">
        <v>17.19841161166644</v>
      </c>
      <c r="X36" s="1021">
        <v>264</v>
      </c>
      <c r="Y36" s="1021">
        <v>361</v>
      </c>
      <c r="Z36" s="1021">
        <v>592</v>
      </c>
      <c r="AA36" s="1021">
        <v>492</v>
      </c>
      <c r="AB36" s="1021">
        <v>369</v>
      </c>
      <c r="AC36" s="1021">
        <v>355</v>
      </c>
      <c r="AD36" s="1021">
        <v>223</v>
      </c>
      <c r="AE36" s="948">
        <v>2656</v>
      </c>
      <c r="AF36" s="1021">
        <v>50</v>
      </c>
      <c r="AG36" s="1021">
        <v>3911</v>
      </c>
      <c r="AH36" s="814">
        <v>25.104307080043647</v>
      </c>
      <c r="AI36" s="968">
        <v>15579</v>
      </c>
      <c r="AJ36" s="40" t="s">
        <v>692</v>
      </c>
    </row>
    <row r="37" spans="1:37" ht="23.25" customHeight="1">
      <c r="A37" s="913">
        <v>15</v>
      </c>
      <c r="B37" s="31" t="s">
        <v>693</v>
      </c>
      <c r="C37" s="381">
        <v>74314</v>
      </c>
      <c r="D37" s="1022">
        <v>35733</v>
      </c>
      <c r="E37" s="1022">
        <v>38581</v>
      </c>
      <c r="F37" s="381">
        <v>26172</v>
      </c>
      <c r="G37" s="822">
        <v>35.218128481847295</v>
      </c>
      <c r="H37" s="1022">
        <v>11630</v>
      </c>
      <c r="I37" s="822">
        <v>32.546945400610078</v>
      </c>
      <c r="J37" s="1022">
        <v>14542</v>
      </c>
      <c r="K37" s="822">
        <v>37.692128249656562</v>
      </c>
      <c r="L37" s="381">
        <v>13444</v>
      </c>
      <c r="M37" s="822">
        <v>18.090803886212559</v>
      </c>
      <c r="N37" s="1022">
        <v>5698</v>
      </c>
      <c r="O37" s="822">
        <v>15.946044272801052</v>
      </c>
      <c r="P37" s="1022">
        <v>7746</v>
      </c>
      <c r="Q37" s="822">
        <v>20.077240092273399</v>
      </c>
      <c r="R37" s="1022">
        <v>3090</v>
      </c>
      <c r="S37" s="949">
        <v>12.596820220138605</v>
      </c>
      <c r="T37" s="1032">
        <v>971</v>
      </c>
      <c r="U37" s="949">
        <v>8.8643417929523451</v>
      </c>
      <c r="V37" s="1032">
        <v>2119</v>
      </c>
      <c r="W37" s="949">
        <v>15.608426635238656</v>
      </c>
      <c r="X37" s="1022">
        <v>539</v>
      </c>
      <c r="Y37" s="1022">
        <v>847</v>
      </c>
      <c r="Z37" s="1022">
        <v>588</v>
      </c>
      <c r="AA37" s="1022">
        <v>778</v>
      </c>
      <c r="AB37" s="1022">
        <v>589</v>
      </c>
      <c r="AC37" s="1022">
        <v>601</v>
      </c>
      <c r="AD37" s="1022">
        <v>388</v>
      </c>
      <c r="AE37" s="950">
        <v>4330</v>
      </c>
      <c r="AF37" s="1022">
        <v>95</v>
      </c>
      <c r="AG37" s="1022">
        <v>5197</v>
      </c>
      <c r="AH37" s="822">
        <v>17.00199561618739</v>
      </c>
      <c r="AI37" s="966">
        <v>30567</v>
      </c>
      <c r="AJ37" s="31" t="s">
        <v>694</v>
      </c>
    </row>
    <row r="38" spans="1:37" ht="23.25" customHeight="1">
      <c r="A38" s="913">
        <v>18</v>
      </c>
      <c r="B38" s="31" t="s">
        <v>695</v>
      </c>
      <c r="C38" s="381">
        <v>47331</v>
      </c>
      <c r="D38" s="1022">
        <v>23165</v>
      </c>
      <c r="E38" s="1022">
        <v>24166</v>
      </c>
      <c r="F38" s="381">
        <v>13843</v>
      </c>
      <c r="G38" s="822">
        <v>29.247216412076654</v>
      </c>
      <c r="H38" s="1022">
        <v>6112</v>
      </c>
      <c r="I38" s="822">
        <v>26.384631987912798</v>
      </c>
      <c r="J38" s="1022">
        <v>7731</v>
      </c>
      <c r="K38" s="822">
        <v>31.991227344202599</v>
      </c>
      <c r="L38" s="381">
        <v>6902</v>
      </c>
      <c r="M38" s="822">
        <v>14.582408991992562</v>
      </c>
      <c r="N38" s="1022">
        <v>2814</v>
      </c>
      <c r="O38" s="822">
        <v>12.147636520612993</v>
      </c>
      <c r="P38" s="1022">
        <v>4088</v>
      </c>
      <c r="Q38" s="822">
        <v>16.91632872630969</v>
      </c>
      <c r="R38" s="1022">
        <v>1554</v>
      </c>
      <c r="S38" s="949">
        <v>12.287499011623309</v>
      </c>
      <c r="T38" s="1032">
        <v>484</v>
      </c>
      <c r="U38" s="949">
        <v>8.6645184389545289</v>
      </c>
      <c r="V38" s="1032">
        <v>1070</v>
      </c>
      <c r="W38" s="949">
        <v>15.153660954539017</v>
      </c>
      <c r="X38" s="1022">
        <v>230</v>
      </c>
      <c r="Y38" s="1022">
        <v>419</v>
      </c>
      <c r="Z38" s="1022">
        <v>400</v>
      </c>
      <c r="AA38" s="1022">
        <v>479</v>
      </c>
      <c r="AB38" s="1022">
        <v>368</v>
      </c>
      <c r="AC38" s="1022">
        <v>314</v>
      </c>
      <c r="AD38" s="1022">
        <v>201</v>
      </c>
      <c r="AE38" s="950">
        <v>2411</v>
      </c>
      <c r="AF38" s="1022">
        <v>39</v>
      </c>
      <c r="AG38" s="1022">
        <v>2060</v>
      </c>
      <c r="AH38" s="822">
        <v>12.511387792286669</v>
      </c>
      <c r="AI38" s="966">
        <v>16465</v>
      </c>
      <c r="AJ38" s="31" t="s">
        <v>696</v>
      </c>
    </row>
    <row r="39" spans="1:37" ht="23.25" customHeight="1">
      <c r="A39" s="913">
        <v>20</v>
      </c>
      <c r="B39" s="31" t="s">
        <v>697</v>
      </c>
      <c r="C39" s="381">
        <v>42307</v>
      </c>
      <c r="D39" s="1022">
        <v>20892</v>
      </c>
      <c r="E39" s="1022">
        <v>21415</v>
      </c>
      <c r="F39" s="381">
        <v>14598</v>
      </c>
      <c r="G39" s="822">
        <v>34.504928262462478</v>
      </c>
      <c r="H39" s="1022">
        <v>6488</v>
      </c>
      <c r="I39" s="822">
        <v>31.054949262875741</v>
      </c>
      <c r="J39" s="1022">
        <v>8110</v>
      </c>
      <c r="K39" s="822">
        <v>37.870651412561287</v>
      </c>
      <c r="L39" s="381">
        <v>7412</v>
      </c>
      <c r="M39" s="822">
        <v>17.519559410972178</v>
      </c>
      <c r="N39" s="1022">
        <v>2947</v>
      </c>
      <c r="O39" s="822">
        <v>14.105877847980089</v>
      </c>
      <c r="P39" s="1022">
        <v>4465</v>
      </c>
      <c r="Q39" s="822">
        <v>20.849871585337382</v>
      </c>
      <c r="R39" s="1022">
        <v>1372</v>
      </c>
      <c r="S39" s="949">
        <v>10.173513273023877</v>
      </c>
      <c r="T39" s="1032">
        <v>465</v>
      </c>
      <c r="U39" s="949">
        <v>7.8520770010131722</v>
      </c>
      <c r="V39" s="1032">
        <v>907</v>
      </c>
      <c r="W39" s="949">
        <v>11.991010047593866</v>
      </c>
      <c r="X39" s="1022">
        <v>332</v>
      </c>
      <c r="Y39" s="1022">
        <v>573</v>
      </c>
      <c r="Z39" s="1022">
        <v>414</v>
      </c>
      <c r="AA39" s="1022">
        <v>577</v>
      </c>
      <c r="AB39" s="1022">
        <v>341</v>
      </c>
      <c r="AC39" s="1022">
        <v>393</v>
      </c>
      <c r="AD39" s="1022">
        <v>275</v>
      </c>
      <c r="AE39" s="950">
        <v>2905</v>
      </c>
      <c r="AF39" s="1022">
        <v>124</v>
      </c>
      <c r="AG39" s="1022">
        <v>10992</v>
      </c>
      <c r="AH39" s="822">
        <v>62.91568885581821</v>
      </c>
      <c r="AI39" s="966">
        <v>17471</v>
      </c>
      <c r="AJ39" s="31" t="s">
        <v>698</v>
      </c>
    </row>
    <row r="40" spans="1:37" ht="23.25" customHeight="1">
      <c r="A40" s="931">
        <v>28</v>
      </c>
      <c r="B40" s="31" t="s">
        <v>699</v>
      </c>
      <c r="C40" s="381">
        <v>40687</v>
      </c>
      <c r="D40" s="1022">
        <v>20088</v>
      </c>
      <c r="E40" s="1022">
        <v>20599</v>
      </c>
      <c r="F40" s="381">
        <v>10701</v>
      </c>
      <c r="G40" s="822">
        <v>26.300784034212406</v>
      </c>
      <c r="H40" s="1022">
        <v>4739</v>
      </c>
      <c r="I40" s="822">
        <v>23.591198725607327</v>
      </c>
      <c r="J40" s="1022">
        <v>5962</v>
      </c>
      <c r="K40" s="822">
        <v>28.943152580222343</v>
      </c>
      <c r="L40" s="381">
        <v>5467</v>
      </c>
      <c r="M40" s="822">
        <v>13.436724260820409</v>
      </c>
      <c r="N40" s="1022">
        <v>2169</v>
      </c>
      <c r="O40" s="822">
        <v>10.797491039426523</v>
      </c>
      <c r="P40" s="1022">
        <v>3298</v>
      </c>
      <c r="Q40" s="822">
        <v>16.010485945919704</v>
      </c>
      <c r="R40" s="1022">
        <v>1273</v>
      </c>
      <c r="S40" s="949">
        <v>12.528294459206771</v>
      </c>
      <c r="T40" s="1032">
        <v>435</v>
      </c>
      <c r="U40" s="949">
        <v>9.7665020206555901</v>
      </c>
      <c r="V40" s="1032">
        <v>838</v>
      </c>
      <c r="W40" s="949">
        <v>14.683721745225162</v>
      </c>
      <c r="X40" s="1022">
        <v>184</v>
      </c>
      <c r="Y40" s="1022">
        <v>158</v>
      </c>
      <c r="Z40" s="1022">
        <v>477</v>
      </c>
      <c r="AA40" s="1022">
        <v>375</v>
      </c>
      <c r="AB40" s="1022">
        <v>282</v>
      </c>
      <c r="AC40" s="1022">
        <v>188</v>
      </c>
      <c r="AD40" s="1022">
        <v>177</v>
      </c>
      <c r="AE40" s="950">
        <v>1841</v>
      </c>
      <c r="AF40" s="1022">
        <v>87</v>
      </c>
      <c r="AG40" s="1022">
        <v>4749</v>
      </c>
      <c r="AH40" s="822">
        <v>36.626561776955114</v>
      </c>
      <c r="AI40" s="966">
        <v>12966</v>
      </c>
      <c r="AJ40" s="31" t="s">
        <v>700</v>
      </c>
    </row>
    <row r="41" spans="1:37" ht="23.25" customHeight="1">
      <c r="A41" s="918">
        <v>33</v>
      </c>
      <c r="B41" s="133" t="s">
        <v>701</v>
      </c>
      <c r="C41" s="745">
        <v>19255</v>
      </c>
      <c r="D41" s="1023">
        <v>9359</v>
      </c>
      <c r="E41" s="1023">
        <v>9896</v>
      </c>
      <c r="F41" s="745">
        <v>7376</v>
      </c>
      <c r="G41" s="840">
        <v>38.306933264087249</v>
      </c>
      <c r="H41" s="1023">
        <v>3258</v>
      </c>
      <c r="I41" s="840">
        <v>34.811411475584997</v>
      </c>
      <c r="J41" s="1023">
        <v>4118</v>
      </c>
      <c r="K41" s="840">
        <v>41.612772837510107</v>
      </c>
      <c r="L41" s="745">
        <v>4025</v>
      </c>
      <c r="M41" s="840">
        <v>20.903661386652818</v>
      </c>
      <c r="N41" s="1023">
        <v>1625</v>
      </c>
      <c r="O41" s="840">
        <v>17.36296612885992</v>
      </c>
      <c r="P41" s="1023">
        <v>2400</v>
      </c>
      <c r="Q41" s="840">
        <v>24.252223120452708</v>
      </c>
      <c r="R41" s="1023">
        <v>665</v>
      </c>
      <c r="S41" s="951">
        <v>9.2348284960422156</v>
      </c>
      <c r="T41" s="1023">
        <v>220</v>
      </c>
      <c r="U41" s="951">
        <v>7.04</v>
      </c>
      <c r="V41" s="1023">
        <v>445</v>
      </c>
      <c r="W41" s="951">
        <v>10.91756624141315</v>
      </c>
      <c r="X41" s="1023">
        <v>120</v>
      </c>
      <c r="Y41" s="1023">
        <v>115</v>
      </c>
      <c r="Z41" s="1023">
        <v>323</v>
      </c>
      <c r="AA41" s="1023">
        <v>319</v>
      </c>
      <c r="AB41" s="1023">
        <v>194</v>
      </c>
      <c r="AC41" s="1023">
        <v>188</v>
      </c>
      <c r="AD41" s="1023">
        <v>118</v>
      </c>
      <c r="AE41" s="952">
        <v>1377</v>
      </c>
      <c r="AF41" s="1023">
        <v>56</v>
      </c>
      <c r="AG41" s="1023">
        <v>3729</v>
      </c>
      <c r="AH41" s="840">
        <v>42.399090392268334</v>
      </c>
      <c r="AI41" s="969">
        <v>8795</v>
      </c>
      <c r="AJ41" s="133" t="s">
        <v>702</v>
      </c>
    </row>
    <row r="42" spans="1:37" s="922" customFormat="1" ht="22.7" customHeight="1">
      <c r="A42" s="930"/>
      <c r="B42" s="739" t="s">
        <v>211</v>
      </c>
      <c r="C42" s="401">
        <v>262433</v>
      </c>
      <c r="D42" s="1024">
        <v>127700</v>
      </c>
      <c r="E42" s="1024">
        <v>134733</v>
      </c>
      <c r="F42" s="401">
        <v>85955</v>
      </c>
      <c r="G42" s="954">
        <v>32.753121749170269</v>
      </c>
      <c r="H42" s="1024">
        <v>37875</v>
      </c>
      <c r="I42" s="954">
        <v>29.659357870007831</v>
      </c>
      <c r="J42" s="1024">
        <v>48080</v>
      </c>
      <c r="K42" s="958">
        <v>35.685392591273114</v>
      </c>
      <c r="L42" s="401">
        <v>44517</v>
      </c>
      <c r="M42" s="958">
        <v>16.963186794343699</v>
      </c>
      <c r="N42" s="1024">
        <v>18051</v>
      </c>
      <c r="O42" s="958">
        <v>14.135473766640564</v>
      </c>
      <c r="P42" s="1024">
        <v>26466</v>
      </c>
      <c r="Q42" s="958">
        <v>19.643294515820177</v>
      </c>
      <c r="R42" s="1030">
        <v>9693</v>
      </c>
      <c r="S42" s="959">
        <v>12.014576645140499</v>
      </c>
      <c r="T42" s="1030">
        <v>3058</v>
      </c>
      <c r="U42" s="959">
        <v>8.6408589997174339</v>
      </c>
      <c r="V42" s="1030">
        <v>6635</v>
      </c>
      <c r="W42" s="959">
        <v>14.651003599266899</v>
      </c>
      <c r="X42" s="1024">
        <v>1669</v>
      </c>
      <c r="Y42" s="1024">
        <v>2473</v>
      </c>
      <c r="Z42" s="1024">
        <v>2794</v>
      </c>
      <c r="AA42" s="1024">
        <v>3020</v>
      </c>
      <c r="AB42" s="1024">
        <v>2143</v>
      </c>
      <c r="AC42" s="1024">
        <v>2039</v>
      </c>
      <c r="AD42" s="1024">
        <v>1382</v>
      </c>
      <c r="AE42" s="960">
        <v>15520</v>
      </c>
      <c r="AF42" s="1024">
        <v>451</v>
      </c>
      <c r="AG42" s="1024">
        <v>30638</v>
      </c>
      <c r="AH42" s="958">
        <v>30.083559989395443</v>
      </c>
      <c r="AI42" s="967">
        <v>101843</v>
      </c>
      <c r="AJ42" s="739" t="s">
        <v>79</v>
      </c>
      <c r="AK42" s="921"/>
    </row>
    <row r="43" spans="1:37" ht="23.25" customHeight="1">
      <c r="A43" s="912">
        <v>2</v>
      </c>
      <c r="B43" s="40" t="s">
        <v>703</v>
      </c>
      <c r="C43" s="398">
        <v>527871</v>
      </c>
      <c r="D43" s="1021">
        <v>255382</v>
      </c>
      <c r="E43" s="1021">
        <v>272489</v>
      </c>
      <c r="F43" s="398">
        <v>143261</v>
      </c>
      <c r="G43" s="814">
        <v>27.139395799352496</v>
      </c>
      <c r="H43" s="1021">
        <v>61361</v>
      </c>
      <c r="I43" s="814">
        <v>24.027143651471132</v>
      </c>
      <c r="J43" s="1021">
        <v>81900</v>
      </c>
      <c r="K43" s="814">
        <v>30.056259151745575</v>
      </c>
      <c r="L43" s="398">
        <v>72785</v>
      </c>
      <c r="M43" s="814">
        <v>13.788406637227657</v>
      </c>
      <c r="N43" s="1021">
        <v>28165</v>
      </c>
      <c r="O43" s="814">
        <v>11.028576798678058</v>
      </c>
      <c r="P43" s="1021">
        <v>44620</v>
      </c>
      <c r="Q43" s="814">
        <v>16.374972934687271</v>
      </c>
      <c r="R43" s="1021">
        <v>24046</v>
      </c>
      <c r="S43" s="947">
        <v>17.855366040201677</v>
      </c>
      <c r="T43" s="1033">
        <v>7221</v>
      </c>
      <c r="U43" s="947">
        <v>12.508444629215818</v>
      </c>
      <c r="V43" s="1033">
        <v>16825</v>
      </c>
      <c r="W43" s="947">
        <v>21.867120688310678</v>
      </c>
      <c r="X43" s="1021">
        <v>7909</v>
      </c>
      <c r="Y43" s="1021">
        <v>5317</v>
      </c>
      <c r="Z43" s="1021">
        <v>6223</v>
      </c>
      <c r="AA43" s="1021">
        <v>3875</v>
      </c>
      <c r="AB43" s="1021">
        <v>3042</v>
      </c>
      <c r="AC43" s="1021">
        <v>3214</v>
      </c>
      <c r="AD43" s="1021">
        <v>2062</v>
      </c>
      <c r="AE43" s="948">
        <v>31642</v>
      </c>
      <c r="AF43" s="1038">
        <v>482</v>
      </c>
      <c r="AG43" s="1038">
        <v>41325</v>
      </c>
      <c r="AH43" s="814">
        <v>24.331007683476109</v>
      </c>
      <c r="AI43" s="968">
        <v>169845</v>
      </c>
      <c r="AJ43" s="40" t="s">
        <v>704</v>
      </c>
    </row>
    <row r="44" spans="1:37" ht="23.25" customHeight="1">
      <c r="A44" s="913">
        <v>34</v>
      </c>
      <c r="B44" s="31" t="s">
        <v>705</v>
      </c>
      <c r="C44" s="381">
        <v>11032</v>
      </c>
      <c r="D44" s="1022">
        <v>5374</v>
      </c>
      <c r="E44" s="1022">
        <v>5658</v>
      </c>
      <c r="F44" s="381">
        <v>4316</v>
      </c>
      <c r="G44" s="822">
        <v>39.12255257432922</v>
      </c>
      <c r="H44" s="1022">
        <v>1957</v>
      </c>
      <c r="I44" s="822">
        <v>36.416077409750649</v>
      </c>
      <c r="J44" s="1022">
        <v>2359</v>
      </c>
      <c r="K44" s="822">
        <v>41.693177801343225</v>
      </c>
      <c r="L44" s="381">
        <v>2204</v>
      </c>
      <c r="M44" s="822">
        <v>19.978245105148659</v>
      </c>
      <c r="N44" s="1022">
        <v>907</v>
      </c>
      <c r="O44" s="822">
        <v>16.877558615556381</v>
      </c>
      <c r="P44" s="1022">
        <v>1297</v>
      </c>
      <c r="Q44" s="822">
        <v>22.923294450335806</v>
      </c>
      <c r="R44" s="1022">
        <v>477</v>
      </c>
      <c r="S44" s="949">
        <v>11.748768472906404</v>
      </c>
      <c r="T44" s="1032">
        <v>167</v>
      </c>
      <c r="U44" s="949">
        <v>9.2112520683949271</v>
      </c>
      <c r="V44" s="1032">
        <v>310</v>
      </c>
      <c r="W44" s="949">
        <v>13.796172674677349</v>
      </c>
      <c r="X44" s="1022">
        <v>118</v>
      </c>
      <c r="Y44" s="1022">
        <v>128</v>
      </c>
      <c r="Z44" s="1022">
        <v>119</v>
      </c>
      <c r="AA44" s="1022">
        <v>113</v>
      </c>
      <c r="AB44" s="1022">
        <v>102</v>
      </c>
      <c r="AC44" s="1022">
        <v>97</v>
      </c>
      <c r="AD44" s="1022">
        <v>80</v>
      </c>
      <c r="AE44" s="950">
        <v>757</v>
      </c>
      <c r="AF44" s="1037">
        <v>45</v>
      </c>
      <c r="AG44" s="1037">
        <v>3388</v>
      </c>
      <c r="AH44" s="822">
        <v>64.178821746542908</v>
      </c>
      <c r="AI44" s="966">
        <v>5279</v>
      </c>
      <c r="AJ44" s="31" t="s">
        <v>706</v>
      </c>
    </row>
    <row r="45" spans="1:37" ht="23.25" customHeight="1">
      <c r="A45" s="913">
        <v>35</v>
      </c>
      <c r="B45" s="31" t="s">
        <v>707</v>
      </c>
      <c r="C45" s="381">
        <v>19172</v>
      </c>
      <c r="D45" s="1022">
        <v>9229</v>
      </c>
      <c r="E45" s="1022">
        <v>9943</v>
      </c>
      <c r="F45" s="381">
        <v>5448</v>
      </c>
      <c r="G45" s="822">
        <v>28.416440642603796</v>
      </c>
      <c r="H45" s="1022">
        <v>2340</v>
      </c>
      <c r="I45" s="822">
        <v>25.354859681438942</v>
      </c>
      <c r="J45" s="1022">
        <v>3108</v>
      </c>
      <c r="K45" s="822">
        <v>31.25817157799457</v>
      </c>
      <c r="L45" s="381">
        <v>2746</v>
      </c>
      <c r="M45" s="822">
        <v>14.322970999374087</v>
      </c>
      <c r="N45" s="1022">
        <v>1102</v>
      </c>
      <c r="O45" s="822">
        <v>11.940621952540905</v>
      </c>
      <c r="P45" s="1022">
        <v>1644</v>
      </c>
      <c r="Q45" s="822">
        <v>16.534245197626472</v>
      </c>
      <c r="R45" s="1022">
        <v>682</v>
      </c>
      <c r="S45" s="949">
        <v>12.723880597014926</v>
      </c>
      <c r="T45" s="1032">
        <v>194</v>
      </c>
      <c r="U45" s="949">
        <v>8.3012409071459139</v>
      </c>
      <c r="V45" s="1032">
        <v>488</v>
      </c>
      <c r="W45" s="949">
        <v>16.142904399603044</v>
      </c>
      <c r="X45" s="1022">
        <v>72</v>
      </c>
      <c r="Y45" s="1022">
        <v>121</v>
      </c>
      <c r="Z45" s="1022">
        <v>123</v>
      </c>
      <c r="AA45" s="1022">
        <v>189</v>
      </c>
      <c r="AB45" s="1022">
        <v>159</v>
      </c>
      <c r="AC45" s="1022">
        <v>157</v>
      </c>
      <c r="AD45" s="1022">
        <v>114</v>
      </c>
      <c r="AE45" s="950">
        <v>935</v>
      </c>
      <c r="AF45" s="1037">
        <v>58</v>
      </c>
      <c r="AG45" s="1037">
        <v>3822</v>
      </c>
      <c r="AH45" s="822">
        <v>58.538826772859551</v>
      </c>
      <c r="AI45" s="966">
        <v>6529</v>
      </c>
      <c r="AJ45" s="31" t="s">
        <v>708</v>
      </c>
    </row>
    <row r="46" spans="1:37" ht="23.25" customHeight="1">
      <c r="A46" s="918">
        <v>36</v>
      </c>
      <c r="B46" s="133" t="s">
        <v>709</v>
      </c>
      <c r="C46" s="745">
        <v>10572</v>
      </c>
      <c r="D46" s="1023">
        <v>4930</v>
      </c>
      <c r="E46" s="1023">
        <v>5642</v>
      </c>
      <c r="F46" s="745">
        <v>4076</v>
      </c>
      <c r="G46" s="840">
        <v>38.554672720393491</v>
      </c>
      <c r="H46" s="1023">
        <v>1762</v>
      </c>
      <c r="I46" s="840">
        <v>35.740365111561864</v>
      </c>
      <c r="J46" s="1023">
        <v>2314</v>
      </c>
      <c r="K46" s="840">
        <v>41.013824884792626</v>
      </c>
      <c r="L46" s="745">
        <v>2190</v>
      </c>
      <c r="M46" s="840">
        <v>20.715096481271285</v>
      </c>
      <c r="N46" s="1023">
        <v>815</v>
      </c>
      <c r="O46" s="840">
        <v>16.531440162271803</v>
      </c>
      <c r="P46" s="1023">
        <v>1375</v>
      </c>
      <c r="Q46" s="840">
        <v>24.37079049982276</v>
      </c>
      <c r="R46" s="1023">
        <v>459</v>
      </c>
      <c r="S46" s="951">
        <v>11.75717213114754</v>
      </c>
      <c r="T46" s="1034">
        <v>132</v>
      </c>
      <c r="U46" s="951">
        <v>7.9758308157099691</v>
      </c>
      <c r="V46" s="1034">
        <v>327</v>
      </c>
      <c r="W46" s="951">
        <v>14.539795464650956</v>
      </c>
      <c r="X46" s="1023">
        <v>93</v>
      </c>
      <c r="Y46" s="1023">
        <v>133</v>
      </c>
      <c r="Z46" s="1023">
        <v>144</v>
      </c>
      <c r="AA46" s="1023">
        <v>118</v>
      </c>
      <c r="AB46" s="1023">
        <v>111</v>
      </c>
      <c r="AC46" s="1023">
        <v>90</v>
      </c>
      <c r="AD46" s="1023">
        <v>109</v>
      </c>
      <c r="AE46" s="952">
        <v>798</v>
      </c>
      <c r="AF46" s="1039">
        <v>36</v>
      </c>
      <c r="AG46" s="1039">
        <v>3161</v>
      </c>
      <c r="AH46" s="840">
        <v>65.121549237742073</v>
      </c>
      <c r="AI46" s="969">
        <v>4854</v>
      </c>
      <c r="AJ46" s="133" t="s">
        <v>710</v>
      </c>
    </row>
    <row r="47" spans="1:37" s="922" customFormat="1" ht="22.7" customHeight="1">
      <c r="A47" s="930"/>
      <c r="B47" s="739" t="s">
        <v>224</v>
      </c>
      <c r="C47" s="401">
        <v>568647</v>
      </c>
      <c r="D47" s="1024">
        <v>274915</v>
      </c>
      <c r="E47" s="1024">
        <v>293732</v>
      </c>
      <c r="F47" s="401">
        <v>157101</v>
      </c>
      <c r="G47" s="954">
        <v>27.627157093944042</v>
      </c>
      <c r="H47" s="1024">
        <v>67420</v>
      </c>
      <c r="I47" s="954">
        <v>24.523943764436279</v>
      </c>
      <c r="J47" s="1024">
        <v>89681</v>
      </c>
      <c r="K47" s="958">
        <v>30.531572998515657</v>
      </c>
      <c r="L47" s="401">
        <v>79925</v>
      </c>
      <c r="M47" s="958">
        <v>14.055292650800935</v>
      </c>
      <c r="N47" s="1024">
        <v>30989</v>
      </c>
      <c r="O47" s="958">
        <v>11.2722114107997</v>
      </c>
      <c r="P47" s="1024">
        <v>48936</v>
      </c>
      <c r="Q47" s="958">
        <v>16.660084703062655</v>
      </c>
      <c r="R47" s="1030">
        <v>25664</v>
      </c>
      <c r="S47" s="959">
        <v>17.341126389405048</v>
      </c>
      <c r="T47" s="1030">
        <v>7714</v>
      </c>
      <c r="U47" s="959">
        <v>12.141530519092139</v>
      </c>
      <c r="V47" s="1030">
        <v>17950</v>
      </c>
      <c r="W47" s="959">
        <v>21.252412355998626</v>
      </c>
      <c r="X47" s="1024">
        <v>8192</v>
      </c>
      <c r="Y47" s="1024">
        <v>5699</v>
      </c>
      <c r="Z47" s="1024">
        <v>6609</v>
      </c>
      <c r="AA47" s="1024">
        <v>4295</v>
      </c>
      <c r="AB47" s="1024">
        <v>3414</v>
      </c>
      <c r="AC47" s="1024">
        <v>3558</v>
      </c>
      <c r="AD47" s="1024">
        <v>2365</v>
      </c>
      <c r="AE47" s="960">
        <v>34132</v>
      </c>
      <c r="AF47" s="1024">
        <v>621</v>
      </c>
      <c r="AG47" s="1024">
        <v>51696</v>
      </c>
      <c r="AH47" s="958">
        <v>27.717994498865995</v>
      </c>
      <c r="AI47" s="967">
        <v>186507</v>
      </c>
      <c r="AJ47" s="739" t="s">
        <v>81</v>
      </c>
      <c r="AK47" s="921"/>
    </row>
    <row r="48" spans="1:37" ht="23.25" customHeight="1">
      <c r="A48" s="912">
        <v>9</v>
      </c>
      <c r="B48" s="40" t="s">
        <v>711</v>
      </c>
      <c r="C48" s="398">
        <v>28391</v>
      </c>
      <c r="D48" s="1021">
        <v>13714</v>
      </c>
      <c r="E48" s="1021">
        <v>14677</v>
      </c>
      <c r="F48" s="398">
        <v>10293</v>
      </c>
      <c r="G48" s="814">
        <v>36.254446831742456</v>
      </c>
      <c r="H48" s="1021">
        <v>4396</v>
      </c>
      <c r="I48" s="814">
        <v>32.054834475718245</v>
      </c>
      <c r="J48" s="1021">
        <v>5897</v>
      </c>
      <c r="K48" s="814">
        <v>40.178510594808202</v>
      </c>
      <c r="L48" s="398">
        <v>5478</v>
      </c>
      <c r="M48" s="814">
        <v>19.2948469585432</v>
      </c>
      <c r="N48" s="1021">
        <v>2118</v>
      </c>
      <c r="O48" s="814">
        <v>15.444071751494823</v>
      </c>
      <c r="P48" s="1021">
        <v>3360</v>
      </c>
      <c r="Q48" s="814">
        <v>22.892961776929891</v>
      </c>
      <c r="R48" s="1021">
        <v>1825</v>
      </c>
      <c r="S48" s="947">
        <v>17.636258214147663</v>
      </c>
      <c r="T48" s="1033">
        <v>536</v>
      </c>
      <c r="U48" s="947">
        <v>12.14868540344515</v>
      </c>
      <c r="V48" s="1033">
        <v>1289</v>
      </c>
      <c r="W48" s="947">
        <v>21.714959568733153</v>
      </c>
      <c r="X48" s="1021">
        <v>249</v>
      </c>
      <c r="Y48" s="1021">
        <v>290</v>
      </c>
      <c r="Z48" s="1021">
        <v>394</v>
      </c>
      <c r="AA48" s="1021">
        <v>232</v>
      </c>
      <c r="AB48" s="1021">
        <v>228</v>
      </c>
      <c r="AC48" s="1021">
        <v>203</v>
      </c>
      <c r="AD48" s="1021">
        <v>153</v>
      </c>
      <c r="AE48" s="948">
        <v>1749</v>
      </c>
      <c r="AF48" s="1038">
        <v>20</v>
      </c>
      <c r="AG48" s="1038">
        <v>885</v>
      </c>
      <c r="AH48" s="814">
        <v>7.4426036498191905</v>
      </c>
      <c r="AI48" s="968">
        <v>11891</v>
      </c>
      <c r="AJ48" s="40" t="s">
        <v>712</v>
      </c>
    </row>
    <row r="49" spans="1:37" ht="23.25" customHeight="1">
      <c r="A49" s="913">
        <v>12</v>
      </c>
      <c r="B49" s="31" t="s">
        <v>713</v>
      </c>
      <c r="C49" s="381">
        <v>45497</v>
      </c>
      <c r="D49" s="1022">
        <v>21826</v>
      </c>
      <c r="E49" s="1022">
        <v>23671</v>
      </c>
      <c r="F49" s="381">
        <v>15347</v>
      </c>
      <c r="G49" s="822">
        <v>33.731894410620484</v>
      </c>
      <c r="H49" s="1022">
        <v>6576</v>
      </c>
      <c r="I49" s="822">
        <v>30.12920370200678</v>
      </c>
      <c r="J49" s="1022">
        <v>8771</v>
      </c>
      <c r="K49" s="822">
        <v>37.053778885556163</v>
      </c>
      <c r="L49" s="381">
        <v>7983</v>
      </c>
      <c r="M49" s="822">
        <v>17.546211838143176</v>
      </c>
      <c r="N49" s="1022">
        <v>3073</v>
      </c>
      <c r="O49" s="822">
        <v>14.079538165490698</v>
      </c>
      <c r="P49" s="1022">
        <v>4910</v>
      </c>
      <c r="Q49" s="822">
        <v>20.742680917578472</v>
      </c>
      <c r="R49" s="1022">
        <v>2219</v>
      </c>
      <c r="S49" s="949">
        <v>15.17472474868358</v>
      </c>
      <c r="T49" s="1032">
        <v>584</v>
      </c>
      <c r="U49" s="949">
        <v>9.3305639878574844</v>
      </c>
      <c r="V49" s="1032">
        <v>1635</v>
      </c>
      <c r="W49" s="949">
        <v>19.548063127690103</v>
      </c>
      <c r="X49" s="1022">
        <v>605</v>
      </c>
      <c r="Y49" s="1022">
        <v>523</v>
      </c>
      <c r="Z49" s="1022">
        <v>623</v>
      </c>
      <c r="AA49" s="1022">
        <v>440</v>
      </c>
      <c r="AB49" s="1022">
        <v>369</v>
      </c>
      <c r="AC49" s="1022">
        <v>307</v>
      </c>
      <c r="AD49" s="1022">
        <v>275</v>
      </c>
      <c r="AE49" s="950">
        <v>3142</v>
      </c>
      <c r="AF49" s="1037">
        <v>41</v>
      </c>
      <c r="AG49" s="1037">
        <v>1629</v>
      </c>
      <c r="AH49" s="822">
        <v>9.0129467743720255</v>
      </c>
      <c r="AI49" s="966">
        <v>18074</v>
      </c>
      <c r="AJ49" s="31" t="s">
        <v>714</v>
      </c>
    </row>
    <row r="50" spans="1:37" ht="23.25" customHeight="1">
      <c r="A50" s="931">
        <v>27</v>
      </c>
      <c r="B50" s="31" t="s">
        <v>715</v>
      </c>
      <c r="C50" s="381">
        <v>34163</v>
      </c>
      <c r="D50" s="1022">
        <v>16338</v>
      </c>
      <c r="E50" s="1022">
        <v>17825</v>
      </c>
      <c r="F50" s="381">
        <v>13007</v>
      </c>
      <c r="G50" s="822">
        <v>38.07335421362292</v>
      </c>
      <c r="H50" s="1022">
        <v>5602</v>
      </c>
      <c r="I50" s="822">
        <v>34.288162565797528</v>
      </c>
      <c r="J50" s="1022">
        <v>7405</v>
      </c>
      <c r="K50" s="822">
        <v>41.542776998597475</v>
      </c>
      <c r="L50" s="381">
        <v>6611</v>
      </c>
      <c r="M50" s="822">
        <v>19.351345022392646</v>
      </c>
      <c r="N50" s="1022">
        <v>2463</v>
      </c>
      <c r="O50" s="822">
        <v>15.075284612559678</v>
      </c>
      <c r="P50" s="1022">
        <v>4148</v>
      </c>
      <c r="Q50" s="822">
        <v>23.27068723702665</v>
      </c>
      <c r="R50" s="1022">
        <v>1425</v>
      </c>
      <c r="S50" s="949">
        <v>11.759366232051494</v>
      </c>
      <c r="T50" s="1032">
        <v>405</v>
      </c>
      <c r="U50" s="949">
        <v>7.8839789760560635</v>
      </c>
      <c r="V50" s="1032">
        <v>1020</v>
      </c>
      <c r="W50" s="949">
        <v>14.611087236785561</v>
      </c>
      <c r="X50" s="1022">
        <v>291</v>
      </c>
      <c r="Y50" s="1022">
        <v>347</v>
      </c>
      <c r="Z50" s="1022">
        <v>530</v>
      </c>
      <c r="AA50" s="1022">
        <v>451</v>
      </c>
      <c r="AB50" s="1022">
        <v>404</v>
      </c>
      <c r="AC50" s="1022">
        <v>374</v>
      </c>
      <c r="AD50" s="1022">
        <v>280</v>
      </c>
      <c r="AE50" s="950">
        <v>2677</v>
      </c>
      <c r="AF50" s="1037">
        <v>114</v>
      </c>
      <c r="AG50" s="1037">
        <v>9181</v>
      </c>
      <c r="AH50" s="822">
        <v>58.433044806517309</v>
      </c>
      <c r="AI50" s="966">
        <v>15712</v>
      </c>
      <c r="AJ50" s="31" t="s">
        <v>716</v>
      </c>
    </row>
    <row r="51" spans="1:37" ht="23.25" customHeight="1">
      <c r="A51" s="931">
        <v>29</v>
      </c>
      <c r="B51" s="31" t="s">
        <v>717</v>
      </c>
      <c r="C51" s="381">
        <v>74039</v>
      </c>
      <c r="D51" s="1022">
        <v>35633</v>
      </c>
      <c r="E51" s="1022">
        <v>38406</v>
      </c>
      <c r="F51" s="381">
        <v>23249</v>
      </c>
      <c r="G51" s="822">
        <v>31.401018382203972</v>
      </c>
      <c r="H51" s="1022">
        <v>10035</v>
      </c>
      <c r="I51" s="822">
        <v>28.162096932618642</v>
      </c>
      <c r="J51" s="1022">
        <v>13214</v>
      </c>
      <c r="K51" s="822">
        <v>34.406082382960996</v>
      </c>
      <c r="L51" s="381">
        <v>11507</v>
      </c>
      <c r="M51" s="822">
        <v>15.541809046583557</v>
      </c>
      <c r="N51" s="1022">
        <v>4470</v>
      </c>
      <c r="O51" s="822">
        <v>12.544551398984089</v>
      </c>
      <c r="P51" s="1022">
        <v>7037</v>
      </c>
      <c r="Q51" s="822">
        <v>18.322657918033642</v>
      </c>
      <c r="R51" s="1022">
        <v>2683</v>
      </c>
      <c r="S51" s="949">
        <v>12.269630036127497</v>
      </c>
      <c r="T51" s="1032">
        <v>710</v>
      </c>
      <c r="U51" s="949">
        <v>7.5725255972696246</v>
      </c>
      <c r="V51" s="1032">
        <v>1973</v>
      </c>
      <c r="W51" s="949">
        <v>15.795372668321193</v>
      </c>
      <c r="X51" s="1022">
        <v>573</v>
      </c>
      <c r="Y51" s="1022">
        <v>499</v>
      </c>
      <c r="Z51" s="1022">
        <v>1164</v>
      </c>
      <c r="AA51" s="1022">
        <v>711</v>
      </c>
      <c r="AB51" s="1022">
        <v>504</v>
      </c>
      <c r="AC51" s="1022">
        <v>490</v>
      </c>
      <c r="AD51" s="1022">
        <v>336</v>
      </c>
      <c r="AE51" s="950">
        <v>4277</v>
      </c>
      <c r="AF51" s="1037">
        <v>149</v>
      </c>
      <c r="AG51" s="1037">
        <v>10450</v>
      </c>
      <c r="AH51" s="822">
        <v>37.488789237668165</v>
      </c>
      <c r="AI51" s="966">
        <v>27875</v>
      </c>
      <c r="AJ51" s="31" t="s">
        <v>718</v>
      </c>
    </row>
    <row r="52" spans="1:37" ht="23.25" customHeight="1">
      <c r="A52" s="913">
        <v>37</v>
      </c>
      <c r="B52" s="31" t="s">
        <v>719</v>
      </c>
      <c r="C52" s="381">
        <v>33298</v>
      </c>
      <c r="D52" s="1022">
        <v>16184</v>
      </c>
      <c r="E52" s="1022">
        <v>17114</v>
      </c>
      <c r="F52" s="381">
        <v>9184</v>
      </c>
      <c r="G52" s="822">
        <v>27.58123611027689</v>
      </c>
      <c r="H52" s="1022">
        <v>4101</v>
      </c>
      <c r="I52" s="822">
        <v>25.339841819080572</v>
      </c>
      <c r="J52" s="1022">
        <v>5083</v>
      </c>
      <c r="K52" s="822">
        <v>29.700829730045577</v>
      </c>
      <c r="L52" s="381">
        <v>4341</v>
      </c>
      <c r="M52" s="822">
        <v>13.036819028169861</v>
      </c>
      <c r="N52" s="1022">
        <v>1870</v>
      </c>
      <c r="O52" s="822">
        <v>11.554621848739496</v>
      </c>
      <c r="P52" s="1022">
        <v>2471</v>
      </c>
      <c r="Q52" s="822">
        <v>14.438471426901952</v>
      </c>
      <c r="R52" s="1022">
        <v>1002</v>
      </c>
      <c r="S52" s="949">
        <v>12.1498726809749</v>
      </c>
      <c r="T52" s="1032">
        <v>301</v>
      </c>
      <c r="U52" s="949">
        <v>8.128544423440454</v>
      </c>
      <c r="V52" s="1032">
        <v>701</v>
      </c>
      <c r="W52" s="949">
        <v>15.42693661971831</v>
      </c>
      <c r="X52" s="1022">
        <v>246</v>
      </c>
      <c r="Y52" s="1022">
        <v>155</v>
      </c>
      <c r="Z52" s="1022">
        <v>390</v>
      </c>
      <c r="AA52" s="1022">
        <v>228</v>
      </c>
      <c r="AB52" s="1022">
        <v>206</v>
      </c>
      <c r="AC52" s="1022">
        <v>154</v>
      </c>
      <c r="AD52" s="1022">
        <v>137</v>
      </c>
      <c r="AE52" s="950">
        <v>1516</v>
      </c>
      <c r="AF52" s="1037">
        <v>33</v>
      </c>
      <c r="AG52" s="1037">
        <v>2676</v>
      </c>
      <c r="AH52" s="822">
        <v>24.839877471456418</v>
      </c>
      <c r="AI52" s="966">
        <v>10773</v>
      </c>
      <c r="AJ52" s="31" t="s">
        <v>720</v>
      </c>
    </row>
    <row r="53" spans="1:37" ht="23.25" customHeight="1">
      <c r="A53" s="913">
        <v>38</v>
      </c>
      <c r="B53" s="31" t="s">
        <v>721</v>
      </c>
      <c r="C53" s="381">
        <v>13850</v>
      </c>
      <c r="D53" s="1022">
        <v>6713</v>
      </c>
      <c r="E53" s="1022">
        <v>7137</v>
      </c>
      <c r="F53" s="381">
        <v>5666</v>
      </c>
      <c r="G53" s="822">
        <v>40.909747292418771</v>
      </c>
      <c r="H53" s="1022">
        <v>2471</v>
      </c>
      <c r="I53" s="822">
        <v>36.809176225234616</v>
      </c>
      <c r="J53" s="1022">
        <v>3195</v>
      </c>
      <c r="K53" s="822">
        <v>44.766708701134931</v>
      </c>
      <c r="L53" s="381">
        <v>2864</v>
      </c>
      <c r="M53" s="822">
        <v>20.678700361010829</v>
      </c>
      <c r="N53" s="1022">
        <v>1116</v>
      </c>
      <c r="O53" s="822">
        <v>16.624460002979294</v>
      </c>
      <c r="P53" s="1022">
        <v>1748</v>
      </c>
      <c r="Q53" s="822">
        <v>24.492083508476949</v>
      </c>
      <c r="R53" s="1022">
        <v>776</v>
      </c>
      <c r="S53" s="949">
        <v>14.823304680038204</v>
      </c>
      <c r="T53" s="1032">
        <v>220</v>
      </c>
      <c r="U53" s="949">
        <v>9.7259062776304148</v>
      </c>
      <c r="V53" s="1032">
        <v>556</v>
      </c>
      <c r="W53" s="949">
        <v>18.701648166834847</v>
      </c>
      <c r="X53" s="1022">
        <v>102</v>
      </c>
      <c r="Y53" s="1022">
        <v>135</v>
      </c>
      <c r="Z53" s="1022">
        <v>246</v>
      </c>
      <c r="AA53" s="1022">
        <v>148</v>
      </c>
      <c r="AB53" s="1022">
        <v>132</v>
      </c>
      <c r="AC53" s="1022">
        <v>125</v>
      </c>
      <c r="AD53" s="1022">
        <v>99</v>
      </c>
      <c r="AE53" s="950">
        <v>987</v>
      </c>
      <c r="AF53" s="1037">
        <v>24</v>
      </c>
      <c r="AG53" s="1037">
        <v>1185</v>
      </c>
      <c r="AH53" s="822">
        <v>17.568569310600445</v>
      </c>
      <c r="AI53" s="966">
        <v>6745</v>
      </c>
      <c r="AJ53" s="31" t="s">
        <v>722</v>
      </c>
    </row>
    <row r="54" spans="1:37" ht="23.25" customHeight="1">
      <c r="A54" s="918">
        <v>39</v>
      </c>
      <c r="B54" s="133" t="s">
        <v>723</v>
      </c>
      <c r="C54" s="745">
        <v>15519</v>
      </c>
      <c r="D54" s="1023">
        <v>7396</v>
      </c>
      <c r="E54" s="1023">
        <v>8123</v>
      </c>
      <c r="F54" s="745">
        <v>6721</v>
      </c>
      <c r="G54" s="840">
        <v>43.30820284812166</v>
      </c>
      <c r="H54" s="1023">
        <v>2891</v>
      </c>
      <c r="I54" s="840">
        <v>39.088696592752839</v>
      </c>
      <c r="J54" s="1023">
        <v>3830</v>
      </c>
      <c r="K54" s="840">
        <v>47.150067708974518</v>
      </c>
      <c r="L54" s="745">
        <v>3650</v>
      </c>
      <c r="M54" s="840">
        <v>23.51955667246601</v>
      </c>
      <c r="N54" s="1023">
        <v>1342</v>
      </c>
      <c r="O54" s="840">
        <v>18.144943212547325</v>
      </c>
      <c r="P54" s="1023">
        <v>2308</v>
      </c>
      <c r="Q54" s="840">
        <v>28.413147851778898</v>
      </c>
      <c r="R54" s="1023">
        <v>872</v>
      </c>
      <c r="S54" s="951">
        <v>13.024645257654965</v>
      </c>
      <c r="T54" s="1034">
        <v>261</v>
      </c>
      <c r="U54" s="951">
        <v>9.3280914939242319</v>
      </c>
      <c r="V54" s="1034">
        <v>611</v>
      </c>
      <c r="W54" s="951">
        <v>15.678727226071338</v>
      </c>
      <c r="X54" s="1023">
        <v>246</v>
      </c>
      <c r="Y54" s="1023">
        <v>228</v>
      </c>
      <c r="Z54" s="1023">
        <v>292</v>
      </c>
      <c r="AA54" s="1023">
        <v>260</v>
      </c>
      <c r="AB54" s="1023">
        <v>256</v>
      </c>
      <c r="AC54" s="1023">
        <v>181</v>
      </c>
      <c r="AD54" s="1023">
        <v>126</v>
      </c>
      <c r="AE54" s="952">
        <v>1589</v>
      </c>
      <c r="AF54" s="1039">
        <v>46</v>
      </c>
      <c r="AG54" s="1039">
        <v>2504</v>
      </c>
      <c r="AH54" s="840">
        <v>31.163658991910392</v>
      </c>
      <c r="AI54" s="969">
        <v>8035</v>
      </c>
      <c r="AJ54" s="133" t="s">
        <v>724</v>
      </c>
    </row>
    <row r="55" spans="1:37" s="922" customFormat="1" ht="22.7" customHeight="1">
      <c r="A55" s="930"/>
      <c r="B55" s="739" t="s">
        <v>254</v>
      </c>
      <c r="C55" s="401">
        <v>244757</v>
      </c>
      <c r="D55" s="1024">
        <v>117804</v>
      </c>
      <c r="E55" s="1024">
        <v>126953</v>
      </c>
      <c r="F55" s="401">
        <v>83467</v>
      </c>
      <c r="G55" s="954">
        <v>34.101986868608456</v>
      </c>
      <c r="H55" s="1024">
        <v>36072</v>
      </c>
      <c r="I55" s="954">
        <v>30.620352449831923</v>
      </c>
      <c r="J55" s="1024">
        <v>47395</v>
      </c>
      <c r="K55" s="958">
        <v>37.332713681441163</v>
      </c>
      <c r="L55" s="401">
        <v>42434</v>
      </c>
      <c r="M55" s="958">
        <v>17.337195667539643</v>
      </c>
      <c r="N55" s="1024">
        <v>16452</v>
      </c>
      <c r="O55" s="958">
        <v>13.965569929713762</v>
      </c>
      <c r="P55" s="1024">
        <v>25982</v>
      </c>
      <c r="Q55" s="958">
        <v>20.465841689444126</v>
      </c>
      <c r="R55" s="1030">
        <v>10802</v>
      </c>
      <c r="S55" s="959">
        <v>13.650436606725386</v>
      </c>
      <c r="T55" s="1030">
        <v>3017</v>
      </c>
      <c r="U55" s="959">
        <v>8.8873832739270036</v>
      </c>
      <c r="V55" s="1030">
        <v>7785</v>
      </c>
      <c r="W55" s="959">
        <v>17.228787677599257</v>
      </c>
      <c r="X55" s="1024">
        <v>2312</v>
      </c>
      <c r="Y55" s="1024">
        <v>2177</v>
      </c>
      <c r="Z55" s="1024">
        <v>3639</v>
      </c>
      <c r="AA55" s="1024">
        <v>2470</v>
      </c>
      <c r="AB55" s="1024">
        <v>2099</v>
      </c>
      <c r="AC55" s="1024">
        <v>1834</v>
      </c>
      <c r="AD55" s="1024">
        <v>1406</v>
      </c>
      <c r="AE55" s="960">
        <v>15937</v>
      </c>
      <c r="AF55" s="1024">
        <v>427</v>
      </c>
      <c r="AG55" s="1024">
        <v>28510</v>
      </c>
      <c r="AH55" s="958">
        <v>28.767468846173252</v>
      </c>
      <c r="AI55" s="967">
        <v>99105</v>
      </c>
      <c r="AJ55" s="739" t="s">
        <v>84</v>
      </c>
      <c r="AK55" s="921"/>
    </row>
    <row r="56" spans="1:37" ht="23.25" customHeight="1">
      <c r="A56" s="912">
        <v>10</v>
      </c>
      <c r="B56" s="40" t="s">
        <v>725</v>
      </c>
      <c r="C56" s="398">
        <v>77057</v>
      </c>
      <c r="D56" s="1021">
        <v>37177</v>
      </c>
      <c r="E56" s="1021">
        <v>39880</v>
      </c>
      <c r="F56" s="398">
        <v>26844</v>
      </c>
      <c r="G56" s="814">
        <v>34.836549567203498</v>
      </c>
      <c r="H56" s="1021">
        <v>11511</v>
      </c>
      <c r="I56" s="814">
        <v>30.962691986981199</v>
      </c>
      <c r="J56" s="1021">
        <v>15333</v>
      </c>
      <c r="K56" s="814">
        <v>38.447843530591776</v>
      </c>
      <c r="L56" s="398">
        <v>14407</v>
      </c>
      <c r="M56" s="814">
        <v>18.696549307655371</v>
      </c>
      <c r="N56" s="1021">
        <v>5547</v>
      </c>
      <c r="O56" s="814">
        <v>14.920515372407673</v>
      </c>
      <c r="P56" s="1021">
        <v>8860</v>
      </c>
      <c r="Q56" s="814">
        <v>22.216649949849547</v>
      </c>
      <c r="R56" s="1021">
        <v>3354</v>
      </c>
      <c r="S56" s="947">
        <v>12.908440133933727</v>
      </c>
      <c r="T56" s="1033">
        <v>1023</v>
      </c>
      <c r="U56" s="947">
        <v>9.2562432138979371</v>
      </c>
      <c r="V56" s="1033">
        <v>2331</v>
      </c>
      <c r="W56" s="947">
        <v>15.611814345991561</v>
      </c>
      <c r="X56" s="1021">
        <v>913</v>
      </c>
      <c r="Y56" s="1021">
        <v>472</v>
      </c>
      <c r="Z56" s="1021">
        <v>1135</v>
      </c>
      <c r="AA56" s="1021">
        <v>625</v>
      </c>
      <c r="AB56" s="1021">
        <v>529</v>
      </c>
      <c r="AC56" s="1021">
        <v>736</v>
      </c>
      <c r="AD56" s="1021">
        <v>496</v>
      </c>
      <c r="AE56" s="948">
        <v>4906</v>
      </c>
      <c r="AF56" s="1038">
        <v>218</v>
      </c>
      <c r="AG56" s="1038">
        <v>8032</v>
      </c>
      <c r="AH56" s="814">
        <v>24.913151364764268</v>
      </c>
      <c r="AI56" s="968">
        <v>32240</v>
      </c>
      <c r="AJ56" s="40" t="s">
        <v>726</v>
      </c>
    </row>
    <row r="57" spans="1:37" ht="23.25" customHeight="1">
      <c r="A57" s="913">
        <v>22</v>
      </c>
      <c r="B57" s="31" t="s">
        <v>727</v>
      </c>
      <c r="C57" s="381">
        <v>21847</v>
      </c>
      <c r="D57" s="1022">
        <v>10519</v>
      </c>
      <c r="E57" s="1022">
        <v>11328</v>
      </c>
      <c r="F57" s="381">
        <v>8778</v>
      </c>
      <c r="G57" s="822">
        <v>40.179429669977573</v>
      </c>
      <c r="H57" s="1022">
        <v>3805</v>
      </c>
      <c r="I57" s="822">
        <v>36.172639984789427</v>
      </c>
      <c r="J57" s="1022">
        <v>4973</v>
      </c>
      <c r="K57" s="822">
        <v>43.900070621468927</v>
      </c>
      <c r="L57" s="381">
        <v>4888</v>
      </c>
      <c r="M57" s="822">
        <v>22.373781297203276</v>
      </c>
      <c r="N57" s="1022">
        <v>1898</v>
      </c>
      <c r="O57" s="822">
        <v>18.043540260481034</v>
      </c>
      <c r="P57" s="1022">
        <v>2990</v>
      </c>
      <c r="Q57" s="822">
        <v>26.39477401129944</v>
      </c>
      <c r="R57" s="1022">
        <v>1180</v>
      </c>
      <c r="S57" s="949">
        <v>13.438104999430589</v>
      </c>
      <c r="T57" s="1032">
        <v>364</v>
      </c>
      <c r="U57" s="949">
        <v>9.6628616936554295</v>
      </c>
      <c r="V57" s="1032">
        <v>816</v>
      </c>
      <c r="W57" s="949">
        <v>16.274431591543678</v>
      </c>
      <c r="X57" s="1022">
        <v>149</v>
      </c>
      <c r="Y57" s="1022">
        <v>227</v>
      </c>
      <c r="Z57" s="1022">
        <v>408</v>
      </c>
      <c r="AA57" s="1022">
        <v>356</v>
      </c>
      <c r="AB57" s="1022">
        <v>279</v>
      </c>
      <c r="AC57" s="1022">
        <v>284</v>
      </c>
      <c r="AD57" s="1022">
        <v>216</v>
      </c>
      <c r="AE57" s="950">
        <v>1919</v>
      </c>
      <c r="AF57" s="1037">
        <v>57</v>
      </c>
      <c r="AG57" s="1037">
        <v>1975</v>
      </c>
      <c r="AH57" s="822">
        <v>18.72747961312346</v>
      </c>
      <c r="AI57" s="966">
        <v>10546</v>
      </c>
      <c r="AJ57" s="31" t="s">
        <v>728</v>
      </c>
    </row>
    <row r="58" spans="1:37" ht="23.25" customHeight="1">
      <c r="A58" s="931">
        <v>25</v>
      </c>
      <c r="B58" s="31" t="s">
        <v>729</v>
      </c>
      <c r="C58" s="381">
        <v>28646</v>
      </c>
      <c r="D58" s="1022">
        <v>13803</v>
      </c>
      <c r="E58" s="1022">
        <v>14843</v>
      </c>
      <c r="F58" s="381">
        <v>10429</v>
      </c>
      <c r="G58" s="822">
        <v>36.406479089576202</v>
      </c>
      <c r="H58" s="1022">
        <v>4477</v>
      </c>
      <c r="I58" s="822">
        <v>32.434977903354344</v>
      </c>
      <c r="J58" s="1022">
        <v>5952</v>
      </c>
      <c r="K58" s="822">
        <v>40.099710301152058</v>
      </c>
      <c r="L58" s="381">
        <v>5614</v>
      </c>
      <c r="M58" s="822">
        <v>19.597849612511347</v>
      </c>
      <c r="N58" s="1022">
        <v>2083</v>
      </c>
      <c r="O58" s="822">
        <v>15.090922263276099</v>
      </c>
      <c r="P58" s="1022">
        <v>3531</v>
      </c>
      <c r="Q58" s="822">
        <v>23.788991443778212</v>
      </c>
      <c r="R58" s="1022">
        <v>1429</v>
      </c>
      <c r="S58" s="949">
        <v>13.975550122249389</v>
      </c>
      <c r="T58" s="1032">
        <v>425</v>
      </c>
      <c r="U58" s="949">
        <v>9.8084468036002761</v>
      </c>
      <c r="V58" s="1032">
        <v>1004</v>
      </c>
      <c r="W58" s="949">
        <v>17.040054310930074</v>
      </c>
      <c r="X58" s="1022">
        <v>563</v>
      </c>
      <c r="Y58" s="1022">
        <v>249</v>
      </c>
      <c r="Z58" s="1022">
        <v>500</v>
      </c>
      <c r="AA58" s="1022">
        <v>220</v>
      </c>
      <c r="AB58" s="1022">
        <v>227</v>
      </c>
      <c r="AC58" s="1022">
        <v>313</v>
      </c>
      <c r="AD58" s="1022">
        <v>214</v>
      </c>
      <c r="AE58" s="950">
        <v>2286</v>
      </c>
      <c r="AF58" s="1037">
        <v>71</v>
      </c>
      <c r="AG58" s="1037">
        <v>2665</v>
      </c>
      <c r="AH58" s="822">
        <v>21.313179782469611</v>
      </c>
      <c r="AI58" s="966">
        <v>12504</v>
      </c>
      <c r="AJ58" s="31" t="s">
        <v>730</v>
      </c>
    </row>
    <row r="59" spans="1:37" ht="23.25" customHeight="1">
      <c r="A59" s="931">
        <v>40</v>
      </c>
      <c r="B59" s="31" t="s">
        <v>731</v>
      </c>
      <c r="C59" s="381">
        <v>15747</v>
      </c>
      <c r="D59" s="1022">
        <v>7509</v>
      </c>
      <c r="E59" s="1022">
        <v>8238</v>
      </c>
      <c r="F59" s="381">
        <v>6714</v>
      </c>
      <c r="G59" s="822">
        <v>42.63669270337207</v>
      </c>
      <c r="H59" s="1022">
        <v>2824</v>
      </c>
      <c r="I59" s="822">
        <v>37.608203489146355</v>
      </c>
      <c r="J59" s="1022">
        <v>3890</v>
      </c>
      <c r="K59" s="822">
        <v>47.220199077445983</v>
      </c>
      <c r="L59" s="381">
        <v>3840</v>
      </c>
      <c r="M59" s="822">
        <v>24.385597256620308</v>
      </c>
      <c r="N59" s="1022">
        <v>1398</v>
      </c>
      <c r="O59" s="822">
        <v>18.617658809428686</v>
      </c>
      <c r="P59" s="1022">
        <v>2442</v>
      </c>
      <c r="Q59" s="822">
        <v>29.643117261471229</v>
      </c>
      <c r="R59" s="1022">
        <v>863</v>
      </c>
      <c r="S59" s="949">
        <v>13.016591251885371</v>
      </c>
      <c r="T59" s="1032">
        <v>234</v>
      </c>
      <c r="U59" s="949">
        <v>8.5997794928335178</v>
      </c>
      <c r="V59" s="1032">
        <v>629</v>
      </c>
      <c r="W59" s="949">
        <v>16.091071885392683</v>
      </c>
      <c r="X59" s="1022">
        <v>262</v>
      </c>
      <c r="Y59" s="1022">
        <v>183</v>
      </c>
      <c r="Z59" s="1022">
        <v>254</v>
      </c>
      <c r="AA59" s="1022">
        <v>187</v>
      </c>
      <c r="AB59" s="1022">
        <v>150</v>
      </c>
      <c r="AC59" s="1022">
        <v>182</v>
      </c>
      <c r="AD59" s="1022">
        <v>127</v>
      </c>
      <c r="AE59" s="950">
        <v>1345</v>
      </c>
      <c r="AF59" s="1037">
        <v>88</v>
      </c>
      <c r="AG59" s="1037">
        <v>3387</v>
      </c>
      <c r="AH59" s="822">
        <v>42.058860052154479</v>
      </c>
      <c r="AI59" s="966">
        <v>8053</v>
      </c>
      <c r="AJ59" s="31" t="s">
        <v>732</v>
      </c>
    </row>
    <row r="60" spans="1:37" ht="23.25" customHeight="1">
      <c r="A60" s="932">
        <v>41</v>
      </c>
      <c r="B60" s="133" t="s">
        <v>733</v>
      </c>
      <c r="C60" s="745">
        <v>13235</v>
      </c>
      <c r="D60" s="1023">
        <v>6252</v>
      </c>
      <c r="E60" s="1023">
        <v>6983</v>
      </c>
      <c r="F60" s="745">
        <v>5543</v>
      </c>
      <c r="G60" s="840">
        <v>41.881375141669814</v>
      </c>
      <c r="H60" s="1023">
        <v>2327</v>
      </c>
      <c r="I60" s="840">
        <v>37.220089571337169</v>
      </c>
      <c r="J60" s="1023">
        <v>3216</v>
      </c>
      <c r="K60" s="840">
        <v>46.054704281827298</v>
      </c>
      <c r="L60" s="745">
        <v>2993</v>
      </c>
      <c r="M60" s="840">
        <v>22.614280317340384</v>
      </c>
      <c r="N60" s="1023">
        <v>1079</v>
      </c>
      <c r="O60" s="840">
        <v>17.258477287268072</v>
      </c>
      <c r="P60" s="1023">
        <v>1914</v>
      </c>
      <c r="Q60" s="840">
        <v>27.409422884147215</v>
      </c>
      <c r="R60" s="1023">
        <v>738</v>
      </c>
      <c r="S60" s="951">
        <v>13.499176879458568</v>
      </c>
      <c r="T60" s="1034">
        <v>184</v>
      </c>
      <c r="U60" s="951">
        <v>8.2771030139451192</v>
      </c>
      <c r="V60" s="1034">
        <v>554</v>
      </c>
      <c r="W60" s="951">
        <v>17.077681874229349</v>
      </c>
      <c r="X60" s="1023">
        <v>189</v>
      </c>
      <c r="Y60" s="1023">
        <v>126</v>
      </c>
      <c r="Z60" s="1023">
        <v>289</v>
      </c>
      <c r="AA60" s="1023">
        <v>137</v>
      </c>
      <c r="AB60" s="1023">
        <v>115</v>
      </c>
      <c r="AC60" s="1023">
        <v>137</v>
      </c>
      <c r="AD60" s="1023">
        <v>93</v>
      </c>
      <c r="AE60" s="952">
        <v>1086</v>
      </c>
      <c r="AF60" s="1039">
        <v>48</v>
      </c>
      <c r="AG60" s="1039">
        <v>1802</v>
      </c>
      <c r="AH60" s="840">
        <v>26.899537244364829</v>
      </c>
      <c r="AI60" s="969">
        <v>6699</v>
      </c>
      <c r="AJ60" s="133" t="s">
        <v>734</v>
      </c>
    </row>
    <row r="61" spans="1:37" s="922" customFormat="1" ht="22.7" customHeight="1">
      <c r="A61" s="930"/>
      <c r="B61" s="739" t="s">
        <v>270</v>
      </c>
      <c r="C61" s="401">
        <v>156532</v>
      </c>
      <c r="D61" s="1024">
        <v>75260</v>
      </c>
      <c r="E61" s="1024">
        <v>81272</v>
      </c>
      <c r="F61" s="401">
        <v>58308</v>
      </c>
      <c r="G61" s="954">
        <v>37.249891396008486</v>
      </c>
      <c r="H61" s="1024">
        <v>24944</v>
      </c>
      <c r="I61" s="954">
        <v>33.143768269997345</v>
      </c>
      <c r="J61" s="1024">
        <v>33364</v>
      </c>
      <c r="K61" s="958">
        <v>41.052268924106706</v>
      </c>
      <c r="L61" s="401">
        <v>31742</v>
      </c>
      <c r="M61" s="958">
        <v>20.278281757084812</v>
      </c>
      <c r="N61" s="1024">
        <v>12005</v>
      </c>
      <c r="O61" s="958">
        <v>15.951368588891842</v>
      </c>
      <c r="P61" s="1024">
        <v>19737</v>
      </c>
      <c r="Q61" s="958">
        <v>24.285116645339109</v>
      </c>
      <c r="R61" s="1030">
        <v>7564</v>
      </c>
      <c r="S61" s="959">
        <v>13.250183933013348</v>
      </c>
      <c r="T61" s="1030">
        <v>2230</v>
      </c>
      <c r="U61" s="959">
        <v>9.2546480743691895</v>
      </c>
      <c r="V61" s="1030">
        <v>5334</v>
      </c>
      <c r="W61" s="959">
        <v>16.168535919975749</v>
      </c>
      <c r="X61" s="1024">
        <v>2076</v>
      </c>
      <c r="Y61" s="1024">
        <v>1257</v>
      </c>
      <c r="Z61" s="1024">
        <v>2586</v>
      </c>
      <c r="AA61" s="1024">
        <v>1525</v>
      </c>
      <c r="AB61" s="1024">
        <v>1300</v>
      </c>
      <c r="AC61" s="1024">
        <v>1652</v>
      </c>
      <c r="AD61" s="1024">
        <v>1146</v>
      </c>
      <c r="AE61" s="960">
        <v>11542</v>
      </c>
      <c r="AF61" s="1024">
        <v>482</v>
      </c>
      <c r="AG61" s="1024">
        <v>17861</v>
      </c>
      <c r="AH61" s="958">
        <v>25.500414037291915</v>
      </c>
      <c r="AI61" s="967">
        <v>70042</v>
      </c>
      <c r="AJ61" s="739" t="s">
        <v>89</v>
      </c>
      <c r="AK61" s="921"/>
    </row>
    <row r="62" spans="1:37" ht="23.25" customHeight="1">
      <c r="A62" s="933">
        <v>21</v>
      </c>
      <c r="B62" s="36" t="s">
        <v>920</v>
      </c>
      <c r="C62" s="398">
        <v>39288</v>
      </c>
      <c r="D62" s="1025">
        <v>18625</v>
      </c>
      <c r="E62" s="1025">
        <v>20663</v>
      </c>
      <c r="F62" s="400">
        <v>14179</v>
      </c>
      <c r="G62" s="819">
        <v>36.089900223986973</v>
      </c>
      <c r="H62" s="1025">
        <v>6199</v>
      </c>
      <c r="I62" s="819">
        <v>33.283221476510064</v>
      </c>
      <c r="J62" s="1025">
        <v>7980</v>
      </c>
      <c r="K62" s="819">
        <v>38.619755117843489</v>
      </c>
      <c r="L62" s="400">
        <v>7367</v>
      </c>
      <c r="M62" s="819">
        <v>18.751272653227449</v>
      </c>
      <c r="N62" s="1025">
        <v>2801</v>
      </c>
      <c r="O62" s="819">
        <v>15.038926174496645</v>
      </c>
      <c r="P62" s="1025">
        <v>4566</v>
      </c>
      <c r="Q62" s="819">
        <v>22.097468905773603</v>
      </c>
      <c r="R62" s="1025">
        <v>1980</v>
      </c>
      <c r="S62" s="961">
        <v>14.754098360655737</v>
      </c>
      <c r="T62" s="1035">
        <v>628</v>
      </c>
      <c r="U62" s="961">
        <v>10.973265769701205</v>
      </c>
      <c r="V62" s="1035">
        <v>1352</v>
      </c>
      <c r="W62" s="961">
        <v>17.565285176042615</v>
      </c>
      <c r="X62" s="1025">
        <v>232</v>
      </c>
      <c r="Y62" s="1025">
        <v>276</v>
      </c>
      <c r="Z62" s="1025">
        <v>716</v>
      </c>
      <c r="AA62" s="1025">
        <v>498</v>
      </c>
      <c r="AB62" s="1025">
        <v>378</v>
      </c>
      <c r="AC62" s="1025">
        <v>344</v>
      </c>
      <c r="AD62" s="1025">
        <v>219</v>
      </c>
      <c r="AE62" s="962">
        <v>2663</v>
      </c>
      <c r="AF62" s="1040">
        <v>88</v>
      </c>
      <c r="AG62" s="1040">
        <v>4361</v>
      </c>
      <c r="AH62" s="819">
        <v>25.73620537031573</v>
      </c>
      <c r="AI62" s="968">
        <v>16945</v>
      </c>
      <c r="AJ62" s="36" t="s">
        <v>920</v>
      </c>
    </row>
    <row r="63" spans="1:37" ht="23.25" customHeight="1">
      <c r="A63" s="936">
        <v>23</v>
      </c>
      <c r="B63" s="34" t="s">
        <v>737</v>
      </c>
      <c r="C63" s="745">
        <v>60871</v>
      </c>
      <c r="D63" s="1026">
        <v>29086</v>
      </c>
      <c r="E63" s="1026">
        <v>31785</v>
      </c>
      <c r="F63" s="386">
        <v>21745</v>
      </c>
      <c r="G63" s="826">
        <v>35.723086527246146</v>
      </c>
      <c r="H63" s="1026">
        <v>9402</v>
      </c>
      <c r="I63" s="826">
        <v>32.324829815031286</v>
      </c>
      <c r="J63" s="1026">
        <v>12343</v>
      </c>
      <c r="K63" s="826">
        <v>38.832782759163123</v>
      </c>
      <c r="L63" s="745">
        <v>11563</v>
      </c>
      <c r="M63" s="826">
        <v>18.995909382135991</v>
      </c>
      <c r="N63" s="1026">
        <v>4428</v>
      </c>
      <c r="O63" s="829">
        <v>15.223819019459533</v>
      </c>
      <c r="P63" s="1026">
        <v>7135</v>
      </c>
      <c r="Q63" s="826">
        <v>22.447695453830423</v>
      </c>
      <c r="R63" s="1026">
        <v>2562</v>
      </c>
      <c r="S63" s="963">
        <v>12.257200267916947</v>
      </c>
      <c r="T63" s="1036">
        <v>819</v>
      </c>
      <c r="U63" s="964">
        <v>9.1590248266607031</v>
      </c>
      <c r="V63" s="1036">
        <v>1743</v>
      </c>
      <c r="W63" s="964">
        <v>14.573578595317727</v>
      </c>
      <c r="X63" s="1026">
        <v>502</v>
      </c>
      <c r="Y63" s="1026">
        <v>446</v>
      </c>
      <c r="Z63" s="1026">
        <v>1033</v>
      </c>
      <c r="AA63" s="1026">
        <v>855</v>
      </c>
      <c r="AB63" s="1026">
        <v>677</v>
      </c>
      <c r="AC63" s="1026">
        <v>553</v>
      </c>
      <c r="AD63" s="1026">
        <v>288</v>
      </c>
      <c r="AE63" s="965">
        <v>4354</v>
      </c>
      <c r="AF63" s="1041">
        <v>44</v>
      </c>
      <c r="AG63" s="1041">
        <v>1502</v>
      </c>
      <c r="AH63" s="829">
        <v>5.7938589723808054</v>
      </c>
      <c r="AI63" s="969">
        <v>25924</v>
      </c>
      <c r="AJ63" s="34" t="s">
        <v>738</v>
      </c>
    </row>
    <row r="64" spans="1:37" s="922" customFormat="1" ht="22.7" customHeight="1">
      <c r="A64" s="930"/>
      <c r="B64" s="739" t="s">
        <v>273</v>
      </c>
      <c r="C64" s="401">
        <v>100159</v>
      </c>
      <c r="D64" s="1024">
        <v>47711</v>
      </c>
      <c r="E64" s="1024">
        <v>52448</v>
      </c>
      <c r="F64" s="401">
        <v>35924</v>
      </c>
      <c r="G64" s="954">
        <v>35.866971515290686</v>
      </c>
      <c r="H64" s="1024">
        <v>15601</v>
      </c>
      <c r="I64" s="954">
        <v>32.69895831150049</v>
      </c>
      <c r="J64" s="1024">
        <v>20323</v>
      </c>
      <c r="K64" s="958">
        <v>38.748856009762051</v>
      </c>
      <c r="L64" s="401">
        <v>18930</v>
      </c>
      <c r="M64" s="958">
        <v>18.899949080961271</v>
      </c>
      <c r="N64" s="1024">
        <v>7229</v>
      </c>
      <c r="O64" s="958">
        <v>15.151642178952443</v>
      </c>
      <c r="P64" s="1024">
        <v>11701</v>
      </c>
      <c r="Q64" s="958">
        <v>22.30971629042099</v>
      </c>
      <c r="R64" s="1030">
        <v>4542</v>
      </c>
      <c r="S64" s="959">
        <v>13.233494551599556</v>
      </c>
      <c r="T64" s="1030">
        <v>1447</v>
      </c>
      <c r="U64" s="959">
        <v>9.867030344357314</v>
      </c>
      <c r="V64" s="1030">
        <v>3095</v>
      </c>
      <c r="W64" s="959">
        <v>15.745027216767562</v>
      </c>
      <c r="X64" s="1024">
        <v>734</v>
      </c>
      <c r="Y64" s="1024">
        <v>722</v>
      </c>
      <c r="Z64" s="1024">
        <v>1749</v>
      </c>
      <c r="AA64" s="1024">
        <v>1353</v>
      </c>
      <c r="AB64" s="1024">
        <v>1055</v>
      </c>
      <c r="AC64" s="1024">
        <v>897</v>
      </c>
      <c r="AD64" s="1024">
        <v>507</v>
      </c>
      <c r="AE64" s="960">
        <v>7017</v>
      </c>
      <c r="AF64" s="1024">
        <v>132</v>
      </c>
      <c r="AG64" s="1024">
        <v>5863</v>
      </c>
      <c r="AH64" s="958">
        <v>13.676549487974993</v>
      </c>
      <c r="AI64" s="967">
        <v>42869</v>
      </c>
      <c r="AJ64" s="739" t="s">
        <v>91</v>
      </c>
      <c r="AK64" s="921"/>
    </row>
    <row r="65" spans="1:37" ht="23.25" customHeight="1">
      <c r="A65" s="912">
        <v>6</v>
      </c>
      <c r="B65" s="40" t="s">
        <v>739</v>
      </c>
      <c r="C65" s="398">
        <v>40973</v>
      </c>
      <c r="D65" s="1021">
        <v>19514</v>
      </c>
      <c r="E65" s="1021">
        <v>21459</v>
      </c>
      <c r="F65" s="398">
        <v>15449</v>
      </c>
      <c r="G65" s="814">
        <v>37.70531813633368</v>
      </c>
      <c r="H65" s="1021">
        <v>6665</v>
      </c>
      <c r="I65" s="814">
        <v>34.154965665675924</v>
      </c>
      <c r="J65" s="1021">
        <v>8784</v>
      </c>
      <c r="K65" s="814">
        <v>40.933873899063329</v>
      </c>
      <c r="L65" s="398">
        <v>8012</v>
      </c>
      <c r="M65" s="814">
        <v>19.554340663363678</v>
      </c>
      <c r="N65" s="1021">
        <v>3075</v>
      </c>
      <c r="O65" s="814">
        <v>15.757917392641179</v>
      </c>
      <c r="P65" s="1021">
        <v>4937</v>
      </c>
      <c r="Q65" s="814">
        <v>23.006663870637027</v>
      </c>
      <c r="R65" s="1021">
        <v>2851</v>
      </c>
      <c r="S65" s="947">
        <v>19.378738444806963</v>
      </c>
      <c r="T65" s="1033">
        <v>890</v>
      </c>
      <c r="U65" s="947">
        <v>13.91929934313419</v>
      </c>
      <c r="V65" s="1033">
        <v>1961</v>
      </c>
      <c r="W65" s="947">
        <v>23.575378696802115</v>
      </c>
      <c r="X65" s="1021">
        <v>385</v>
      </c>
      <c r="Y65" s="1021">
        <v>455</v>
      </c>
      <c r="Z65" s="1021">
        <v>739</v>
      </c>
      <c r="AA65" s="1021">
        <v>557</v>
      </c>
      <c r="AB65" s="1021">
        <v>477</v>
      </c>
      <c r="AC65" s="1021">
        <v>367</v>
      </c>
      <c r="AD65" s="1021">
        <v>249</v>
      </c>
      <c r="AE65" s="948">
        <v>3229</v>
      </c>
      <c r="AF65" s="1038">
        <v>64</v>
      </c>
      <c r="AG65" s="1038">
        <v>3614</v>
      </c>
      <c r="AH65" s="814">
        <v>19.840790557233049</v>
      </c>
      <c r="AI65" s="968">
        <v>18215</v>
      </c>
      <c r="AJ65" s="40" t="s">
        <v>740</v>
      </c>
    </row>
    <row r="66" spans="1:37" ht="23.25" customHeight="1">
      <c r="A66" s="931">
        <v>24</v>
      </c>
      <c r="B66" s="31" t="s">
        <v>741</v>
      </c>
      <c r="C66" s="381">
        <v>43933</v>
      </c>
      <c r="D66" s="1022">
        <v>21026</v>
      </c>
      <c r="E66" s="1022">
        <v>22907</v>
      </c>
      <c r="F66" s="381">
        <v>16214</v>
      </c>
      <c r="G66" s="822">
        <v>36.906198074340473</v>
      </c>
      <c r="H66" s="1022">
        <v>7115</v>
      </c>
      <c r="I66" s="822">
        <v>33.83905640635404</v>
      </c>
      <c r="J66" s="1022">
        <v>9099</v>
      </c>
      <c r="K66" s="822">
        <v>39.721482516261403</v>
      </c>
      <c r="L66" s="381">
        <v>8344</v>
      </c>
      <c r="M66" s="822">
        <v>18.992556847927524</v>
      </c>
      <c r="N66" s="1022">
        <v>3286</v>
      </c>
      <c r="O66" s="822">
        <v>15.628269761247978</v>
      </c>
      <c r="P66" s="1022">
        <v>5058</v>
      </c>
      <c r="Q66" s="822">
        <v>22.080586720216527</v>
      </c>
      <c r="R66" s="1022">
        <v>2083</v>
      </c>
      <c r="S66" s="949">
        <v>13.28528605140634</v>
      </c>
      <c r="T66" s="1032">
        <v>721</v>
      </c>
      <c r="U66" s="949">
        <v>10.573397858923595</v>
      </c>
      <c r="V66" s="1032">
        <v>1362</v>
      </c>
      <c r="W66" s="949">
        <v>15.372460496613996</v>
      </c>
      <c r="X66" s="1022">
        <v>667</v>
      </c>
      <c r="Y66" s="1022">
        <v>432</v>
      </c>
      <c r="Z66" s="1022">
        <v>702</v>
      </c>
      <c r="AA66" s="1022">
        <v>452</v>
      </c>
      <c r="AB66" s="1022">
        <v>370</v>
      </c>
      <c r="AC66" s="1022">
        <v>345</v>
      </c>
      <c r="AD66" s="1022">
        <v>187</v>
      </c>
      <c r="AE66" s="950">
        <v>3155</v>
      </c>
      <c r="AF66" s="1037">
        <v>178</v>
      </c>
      <c r="AG66" s="1037">
        <v>10243</v>
      </c>
      <c r="AH66" s="822">
        <v>52.850730096486252</v>
      </c>
      <c r="AI66" s="966">
        <v>19381</v>
      </c>
      <c r="AJ66" s="31" t="s">
        <v>742</v>
      </c>
    </row>
    <row r="67" spans="1:37" ht="23.25" customHeight="1">
      <c r="A67" s="918">
        <v>26</v>
      </c>
      <c r="B67" s="133" t="s">
        <v>743</v>
      </c>
      <c r="C67" s="745">
        <v>41208</v>
      </c>
      <c r="D67" s="1023">
        <v>19501</v>
      </c>
      <c r="E67" s="1023">
        <v>21707</v>
      </c>
      <c r="F67" s="745">
        <v>16354</v>
      </c>
      <c r="G67" s="840">
        <v>39.686468646864689</v>
      </c>
      <c r="H67" s="1023">
        <v>7181</v>
      </c>
      <c r="I67" s="840">
        <v>36.823752628070352</v>
      </c>
      <c r="J67" s="1023">
        <v>9173</v>
      </c>
      <c r="K67" s="840">
        <v>42.258257704887825</v>
      </c>
      <c r="L67" s="745">
        <v>8793</v>
      </c>
      <c r="M67" s="840">
        <v>21.338089691322075</v>
      </c>
      <c r="N67" s="1023">
        <v>3400</v>
      </c>
      <c r="O67" s="840">
        <v>17.435003333162403</v>
      </c>
      <c r="P67" s="1023">
        <v>5393</v>
      </c>
      <c r="Q67" s="840">
        <v>24.844520200856866</v>
      </c>
      <c r="R67" s="1023">
        <v>2888</v>
      </c>
      <c r="S67" s="951">
        <v>18.193272017134937</v>
      </c>
      <c r="T67" s="1034">
        <v>892</v>
      </c>
      <c r="U67" s="951">
        <v>13.167995276055505</v>
      </c>
      <c r="V67" s="1034">
        <v>1996</v>
      </c>
      <c r="W67" s="951">
        <v>21.934065934065934</v>
      </c>
      <c r="X67" s="1023">
        <v>274</v>
      </c>
      <c r="Y67" s="1023">
        <v>403</v>
      </c>
      <c r="Z67" s="1023">
        <v>675</v>
      </c>
      <c r="AA67" s="1023">
        <v>590</v>
      </c>
      <c r="AB67" s="1023">
        <v>601</v>
      </c>
      <c r="AC67" s="1023">
        <v>409</v>
      </c>
      <c r="AD67" s="1023">
        <v>241</v>
      </c>
      <c r="AE67" s="952">
        <v>3193</v>
      </c>
      <c r="AF67" s="1039">
        <v>118</v>
      </c>
      <c r="AG67" s="1039">
        <v>5292</v>
      </c>
      <c r="AH67" s="840">
        <v>27.381383556682358</v>
      </c>
      <c r="AI67" s="969">
        <v>19327</v>
      </c>
      <c r="AJ67" s="133" t="s">
        <v>744</v>
      </c>
    </row>
    <row r="68" spans="1:37" s="922" customFormat="1" ht="22.7" customHeight="1">
      <c r="A68" s="939"/>
      <c r="B68" s="739" t="s">
        <v>282</v>
      </c>
      <c r="C68" s="401">
        <v>126114</v>
      </c>
      <c r="D68" s="1024">
        <v>60041</v>
      </c>
      <c r="E68" s="1024">
        <v>66073</v>
      </c>
      <c r="F68" s="401">
        <v>48017</v>
      </c>
      <c r="G68" s="954">
        <v>38.074281998826457</v>
      </c>
      <c r="H68" s="1024">
        <v>20961</v>
      </c>
      <c r="I68" s="954">
        <v>34.911144051564762</v>
      </c>
      <c r="J68" s="1024">
        <v>27056</v>
      </c>
      <c r="K68" s="958">
        <v>40.948647707838298</v>
      </c>
      <c r="L68" s="401">
        <v>25149</v>
      </c>
      <c r="M68" s="958">
        <v>19.941481516722963</v>
      </c>
      <c r="N68" s="1024">
        <v>9761</v>
      </c>
      <c r="O68" s="958">
        <v>16.257224230109422</v>
      </c>
      <c r="P68" s="1024">
        <v>15388</v>
      </c>
      <c r="Q68" s="958">
        <v>23.289392036081306</v>
      </c>
      <c r="R68" s="1030">
        <v>7822</v>
      </c>
      <c r="S68" s="959">
        <v>16.906949097589973</v>
      </c>
      <c r="T68" s="1030">
        <v>2503</v>
      </c>
      <c r="U68" s="959">
        <v>12.523140041026668</v>
      </c>
      <c r="V68" s="1030">
        <v>5319</v>
      </c>
      <c r="W68" s="959">
        <v>20.241266458634598</v>
      </c>
      <c r="X68" s="1024">
        <v>1326</v>
      </c>
      <c r="Y68" s="1024">
        <v>1290</v>
      </c>
      <c r="Z68" s="1024">
        <v>2116</v>
      </c>
      <c r="AA68" s="1024">
        <v>1599</v>
      </c>
      <c r="AB68" s="1024">
        <v>1448</v>
      </c>
      <c r="AC68" s="1024">
        <v>1121</v>
      </c>
      <c r="AD68" s="1024">
        <v>677</v>
      </c>
      <c r="AE68" s="960">
        <v>9577</v>
      </c>
      <c r="AF68" s="1024">
        <v>360</v>
      </c>
      <c r="AG68" s="1024">
        <v>19149</v>
      </c>
      <c r="AH68" s="958">
        <v>33.64018059483864</v>
      </c>
      <c r="AI68" s="967">
        <v>56923</v>
      </c>
      <c r="AJ68" s="739" t="s">
        <v>94</v>
      </c>
      <c r="AK68" s="921"/>
    </row>
    <row r="69" spans="1:37" customFormat="1" ht="23.25" customHeight="1">
      <c r="A69" s="1224" t="s">
        <v>922</v>
      </c>
      <c r="B69" s="1225"/>
      <c r="C69" s="972">
        <v>5430567</v>
      </c>
      <c r="D69" s="1027">
        <v>2587079</v>
      </c>
      <c r="E69" s="1027">
        <v>2843488</v>
      </c>
      <c r="F69" s="972">
        <v>1576819</v>
      </c>
      <c r="G69" s="819">
        <v>29.035992005991275</v>
      </c>
      <c r="H69" s="1027">
        <v>678944</v>
      </c>
      <c r="I69" s="819">
        <v>26.243651624090337</v>
      </c>
      <c r="J69" s="1027">
        <v>897875</v>
      </c>
      <c r="K69" s="819">
        <v>31.576535578838381</v>
      </c>
      <c r="L69" s="972">
        <v>812033</v>
      </c>
      <c r="M69" s="819">
        <v>14.953005827936567</v>
      </c>
      <c r="N69" s="1027">
        <v>318768</v>
      </c>
      <c r="O69" s="819">
        <v>12.321541012083511</v>
      </c>
      <c r="P69" s="1027">
        <v>493265</v>
      </c>
      <c r="Q69" s="819">
        <v>17.347180645742132</v>
      </c>
      <c r="R69" s="1031">
        <v>286374</v>
      </c>
      <c r="S69" s="973">
        <v>19.328098614648841</v>
      </c>
      <c r="T69" s="1027">
        <v>86726</v>
      </c>
      <c r="U69" s="974">
        <v>13.55599981868229</v>
      </c>
      <c r="V69" s="1027">
        <v>199648</v>
      </c>
      <c r="W69" s="974">
        <v>23.714402798481977</v>
      </c>
      <c r="X69" s="1027">
        <v>60995</v>
      </c>
      <c r="Y69" s="1027">
        <v>54021</v>
      </c>
      <c r="Z69" s="1027">
        <v>59396</v>
      </c>
      <c r="AA69" s="1027">
        <v>45532</v>
      </c>
      <c r="AB69" s="1027">
        <v>37218</v>
      </c>
      <c r="AC69" s="1027">
        <v>34851</v>
      </c>
      <c r="AD69" s="1027">
        <v>23874</v>
      </c>
      <c r="AE69" s="972">
        <v>315887</v>
      </c>
      <c r="AF69" s="1027">
        <v>4379</v>
      </c>
      <c r="AG69" s="1027">
        <v>258942</v>
      </c>
      <c r="AH69" s="819">
        <v>13.886858426893983</v>
      </c>
      <c r="AI69" s="972">
        <v>1864655</v>
      </c>
      <c r="AJ69" s="975" t="s">
        <v>746</v>
      </c>
    </row>
    <row r="70" spans="1:37" ht="23.25" customHeight="1">
      <c r="A70" s="1201" t="s">
        <v>747</v>
      </c>
      <c r="B70" s="1196"/>
      <c r="C70" s="389">
        <v>3916133</v>
      </c>
      <c r="D70" s="1028">
        <v>1872998</v>
      </c>
      <c r="E70" s="1028">
        <v>2043135</v>
      </c>
      <c r="F70" s="389">
        <v>1143964</v>
      </c>
      <c r="G70" s="976">
        <v>29.21157172138944</v>
      </c>
      <c r="H70" s="1028">
        <v>494456</v>
      </c>
      <c r="I70" s="977">
        <v>26.399173944659843</v>
      </c>
      <c r="J70" s="1028">
        <v>649508</v>
      </c>
      <c r="K70" s="977">
        <v>31.789774048215119</v>
      </c>
      <c r="L70" s="389">
        <v>588319</v>
      </c>
      <c r="M70" s="976">
        <v>15.022957596179701</v>
      </c>
      <c r="N70" s="1028">
        <v>232564</v>
      </c>
      <c r="O70" s="832">
        <v>12.416671026877765</v>
      </c>
      <c r="P70" s="1028">
        <v>355755</v>
      </c>
      <c r="Q70" s="832">
        <v>17.412212115205307</v>
      </c>
      <c r="R70" s="1028">
        <v>186412</v>
      </c>
      <c r="S70" s="979">
        <v>17.418117226474209</v>
      </c>
      <c r="T70" s="1028">
        <v>55561</v>
      </c>
      <c r="U70" s="979">
        <v>11.975979497216217</v>
      </c>
      <c r="V70" s="1028">
        <v>130851</v>
      </c>
      <c r="W70" s="979">
        <v>28.204476038772508</v>
      </c>
      <c r="X70" s="1028">
        <v>42861</v>
      </c>
      <c r="Y70" s="1028">
        <v>36181</v>
      </c>
      <c r="Z70" s="1028">
        <v>44618</v>
      </c>
      <c r="AA70" s="1028">
        <v>33009</v>
      </c>
      <c r="AB70" s="1028">
        <v>27036</v>
      </c>
      <c r="AC70" s="1028">
        <v>24957</v>
      </c>
      <c r="AD70" s="1028">
        <v>17348</v>
      </c>
      <c r="AE70" s="980">
        <v>226010</v>
      </c>
      <c r="AF70" s="1028">
        <v>3979</v>
      </c>
      <c r="AG70" s="1028">
        <v>229785</v>
      </c>
      <c r="AH70" s="832">
        <v>16.950984261407438</v>
      </c>
      <c r="AI70" s="978">
        <v>1355585</v>
      </c>
      <c r="AJ70" s="940" t="s">
        <v>748</v>
      </c>
    </row>
    <row r="71" spans="1:37" ht="30.75" customHeight="1">
      <c r="A71" s="1195" t="s">
        <v>566</v>
      </c>
      <c r="B71" s="1196"/>
      <c r="C71" s="389">
        <v>2150709</v>
      </c>
      <c r="D71" s="1028">
        <v>1028402</v>
      </c>
      <c r="E71" s="1028">
        <v>1122307</v>
      </c>
      <c r="F71" s="389">
        <v>676378</v>
      </c>
      <c r="G71" s="976">
        <v>31.449070980778899</v>
      </c>
      <c r="H71" s="1028">
        <v>294403</v>
      </c>
      <c r="I71" s="977">
        <v>28.627229429736623</v>
      </c>
      <c r="J71" s="1028">
        <v>381975</v>
      </c>
      <c r="K71" s="977">
        <v>34.034805093437001</v>
      </c>
      <c r="L71" s="389">
        <v>348214</v>
      </c>
      <c r="M71" s="976">
        <v>16.19066084719039</v>
      </c>
      <c r="N71" s="1028">
        <v>139075</v>
      </c>
      <c r="O71" s="832">
        <v>13.523408161399919</v>
      </c>
      <c r="P71" s="1028">
        <v>209139</v>
      </c>
      <c r="Q71" s="832">
        <v>18.634740761663252</v>
      </c>
      <c r="R71" s="1028">
        <v>95503</v>
      </c>
      <c r="S71" s="979">
        <v>15.134078973640591</v>
      </c>
      <c r="T71" s="1028">
        <v>27375</v>
      </c>
      <c r="U71" s="979">
        <v>9.9660698553236102</v>
      </c>
      <c r="V71" s="1028">
        <v>68128</v>
      </c>
      <c r="W71" s="979">
        <v>19.117531512722945</v>
      </c>
      <c r="X71" s="1028">
        <v>22450</v>
      </c>
      <c r="Y71" s="1028">
        <v>19370</v>
      </c>
      <c r="Z71" s="1028">
        <v>26784</v>
      </c>
      <c r="AA71" s="1028">
        <v>19570</v>
      </c>
      <c r="AB71" s="1028">
        <v>15733</v>
      </c>
      <c r="AC71" s="1028">
        <v>14866</v>
      </c>
      <c r="AD71" s="1028">
        <v>10108</v>
      </c>
      <c r="AE71" s="980">
        <v>128881</v>
      </c>
      <c r="AF71" s="1028">
        <v>2671</v>
      </c>
      <c r="AG71" s="1028">
        <v>148117</v>
      </c>
      <c r="AH71" s="832">
        <v>18.443456312952396</v>
      </c>
      <c r="AI71" s="978">
        <v>803087</v>
      </c>
      <c r="AJ71" s="941" t="s">
        <v>566</v>
      </c>
    </row>
    <row r="72" spans="1:37" ht="10.5" customHeight="1">
      <c r="F72" s="942"/>
    </row>
    <row r="73" spans="1:37" ht="15" customHeight="1">
      <c r="A73" s="981" t="s">
        <v>749</v>
      </c>
      <c r="B73" s="982" t="s">
        <v>750</v>
      </c>
      <c r="C73" s="982"/>
      <c r="D73" s="983"/>
      <c r="E73" s="983"/>
      <c r="F73" s="983"/>
      <c r="G73" s="983"/>
      <c r="H73" s="983"/>
      <c r="I73" s="983"/>
      <c r="J73" s="983"/>
      <c r="K73" s="983"/>
      <c r="L73" s="983"/>
      <c r="M73" s="983"/>
      <c r="N73" s="983"/>
      <c r="O73" s="983"/>
      <c r="P73" s="983"/>
      <c r="Q73" s="886"/>
      <c r="R73" s="886"/>
      <c r="S73" s="886"/>
    </row>
    <row r="74" spans="1:37" ht="15" customHeight="1">
      <c r="A74" s="981"/>
      <c r="B74" s="982" t="s">
        <v>936</v>
      </c>
      <c r="C74" s="982"/>
      <c r="D74" s="983"/>
      <c r="E74" s="983"/>
      <c r="F74" s="983"/>
      <c r="G74" s="983"/>
      <c r="H74" s="983"/>
      <c r="I74" s="983"/>
      <c r="J74" s="983"/>
      <c r="K74" s="983"/>
      <c r="L74" s="983"/>
      <c r="M74" s="983"/>
      <c r="N74" s="983"/>
      <c r="O74" s="983"/>
      <c r="P74" s="983"/>
      <c r="Q74" s="886"/>
      <c r="R74" s="886"/>
      <c r="S74" s="886"/>
    </row>
    <row r="75" spans="1:37" ht="15" customHeight="1">
      <c r="A75" s="981"/>
      <c r="B75" s="982" t="s">
        <v>937</v>
      </c>
      <c r="C75" s="982" t="s">
        <v>938</v>
      </c>
      <c r="D75" s="983"/>
      <c r="E75" s="983"/>
      <c r="F75" s="983"/>
      <c r="G75" s="983"/>
      <c r="H75" s="983"/>
      <c r="I75" s="983"/>
      <c r="J75" s="983"/>
      <c r="K75" s="983"/>
      <c r="L75" s="983"/>
      <c r="M75" s="983"/>
      <c r="N75" s="983"/>
      <c r="O75" s="983"/>
      <c r="P75" s="983"/>
      <c r="Q75" s="886"/>
      <c r="R75" s="886"/>
      <c r="S75" s="886"/>
    </row>
    <row r="76" spans="1:37" ht="15" customHeight="1">
      <c r="A76" s="981"/>
      <c r="B76" s="982"/>
      <c r="C76" s="982" t="s">
        <v>939</v>
      </c>
      <c r="D76" s="983"/>
      <c r="E76" s="983"/>
      <c r="F76" s="983"/>
      <c r="G76" s="983"/>
      <c r="H76" s="983"/>
      <c r="I76" s="983"/>
      <c r="J76" s="983"/>
      <c r="K76" s="983"/>
      <c r="L76" s="983"/>
      <c r="M76" s="983"/>
      <c r="N76" s="983"/>
      <c r="O76" s="983"/>
      <c r="P76" s="983"/>
      <c r="Q76" s="886"/>
      <c r="R76" s="886"/>
      <c r="S76" s="886"/>
    </row>
    <row r="77" spans="1:37" ht="15" customHeight="1">
      <c r="A77" s="981"/>
      <c r="B77" s="982" t="s">
        <v>940</v>
      </c>
      <c r="C77" s="982" t="s">
        <v>941</v>
      </c>
      <c r="D77" s="983"/>
      <c r="E77" s="983"/>
      <c r="F77" s="983"/>
      <c r="G77" s="983"/>
      <c r="H77" s="983"/>
      <c r="I77" s="983"/>
      <c r="J77" s="983"/>
      <c r="K77" s="983"/>
      <c r="L77" s="983"/>
      <c r="M77" s="983"/>
      <c r="N77" s="983"/>
      <c r="O77" s="983"/>
      <c r="P77" s="983"/>
      <c r="Q77" s="886"/>
      <c r="R77" s="886"/>
      <c r="S77" s="886"/>
    </row>
    <row r="78" spans="1:37" ht="15" customHeight="1">
      <c r="A78" s="981" t="s">
        <v>944</v>
      </c>
      <c r="B78" s="982" t="s">
        <v>943</v>
      </c>
      <c r="C78" s="982"/>
      <c r="D78" s="983"/>
      <c r="E78" s="983"/>
      <c r="F78" s="983"/>
      <c r="G78" s="983"/>
      <c r="H78" s="983"/>
      <c r="I78" s="983"/>
      <c r="J78" s="983"/>
      <c r="K78" s="983"/>
      <c r="L78" s="983"/>
      <c r="M78" s="983"/>
      <c r="N78" s="983"/>
      <c r="O78" s="983"/>
      <c r="P78" s="983"/>
      <c r="Q78" s="886"/>
      <c r="R78" s="886"/>
      <c r="S78" s="886"/>
    </row>
    <row r="79" spans="1:37" ht="15" customHeight="1">
      <c r="A79" s="984" t="s">
        <v>934</v>
      </c>
      <c r="B79" s="983" t="s">
        <v>942</v>
      </c>
      <c r="C79" s="983"/>
      <c r="D79" s="983"/>
      <c r="E79" s="983"/>
      <c r="F79" s="983"/>
      <c r="G79" s="983"/>
      <c r="H79" s="983"/>
      <c r="I79" s="983"/>
      <c r="J79" s="983"/>
      <c r="K79" s="983"/>
      <c r="L79" s="983"/>
      <c r="M79" s="983"/>
      <c r="N79" s="983"/>
      <c r="O79" s="983"/>
      <c r="P79" s="983"/>
      <c r="Q79" s="886"/>
      <c r="R79" s="886"/>
      <c r="S79" s="886"/>
    </row>
    <row r="80" spans="1:37" ht="15" customHeight="1">
      <c r="A80" s="887"/>
      <c r="B80" s="754"/>
      <c r="C80" s="886"/>
      <c r="D80" s="886"/>
      <c r="E80" s="886"/>
      <c r="F80" s="886"/>
      <c r="G80" s="886"/>
      <c r="H80" s="886"/>
      <c r="I80" s="886"/>
      <c r="J80" s="886"/>
      <c r="K80" s="886"/>
      <c r="L80" s="886"/>
      <c r="M80" s="886"/>
      <c r="N80" s="886"/>
      <c r="O80" s="886"/>
      <c r="P80" s="886"/>
      <c r="Q80" s="886"/>
      <c r="R80" s="886"/>
      <c r="S80" s="886"/>
    </row>
    <row r="81" spans="1:37" s="893" customFormat="1">
      <c r="A81" s="756"/>
      <c r="B81" s="4"/>
      <c r="AJ81" s="218"/>
      <c r="AK81" s="218"/>
    </row>
    <row r="82" spans="1:37" s="893" customFormat="1">
      <c r="A82" s="756"/>
      <c r="B82" s="4"/>
      <c r="AJ82" s="218"/>
      <c r="AK82" s="218"/>
    </row>
    <row r="83" spans="1:37" s="893" customFormat="1">
      <c r="A83" s="756"/>
      <c r="B83" s="4"/>
      <c r="AJ83" s="218"/>
      <c r="AK83" s="218"/>
    </row>
    <row r="84" spans="1:37" s="893" customFormat="1">
      <c r="A84" s="756"/>
      <c r="B84" s="4"/>
      <c r="AJ84" s="218"/>
      <c r="AK84" s="218"/>
    </row>
    <row r="85" spans="1:37" s="893" customFormat="1">
      <c r="A85" s="756"/>
      <c r="B85" s="4"/>
      <c r="AJ85" s="218"/>
      <c r="AK85" s="218"/>
    </row>
    <row r="86" spans="1:37" s="893" customFormat="1">
      <c r="A86" s="756"/>
      <c r="B86" s="4"/>
      <c r="AJ86" s="218"/>
      <c r="AK86" s="218"/>
    </row>
    <row r="87" spans="1:37" s="893" customFormat="1">
      <c r="A87" s="892"/>
      <c r="B87" s="4"/>
      <c r="AJ87" s="218"/>
      <c r="AK87" s="218"/>
    </row>
    <row r="88" spans="1:37" s="893" customFormat="1">
      <c r="A88" s="892"/>
      <c r="B88" s="4"/>
      <c r="AJ88" s="218"/>
      <c r="AK88" s="218"/>
    </row>
    <row r="89" spans="1:37" s="893" customFormat="1">
      <c r="A89" s="892"/>
      <c r="B89" s="4"/>
      <c r="AJ89" s="218"/>
      <c r="AK89" s="218"/>
    </row>
    <row r="90" spans="1:37" s="893" customFormat="1">
      <c r="A90" s="892"/>
      <c r="B90" s="4"/>
      <c r="AJ90" s="218"/>
      <c r="AK90" s="218"/>
    </row>
    <row r="91" spans="1:37" s="893" customFormat="1">
      <c r="A91" s="892"/>
      <c r="B91" s="4"/>
      <c r="AJ91" s="218"/>
      <c r="AK91" s="218"/>
    </row>
    <row r="92" spans="1:37" s="893" customFormat="1">
      <c r="A92" s="892"/>
      <c r="B92" s="4"/>
      <c r="AJ92" s="218"/>
      <c r="AK92" s="218"/>
    </row>
    <row r="93" spans="1:37" s="893" customFormat="1">
      <c r="A93" s="892"/>
      <c r="B93" s="4"/>
      <c r="AJ93" s="218"/>
      <c r="AK93" s="218"/>
    </row>
    <row r="94" spans="1:37" s="893" customFormat="1">
      <c r="A94" s="892"/>
      <c r="B94" s="4"/>
      <c r="AJ94" s="218"/>
      <c r="AK94" s="218"/>
    </row>
    <row r="95" spans="1:37" s="893" customFormat="1">
      <c r="A95" s="892"/>
      <c r="B95" s="4"/>
      <c r="AJ95" s="218"/>
      <c r="AK95" s="218"/>
    </row>
    <row r="96" spans="1:37" s="893" customFormat="1">
      <c r="A96" s="892"/>
      <c r="B96" s="4"/>
      <c r="AJ96" s="218"/>
      <c r="AK96" s="218"/>
    </row>
    <row r="97" spans="1:37" s="893" customFormat="1">
      <c r="A97" s="892"/>
      <c r="B97" s="4"/>
      <c r="AJ97" s="218"/>
      <c r="AK97" s="218"/>
    </row>
    <row r="98" spans="1:37" s="893" customFormat="1">
      <c r="A98" s="892"/>
      <c r="B98" s="4"/>
      <c r="AJ98" s="218"/>
      <c r="AK98" s="218"/>
    </row>
    <row r="99" spans="1:37" s="893" customFormat="1">
      <c r="A99" s="892"/>
      <c r="B99" s="4"/>
      <c r="AJ99" s="218"/>
      <c r="AK99" s="218"/>
    </row>
    <row r="100" spans="1:37" s="893" customFormat="1">
      <c r="A100" s="892"/>
      <c r="B100" s="4"/>
      <c r="AJ100" s="218"/>
      <c r="AK100" s="218"/>
    </row>
    <row r="101" spans="1:37" s="893" customFormat="1">
      <c r="A101" s="892"/>
      <c r="B101" s="4"/>
      <c r="AJ101" s="218"/>
      <c r="AK101" s="218"/>
    </row>
    <row r="102" spans="1:37" s="893" customFormat="1">
      <c r="A102" s="892"/>
      <c r="B102" s="4"/>
      <c r="AJ102" s="218"/>
      <c r="AK102" s="218"/>
    </row>
    <row r="103" spans="1:37" s="893" customFormat="1">
      <c r="A103" s="892"/>
      <c r="B103" s="4"/>
      <c r="AJ103" s="218"/>
      <c r="AK103" s="218"/>
    </row>
    <row r="104" spans="1:37" s="893" customFormat="1">
      <c r="A104" s="892"/>
      <c r="B104" s="4"/>
      <c r="AJ104" s="218"/>
      <c r="AK104" s="218"/>
    </row>
    <row r="105" spans="1:37" s="893" customFormat="1">
      <c r="A105" s="892"/>
      <c r="B105" s="4"/>
      <c r="AJ105" s="218"/>
      <c r="AK105" s="218"/>
    </row>
    <row r="106" spans="1:37" s="893" customFormat="1">
      <c r="A106" s="892"/>
      <c r="B106" s="4"/>
      <c r="AJ106" s="218"/>
      <c r="AK106" s="218"/>
    </row>
  </sheetData>
  <mergeCells count="32">
    <mergeCell ref="C4:E4"/>
    <mergeCell ref="F4:Q4"/>
    <mergeCell ref="X4:AE4"/>
    <mergeCell ref="A5:B6"/>
    <mergeCell ref="C5:C7"/>
    <mergeCell ref="D5:D7"/>
    <mergeCell ref="E5:E7"/>
    <mergeCell ref="F5:K5"/>
    <mergeCell ref="L5:Q5"/>
    <mergeCell ref="R5:W5"/>
    <mergeCell ref="V7:V8"/>
    <mergeCell ref="N7:N8"/>
    <mergeCell ref="P7:P8"/>
    <mergeCell ref="R7:R8"/>
    <mergeCell ref="T7:T8"/>
    <mergeCell ref="L7:L8"/>
    <mergeCell ref="AH5:AH6"/>
    <mergeCell ref="F6:G6"/>
    <mergeCell ref="H6:I6"/>
    <mergeCell ref="J6:K6"/>
    <mergeCell ref="L6:M6"/>
    <mergeCell ref="N6:O6"/>
    <mergeCell ref="T6:U6"/>
    <mergeCell ref="V6:W6"/>
    <mergeCell ref="P6:Q6"/>
    <mergeCell ref="R6:S6"/>
    <mergeCell ref="A70:B70"/>
    <mergeCell ref="A71:B71"/>
    <mergeCell ref="F7:F8"/>
    <mergeCell ref="H7:H8"/>
    <mergeCell ref="J7:J8"/>
    <mergeCell ref="A69:B69"/>
  </mergeCells>
  <phoneticPr fontId="19"/>
  <pageMargins left="0.39370078740157483" right="0" top="0.19685039370078741" bottom="0.19685039370078741" header="0" footer="3.937007874015748E-2"/>
  <pageSetup paperSize="8" scale="49" orientation="landscape" blackAndWhite="1" horizontalDpi="300" verticalDpi="300" r:id="rId1"/>
  <headerFooter alignWithMargins="0">
    <oddFooter>&amp;R&amp;F&amp;A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107"/>
  <sheetViews>
    <sheetView view="pageBreakPreview" topLeftCell="A2" zoomScale="90" zoomScaleNormal="100" zoomScaleSheetLayoutView="90" workbookViewId="0">
      <selection activeCell="S14" sqref="S14"/>
    </sheetView>
  </sheetViews>
  <sheetFormatPr defaultColWidth="9" defaultRowHeight="13.5"/>
  <cols>
    <col min="1" max="1" width="6.375" style="892" customWidth="1"/>
    <col min="2" max="2" width="21.375" style="4" customWidth="1"/>
    <col min="3" max="5" width="13.125" style="893" customWidth="1"/>
    <col min="6" max="6" width="13.25" style="893" bestFit="1" customWidth="1"/>
    <col min="7" max="7" width="9" style="893"/>
    <col min="8" max="8" width="11" style="893" customWidth="1"/>
    <col min="9" max="9" width="9" style="893"/>
    <col min="10" max="10" width="11" style="893" customWidth="1"/>
    <col min="11" max="11" width="7.75" style="893" customWidth="1"/>
    <col min="12" max="12" width="11" style="893" customWidth="1"/>
    <col min="13" max="13" width="9" style="893"/>
    <col min="14" max="14" width="11" style="893" customWidth="1"/>
    <col min="15" max="15" width="9" style="893"/>
    <col min="16" max="16" width="11" style="893" customWidth="1"/>
    <col min="17" max="17" width="9" style="893"/>
    <col min="18" max="18" width="11" style="893" customWidth="1"/>
    <col min="19" max="19" width="9" style="893" customWidth="1"/>
    <col min="20" max="20" width="11" style="893" customWidth="1"/>
    <col min="21" max="21" width="9" style="893" customWidth="1"/>
    <col min="22" max="22" width="11" style="893" customWidth="1"/>
    <col min="23" max="23" width="9" style="893" customWidth="1"/>
    <col min="24" max="30" width="9.625" style="893" bestFit="1" customWidth="1"/>
    <col min="31" max="31" width="10.75" style="893" bestFit="1" customWidth="1"/>
    <col min="32" max="33" width="10.25" style="893" customWidth="1"/>
    <col min="34" max="34" width="8.75" style="893" customWidth="1"/>
    <col min="35" max="35" width="13.25" style="893" bestFit="1" customWidth="1"/>
    <col min="36" max="36" width="18.75" style="218" customWidth="1"/>
    <col min="37" max="16384" width="9" style="218"/>
  </cols>
  <sheetData>
    <row r="1" spans="1:37" ht="21" hidden="1" customHeight="1">
      <c r="L1" s="6"/>
    </row>
    <row r="2" spans="1:37" ht="26.25" customHeight="1">
      <c r="A2" s="894" t="s">
        <v>882</v>
      </c>
      <c r="B2" s="895"/>
      <c r="C2" s="896"/>
      <c r="D2" s="896"/>
      <c r="E2" s="896"/>
      <c r="F2" s="896"/>
    </row>
    <row r="3" spans="1:37" ht="24.75" customHeight="1">
      <c r="A3" s="897" t="s">
        <v>631</v>
      </c>
      <c r="B3" s="895"/>
      <c r="AJ3" s="82" t="s">
        <v>1014</v>
      </c>
    </row>
    <row r="4" spans="1:37" ht="24.75" customHeight="1">
      <c r="A4" s="898"/>
      <c r="B4" s="899"/>
      <c r="C4" s="1208" t="s">
        <v>883</v>
      </c>
      <c r="D4" s="1209"/>
      <c r="E4" s="1210"/>
      <c r="F4" s="1211" t="s">
        <v>634</v>
      </c>
      <c r="G4" s="1212"/>
      <c r="H4" s="1212"/>
      <c r="I4" s="1212"/>
      <c r="J4" s="1212"/>
      <c r="K4" s="1212"/>
      <c r="L4" s="1212"/>
      <c r="M4" s="1212"/>
      <c r="N4" s="1212"/>
      <c r="O4" s="1212"/>
      <c r="P4" s="1212"/>
      <c r="Q4" s="1213"/>
      <c r="R4" s="900" t="s">
        <v>52</v>
      </c>
      <c r="S4" s="85"/>
      <c r="T4" s="41"/>
      <c r="U4" s="41"/>
      <c r="V4" s="41"/>
      <c r="W4" s="85"/>
      <c r="X4" s="1214" t="s">
        <v>950</v>
      </c>
      <c r="Y4" s="1215"/>
      <c r="Z4" s="1215"/>
      <c r="AA4" s="1215"/>
      <c r="AB4" s="1215"/>
      <c r="AC4" s="1215"/>
      <c r="AD4" s="1215"/>
      <c r="AE4" s="1216"/>
      <c r="AF4" s="20" t="s">
        <v>27</v>
      </c>
      <c r="AG4" s="901"/>
      <c r="AH4" s="902"/>
      <c r="AI4" s="903" t="s">
        <v>884</v>
      </c>
      <c r="AJ4" s="904"/>
      <c r="AK4" s="43"/>
    </row>
    <row r="5" spans="1:37" ht="16.5" customHeight="1">
      <c r="A5" s="1217" t="s">
        <v>638</v>
      </c>
      <c r="B5" s="1218"/>
      <c r="C5" s="1219" t="s">
        <v>45</v>
      </c>
      <c r="D5" s="1219" t="s">
        <v>46</v>
      </c>
      <c r="E5" s="1219" t="s">
        <v>47</v>
      </c>
      <c r="F5" s="1204" t="s">
        <v>885</v>
      </c>
      <c r="G5" s="1221"/>
      <c r="H5" s="1221"/>
      <c r="I5" s="1221"/>
      <c r="J5" s="1221"/>
      <c r="K5" s="1205"/>
      <c r="L5" s="1204" t="s">
        <v>886</v>
      </c>
      <c r="M5" s="1221"/>
      <c r="N5" s="1221"/>
      <c r="O5" s="1221"/>
      <c r="P5" s="1221"/>
      <c r="Q5" s="1205"/>
      <c r="R5" s="1204" t="s">
        <v>887</v>
      </c>
      <c r="S5" s="1221"/>
      <c r="T5" s="1221"/>
      <c r="U5" s="1221"/>
      <c r="V5" s="1221"/>
      <c r="W5" s="1205"/>
      <c r="X5" s="16"/>
      <c r="Y5" s="16"/>
      <c r="Z5" s="16"/>
      <c r="AA5" s="16"/>
      <c r="AB5" s="16"/>
      <c r="AC5" s="16"/>
      <c r="AD5" s="16"/>
      <c r="AE5" s="16"/>
      <c r="AF5" s="14" t="s">
        <v>28</v>
      </c>
      <c r="AG5" s="14" t="s">
        <v>1</v>
      </c>
      <c r="AH5" s="1202" t="s">
        <v>29</v>
      </c>
      <c r="AI5" s="15" t="s">
        <v>888</v>
      </c>
      <c r="AJ5" s="905"/>
      <c r="AK5" s="43"/>
    </row>
    <row r="6" spans="1:37" ht="16.5" customHeight="1">
      <c r="A6" s="1217"/>
      <c r="B6" s="1218"/>
      <c r="C6" s="1220"/>
      <c r="D6" s="1220"/>
      <c r="E6" s="1220"/>
      <c r="F6" s="1204" t="s">
        <v>45</v>
      </c>
      <c r="G6" s="1205"/>
      <c r="H6" s="1204" t="s">
        <v>46</v>
      </c>
      <c r="I6" s="1205"/>
      <c r="J6" s="1204" t="s">
        <v>47</v>
      </c>
      <c r="K6" s="1205"/>
      <c r="L6" s="1204" t="s">
        <v>45</v>
      </c>
      <c r="M6" s="1205"/>
      <c r="N6" s="1204" t="s">
        <v>46</v>
      </c>
      <c r="O6" s="1205"/>
      <c r="P6" s="1204" t="s">
        <v>47</v>
      </c>
      <c r="Q6" s="1205"/>
      <c r="R6" s="1204" t="s">
        <v>45</v>
      </c>
      <c r="S6" s="1205"/>
      <c r="T6" s="1204" t="s">
        <v>46</v>
      </c>
      <c r="U6" s="1205"/>
      <c r="V6" s="1204" t="s">
        <v>47</v>
      </c>
      <c r="W6" s="1205"/>
      <c r="X6" s="15" t="s">
        <v>43</v>
      </c>
      <c r="Y6" s="15" t="s">
        <v>44</v>
      </c>
      <c r="Z6" s="15" t="s">
        <v>172</v>
      </c>
      <c r="AA6" s="15" t="s">
        <v>173</v>
      </c>
      <c r="AB6" s="15" t="s">
        <v>174</v>
      </c>
      <c r="AC6" s="15" t="s">
        <v>175</v>
      </c>
      <c r="AD6" s="15" t="s">
        <v>176</v>
      </c>
      <c r="AE6" s="15" t="s">
        <v>45</v>
      </c>
      <c r="AF6" s="15" t="s">
        <v>889</v>
      </c>
      <c r="AG6" s="15" t="str">
        <f>AF6</f>
        <v>(H31.4.1)</v>
      </c>
      <c r="AH6" s="1203"/>
      <c r="AI6" s="15" t="s">
        <v>890</v>
      </c>
      <c r="AJ6" s="905"/>
      <c r="AK6" s="43"/>
    </row>
    <row r="7" spans="1:37" ht="12.75" customHeight="1">
      <c r="A7" s="906"/>
      <c r="B7" s="907"/>
      <c r="C7" s="1220"/>
      <c r="D7" s="1220"/>
      <c r="E7" s="1220"/>
      <c r="F7" s="1197" t="s">
        <v>30</v>
      </c>
      <c r="G7" s="14" t="s">
        <v>48</v>
      </c>
      <c r="H7" s="1197" t="s">
        <v>30</v>
      </c>
      <c r="I7" s="14" t="s">
        <v>48</v>
      </c>
      <c r="J7" s="1197" t="s">
        <v>30</v>
      </c>
      <c r="K7" s="14" t="s">
        <v>48</v>
      </c>
      <c r="L7" s="1197" t="s">
        <v>30</v>
      </c>
      <c r="M7" s="14" t="s">
        <v>48</v>
      </c>
      <c r="N7" s="1197" t="s">
        <v>30</v>
      </c>
      <c r="O7" s="14" t="s">
        <v>48</v>
      </c>
      <c r="P7" s="1197" t="s">
        <v>30</v>
      </c>
      <c r="Q7" s="14" t="s">
        <v>48</v>
      </c>
      <c r="R7" s="1197" t="s">
        <v>30</v>
      </c>
      <c r="S7" s="14" t="s">
        <v>48</v>
      </c>
      <c r="T7" s="1197" t="s">
        <v>30</v>
      </c>
      <c r="U7" s="14" t="s">
        <v>48</v>
      </c>
      <c r="V7" s="1197" t="s">
        <v>30</v>
      </c>
      <c r="W7" s="14" t="s">
        <v>48</v>
      </c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6"/>
      <c r="AI7" s="15"/>
      <c r="AJ7" s="905"/>
      <c r="AK7" s="43"/>
    </row>
    <row r="8" spans="1:37" ht="12.75" customHeight="1">
      <c r="A8" s="908"/>
      <c r="B8" s="909"/>
      <c r="C8" s="910" t="s">
        <v>30</v>
      </c>
      <c r="D8" s="910" t="s">
        <v>30</v>
      </c>
      <c r="E8" s="910" t="s">
        <v>30</v>
      </c>
      <c r="F8" s="1198"/>
      <c r="G8" s="49" t="s">
        <v>891</v>
      </c>
      <c r="H8" s="1198"/>
      <c r="I8" s="49" t="s">
        <v>891</v>
      </c>
      <c r="J8" s="1198"/>
      <c r="K8" s="49" t="s">
        <v>891</v>
      </c>
      <c r="L8" s="1198"/>
      <c r="M8" s="49" t="s">
        <v>891</v>
      </c>
      <c r="N8" s="1198"/>
      <c r="O8" s="49" t="s">
        <v>891</v>
      </c>
      <c r="P8" s="1198"/>
      <c r="Q8" s="49" t="s">
        <v>891</v>
      </c>
      <c r="R8" s="1198"/>
      <c r="S8" s="49" t="s">
        <v>891</v>
      </c>
      <c r="T8" s="1198"/>
      <c r="U8" s="49" t="s">
        <v>891</v>
      </c>
      <c r="V8" s="1198"/>
      <c r="W8" s="49" t="s">
        <v>891</v>
      </c>
      <c r="X8" s="217"/>
      <c r="Y8" s="217"/>
      <c r="Z8" s="217"/>
      <c r="AA8" s="217"/>
      <c r="AB8" s="217"/>
      <c r="AC8" s="217"/>
      <c r="AD8" s="217"/>
      <c r="AE8" s="217"/>
      <c r="AF8" s="910" t="s">
        <v>32</v>
      </c>
      <c r="AG8" s="910" t="s">
        <v>30</v>
      </c>
      <c r="AH8" s="39" t="s">
        <v>31</v>
      </c>
      <c r="AI8" s="910" t="s">
        <v>30</v>
      </c>
      <c r="AJ8" s="911"/>
      <c r="AK8" s="43"/>
    </row>
    <row r="9" spans="1:37" ht="23.25" customHeight="1">
      <c r="A9" s="912">
        <v>1</v>
      </c>
      <c r="B9" s="40" t="s">
        <v>892</v>
      </c>
      <c r="C9" s="923">
        <v>1521297</v>
      </c>
      <c r="D9" s="923">
        <v>717726</v>
      </c>
      <c r="E9" s="923">
        <v>803571</v>
      </c>
      <c r="F9" s="923">
        <v>430422</v>
      </c>
      <c r="G9" s="986">
        <v>28.293094642269061</v>
      </c>
      <c r="H9" s="987">
        <v>183732</v>
      </c>
      <c r="I9" s="986">
        <v>25.599184089750125</v>
      </c>
      <c r="J9" s="923">
        <v>246690</v>
      </c>
      <c r="K9" s="986">
        <v>30.699216372915402</v>
      </c>
      <c r="L9" s="923">
        <v>221995</v>
      </c>
      <c r="M9" s="986">
        <v>14.5924825987299</v>
      </c>
      <c r="N9" s="923">
        <v>85606</v>
      </c>
      <c r="O9" s="986">
        <v>11.927392904813257</v>
      </c>
      <c r="P9" s="923">
        <v>136389</v>
      </c>
      <c r="Q9" s="986">
        <v>16.972862385526604</v>
      </c>
      <c r="R9" s="923">
        <v>99962</v>
      </c>
      <c r="S9" s="988">
        <v>24.296412243241207</v>
      </c>
      <c r="T9" s="923">
        <v>31165</v>
      </c>
      <c r="U9" s="988">
        <v>17.725111475111476</v>
      </c>
      <c r="V9" s="923">
        <v>68797</v>
      </c>
      <c r="W9" s="988">
        <v>29.200392185158929</v>
      </c>
      <c r="X9" s="923">
        <v>18267</v>
      </c>
      <c r="Y9" s="923">
        <v>18049</v>
      </c>
      <c r="Z9" s="923">
        <v>13859</v>
      </c>
      <c r="AA9" s="923">
        <v>12679</v>
      </c>
      <c r="AB9" s="923">
        <v>10123</v>
      </c>
      <c r="AC9" s="923">
        <v>9522</v>
      </c>
      <c r="AD9" s="923">
        <v>6870</v>
      </c>
      <c r="AE9" s="924">
        <v>89369</v>
      </c>
      <c r="AF9" s="923">
        <v>414</v>
      </c>
      <c r="AG9" s="923">
        <v>30914</v>
      </c>
      <c r="AH9" s="986">
        <v>6.1127720830169574</v>
      </c>
      <c r="AI9" s="923">
        <v>505728</v>
      </c>
      <c r="AJ9" s="1018" t="s">
        <v>646</v>
      </c>
    </row>
    <row r="10" spans="1:37" ht="23.25" customHeight="1">
      <c r="A10" s="913"/>
      <c r="B10" s="31" t="s">
        <v>647</v>
      </c>
      <c r="C10" s="914">
        <v>214264</v>
      </c>
      <c r="D10" s="914">
        <v>100941</v>
      </c>
      <c r="E10" s="914">
        <v>113323</v>
      </c>
      <c r="F10" s="914">
        <v>52163</v>
      </c>
      <c r="G10" s="989">
        <v>24.345200313631782</v>
      </c>
      <c r="H10" s="914">
        <v>21768</v>
      </c>
      <c r="I10" s="989">
        <v>21.565072666210956</v>
      </c>
      <c r="J10" s="914">
        <v>30395</v>
      </c>
      <c r="K10" s="989">
        <v>26.821563142521821</v>
      </c>
      <c r="L10" s="914">
        <v>26950</v>
      </c>
      <c r="M10" s="989">
        <v>12.577941231378112</v>
      </c>
      <c r="N10" s="914">
        <v>10153</v>
      </c>
      <c r="O10" s="989">
        <v>10.05835091786291</v>
      </c>
      <c r="P10" s="914">
        <v>16797</v>
      </c>
      <c r="Q10" s="989">
        <v>14.822233791904557</v>
      </c>
      <c r="R10" s="914">
        <v>11504</v>
      </c>
      <c r="S10" s="990">
        <v>23.182798299175786</v>
      </c>
      <c r="T10" s="915">
        <v>3136</v>
      </c>
      <c r="U10" s="990">
        <v>15.004784688995215</v>
      </c>
      <c r="V10" s="915">
        <v>8368</v>
      </c>
      <c r="W10" s="990">
        <v>29.133447063329037</v>
      </c>
      <c r="X10" s="914">
        <v>2554</v>
      </c>
      <c r="Y10" s="914">
        <v>2083</v>
      </c>
      <c r="Z10" s="914">
        <v>1823</v>
      </c>
      <c r="AA10" s="914">
        <v>1470</v>
      </c>
      <c r="AB10" s="914">
        <v>1099</v>
      </c>
      <c r="AC10" s="914">
        <v>1140</v>
      </c>
      <c r="AD10" s="914">
        <v>849</v>
      </c>
      <c r="AE10" s="915">
        <v>11018</v>
      </c>
      <c r="AF10" s="916">
        <v>43</v>
      </c>
      <c r="AG10" s="916">
        <v>3527</v>
      </c>
      <c r="AH10" s="989">
        <v>5.6331054749888203</v>
      </c>
      <c r="AI10" s="914">
        <v>62612</v>
      </c>
      <c r="AJ10" s="737" t="s">
        <v>648</v>
      </c>
    </row>
    <row r="11" spans="1:37" ht="23.25" customHeight="1">
      <c r="A11" s="913"/>
      <c r="B11" s="31" t="s">
        <v>649</v>
      </c>
      <c r="C11" s="914">
        <v>136882</v>
      </c>
      <c r="D11" s="914">
        <v>64609</v>
      </c>
      <c r="E11" s="914">
        <v>72273</v>
      </c>
      <c r="F11" s="914">
        <v>34074</v>
      </c>
      <c r="G11" s="989">
        <v>24.892973510030536</v>
      </c>
      <c r="H11" s="914">
        <v>13812</v>
      </c>
      <c r="I11" s="989">
        <v>21.377826618582553</v>
      </c>
      <c r="J11" s="914">
        <v>20262</v>
      </c>
      <c r="K11" s="989">
        <v>28.035365904279608</v>
      </c>
      <c r="L11" s="914">
        <v>18394</v>
      </c>
      <c r="M11" s="989">
        <v>13.437851580193158</v>
      </c>
      <c r="N11" s="914">
        <v>6627</v>
      </c>
      <c r="O11" s="989">
        <v>10.257084926248664</v>
      </c>
      <c r="P11" s="914">
        <v>11767</v>
      </c>
      <c r="Q11" s="989">
        <v>16.281322208847008</v>
      </c>
      <c r="R11" s="914">
        <v>8809</v>
      </c>
      <c r="S11" s="990">
        <v>26.278265019986875</v>
      </c>
      <c r="T11" s="915">
        <v>2609</v>
      </c>
      <c r="U11" s="990">
        <v>19.041015910086116</v>
      </c>
      <c r="V11" s="915">
        <v>6200</v>
      </c>
      <c r="W11" s="990">
        <v>31.281533804238144</v>
      </c>
      <c r="X11" s="914">
        <v>1436</v>
      </c>
      <c r="Y11" s="914">
        <v>1489</v>
      </c>
      <c r="Z11" s="914">
        <v>1206</v>
      </c>
      <c r="AA11" s="914">
        <v>1071</v>
      </c>
      <c r="AB11" s="914">
        <v>817</v>
      </c>
      <c r="AC11" s="914">
        <v>824</v>
      </c>
      <c r="AD11" s="914">
        <v>641</v>
      </c>
      <c r="AE11" s="915">
        <v>7484</v>
      </c>
      <c r="AF11" s="916">
        <v>45</v>
      </c>
      <c r="AG11" s="916">
        <v>3136</v>
      </c>
      <c r="AH11" s="989">
        <v>7.8628021261658816</v>
      </c>
      <c r="AI11" s="914">
        <v>39884</v>
      </c>
      <c r="AJ11" s="737" t="s">
        <v>650</v>
      </c>
    </row>
    <row r="12" spans="1:37" ht="23.25" customHeight="1">
      <c r="A12" s="913"/>
      <c r="B12" s="31" t="s">
        <v>651</v>
      </c>
      <c r="C12" s="914">
        <v>107222</v>
      </c>
      <c r="D12" s="914">
        <v>52841</v>
      </c>
      <c r="E12" s="914">
        <v>54381</v>
      </c>
      <c r="F12" s="914">
        <v>31245</v>
      </c>
      <c r="G12" s="989">
        <v>29.14047490253866</v>
      </c>
      <c r="H12" s="914">
        <v>13395</v>
      </c>
      <c r="I12" s="989">
        <v>25.349633807081624</v>
      </c>
      <c r="J12" s="914">
        <v>17850</v>
      </c>
      <c r="K12" s="989">
        <v>32.823964252220442</v>
      </c>
      <c r="L12" s="914">
        <v>17145</v>
      </c>
      <c r="M12" s="989">
        <v>15.990188580701723</v>
      </c>
      <c r="N12" s="914">
        <v>6359</v>
      </c>
      <c r="O12" s="989">
        <v>12.034215855112507</v>
      </c>
      <c r="P12" s="914">
        <v>10786</v>
      </c>
      <c r="Q12" s="989">
        <v>19.834133245067211</v>
      </c>
      <c r="R12" s="914">
        <v>11363</v>
      </c>
      <c r="S12" s="990">
        <v>35.399856693354934</v>
      </c>
      <c r="T12" s="915">
        <v>4718</v>
      </c>
      <c r="U12" s="990">
        <v>33.789300293633175</v>
      </c>
      <c r="V12" s="915">
        <v>6645</v>
      </c>
      <c r="W12" s="990">
        <v>36.639832377591532</v>
      </c>
      <c r="X12" s="914">
        <v>1634</v>
      </c>
      <c r="Y12" s="914">
        <v>1590</v>
      </c>
      <c r="Z12" s="914">
        <v>1200</v>
      </c>
      <c r="AA12" s="914">
        <v>1117</v>
      </c>
      <c r="AB12" s="914">
        <v>871</v>
      </c>
      <c r="AC12" s="914">
        <v>771</v>
      </c>
      <c r="AD12" s="914">
        <v>568</v>
      </c>
      <c r="AE12" s="915">
        <v>7751</v>
      </c>
      <c r="AF12" s="916">
        <v>49</v>
      </c>
      <c r="AG12" s="916">
        <v>3418</v>
      </c>
      <c r="AH12" s="989">
        <v>9.3528526474209883</v>
      </c>
      <c r="AI12" s="914">
        <v>36545</v>
      </c>
      <c r="AJ12" s="737" t="s">
        <v>652</v>
      </c>
    </row>
    <row r="13" spans="1:37" ht="23.25" customHeight="1">
      <c r="A13" s="913"/>
      <c r="B13" s="31" t="s">
        <v>653</v>
      </c>
      <c r="C13" s="914">
        <v>94971</v>
      </c>
      <c r="D13" s="914">
        <v>44677</v>
      </c>
      <c r="E13" s="914">
        <v>50294</v>
      </c>
      <c r="F13" s="914">
        <v>32601</v>
      </c>
      <c r="G13" s="989">
        <v>34.327320971665031</v>
      </c>
      <c r="H13" s="914">
        <v>13517</v>
      </c>
      <c r="I13" s="989">
        <v>30.254941021107058</v>
      </c>
      <c r="J13" s="914">
        <v>19084</v>
      </c>
      <c r="K13" s="989">
        <v>37.944884081600186</v>
      </c>
      <c r="L13" s="914">
        <v>18002</v>
      </c>
      <c r="M13" s="989">
        <v>18.955260026745005</v>
      </c>
      <c r="N13" s="914">
        <v>6443</v>
      </c>
      <c r="O13" s="989">
        <v>14.421290596951453</v>
      </c>
      <c r="P13" s="914">
        <v>11559</v>
      </c>
      <c r="Q13" s="989">
        <v>22.982860778621706</v>
      </c>
      <c r="R13" s="914">
        <v>10020</v>
      </c>
      <c r="S13" s="990">
        <v>31.484681853888453</v>
      </c>
      <c r="T13" s="915">
        <v>3128</v>
      </c>
      <c r="U13" s="990">
        <v>24.074501654737166</v>
      </c>
      <c r="V13" s="915">
        <v>6892</v>
      </c>
      <c r="W13" s="990">
        <v>36.597281223449443</v>
      </c>
      <c r="X13" s="914">
        <v>1709</v>
      </c>
      <c r="Y13" s="914">
        <v>1873</v>
      </c>
      <c r="Z13" s="914">
        <v>1134</v>
      </c>
      <c r="AA13" s="914">
        <v>1163</v>
      </c>
      <c r="AB13" s="914">
        <v>914</v>
      </c>
      <c r="AC13" s="914">
        <v>841</v>
      </c>
      <c r="AD13" s="914">
        <v>606</v>
      </c>
      <c r="AE13" s="915">
        <v>8240</v>
      </c>
      <c r="AF13" s="916">
        <v>38</v>
      </c>
      <c r="AG13" s="916">
        <v>3152</v>
      </c>
      <c r="AH13" s="989">
        <v>8.7506940588561921</v>
      </c>
      <c r="AI13" s="917">
        <v>36020</v>
      </c>
      <c r="AJ13" s="737" t="s">
        <v>654</v>
      </c>
    </row>
    <row r="14" spans="1:37" ht="23.25" customHeight="1">
      <c r="A14" s="913"/>
      <c r="B14" s="31" t="s">
        <v>655</v>
      </c>
      <c r="C14" s="914">
        <v>158049</v>
      </c>
      <c r="D14" s="914">
        <v>72463</v>
      </c>
      <c r="E14" s="914">
        <v>85586</v>
      </c>
      <c r="F14" s="914">
        <v>51583</v>
      </c>
      <c r="G14" s="989">
        <v>32.637346645660529</v>
      </c>
      <c r="H14" s="914">
        <v>21823</v>
      </c>
      <c r="I14" s="989">
        <v>30.116059230227844</v>
      </c>
      <c r="J14" s="914">
        <v>29760</v>
      </c>
      <c r="K14" s="989">
        <v>34.772042156427453</v>
      </c>
      <c r="L14" s="914">
        <v>27100</v>
      </c>
      <c r="M14" s="989">
        <v>17.146581123575601</v>
      </c>
      <c r="N14" s="914">
        <v>10619</v>
      </c>
      <c r="O14" s="989">
        <v>14.654375336378568</v>
      </c>
      <c r="P14" s="914">
        <v>16481</v>
      </c>
      <c r="Q14" s="989">
        <v>19.256654125674761</v>
      </c>
      <c r="R14" s="914">
        <v>11289</v>
      </c>
      <c r="S14" s="990">
        <v>22.960522301543719</v>
      </c>
      <c r="T14" s="915">
        <v>2997</v>
      </c>
      <c r="U14" s="990">
        <v>14.358949789191261</v>
      </c>
      <c r="V14" s="915">
        <v>8292</v>
      </c>
      <c r="W14" s="990">
        <v>29.305531012546389</v>
      </c>
      <c r="X14" s="914">
        <v>2106</v>
      </c>
      <c r="Y14" s="914">
        <v>2116</v>
      </c>
      <c r="Z14" s="914">
        <v>1482</v>
      </c>
      <c r="AA14" s="914">
        <v>1445</v>
      </c>
      <c r="AB14" s="914">
        <v>1142</v>
      </c>
      <c r="AC14" s="914">
        <v>1023</v>
      </c>
      <c r="AD14" s="914">
        <v>729</v>
      </c>
      <c r="AE14" s="915">
        <v>10043</v>
      </c>
      <c r="AF14" s="916">
        <v>34</v>
      </c>
      <c r="AG14" s="916">
        <v>3016</v>
      </c>
      <c r="AH14" s="989">
        <v>5.0448280476381644</v>
      </c>
      <c r="AI14" s="914">
        <v>59784</v>
      </c>
      <c r="AJ14" s="737" t="s">
        <v>656</v>
      </c>
    </row>
    <row r="15" spans="1:37" ht="23.25" customHeight="1">
      <c r="A15" s="913"/>
      <c r="B15" s="31" t="s">
        <v>657</v>
      </c>
      <c r="C15" s="914">
        <v>215819</v>
      </c>
      <c r="D15" s="914">
        <v>100648</v>
      </c>
      <c r="E15" s="914">
        <v>115171</v>
      </c>
      <c r="F15" s="914">
        <v>65427</v>
      </c>
      <c r="G15" s="989">
        <v>30.315681195816861</v>
      </c>
      <c r="H15" s="914">
        <v>27471</v>
      </c>
      <c r="I15" s="989">
        <v>27.294134011604797</v>
      </c>
      <c r="J15" s="914">
        <v>37956</v>
      </c>
      <c r="K15" s="989">
        <v>32.95621293554801</v>
      </c>
      <c r="L15" s="914">
        <v>35186</v>
      </c>
      <c r="M15" s="989">
        <v>16.303476524309723</v>
      </c>
      <c r="N15" s="914">
        <v>13630</v>
      </c>
      <c r="O15" s="989">
        <v>13.542246244336697</v>
      </c>
      <c r="P15" s="914">
        <v>21556</v>
      </c>
      <c r="Q15" s="989">
        <v>18.716517178803691</v>
      </c>
      <c r="R15" s="914">
        <v>13999</v>
      </c>
      <c r="S15" s="990">
        <v>22.484380270153064</v>
      </c>
      <c r="T15" s="915">
        <v>3819</v>
      </c>
      <c r="U15" s="990">
        <v>14.559109450649993</v>
      </c>
      <c r="V15" s="915">
        <v>10180</v>
      </c>
      <c r="W15" s="990">
        <v>28.254232583957812</v>
      </c>
      <c r="X15" s="914">
        <v>3156</v>
      </c>
      <c r="Y15" s="914">
        <v>2573</v>
      </c>
      <c r="Z15" s="914">
        <v>2186</v>
      </c>
      <c r="AA15" s="914">
        <v>1774</v>
      </c>
      <c r="AB15" s="914">
        <v>1465</v>
      </c>
      <c r="AC15" s="914">
        <v>1468</v>
      </c>
      <c r="AD15" s="914">
        <v>937</v>
      </c>
      <c r="AE15" s="915">
        <v>13559</v>
      </c>
      <c r="AF15" s="916">
        <v>32</v>
      </c>
      <c r="AG15" s="916">
        <v>2619</v>
      </c>
      <c r="AH15" s="989">
        <v>3.4054560112344943</v>
      </c>
      <c r="AI15" s="914">
        <v>76906</v>
      </c>
      <c r="AJ15" s="737" t="s">
        <v>658</v>
      </c>
    </row>
    <row r="16" spans="1:37" ht="23.25" customHeight="1">
      <c r="A16" s="913"/>
      <c r="B16" s="31" t="s">
        <v>659</v>
      </c>
      <c r="C16" s="914">
        <v>211705</v>
      </c>
      <c r="D16" s="914">
        <v>99616</v>
      </c>
      <c r="E16" s="914">
        <v>112089</v>
      </c>
      <c r="F16" s="914">
        <v>66077</v>
      </c>
      <c r="G16" s="989">
        <v>31.211827779221085</v>
      </c>
      <c r="H16" s="914">
        <v>29034</v>
      </c>
      <c r="I16" s="989">
        <v>29.145920334082881</v>
      </c>
      <c r="J16" s="914">
        <v>37043</v>
      </c>
      <c r="K16" s="989">
        <v>33.047845908162266</v>
      </c>
      <c r="L16" s="914">
        <v>33612</v>
      </c>
      <c r="M16" s="989">
        <v>15.876809711627027</v>
      </c>
      <c r="N16" s="914">
        <v>13871</v>
      </c>
      <c r="O16" s="989">
        <v>13.92446996466431</v>
      </c>
      <c r="P16" s="914">
        <v>19741</v>
      </c>
      <c r="Q16" s="989">
        <v>17.611897688444003</v>
      </c>
      <c r="R16" s="914">
        <v>10736</v>
      </c>
      <c r="S16" s="990">
        <v>17.283235133133712</v>
      </c>
      <c r="T16" s="915">
        <v>3225</v>
      </c>
      <c r="U16" s="990">
        <v>11.834862385321102</v>
      </c>
      <c r="V16" s="915">
        <v>7511</v>
      </c>
      <c r="W16" s="990">
        <v>21.541241252724561</v>
      </c>
      <c r="X16" s="914">
        <v>2198</v>
      </c>
      <c r="Y16" s="914">
        <v>2346</v>
      </c>
      <c r="Z16" s="914">
        <v>1952</v>
      </c>
      <c r="AA16" s="914">
        <v>1848</v>
      </c>
      <c r="AB16" s="914">
        <v>1509</v>
      </c>
      <c r="AC16" s="914">
        <v>1384</v>
      </c>
      <c r="AD16" s="914">
        <v>1008</v>
      </c>
      <c r="AE16" s="915">
        <v>12245</v>
      </c>
      <c r="AF16" s="916">
        <v>55</v>
      </c>
      <c r="AG16" s="916">
        <v>4634</v>
      </c>
      <c r="AH16" s="989">
        <v>5.9314440775158079</v>
      </c>
      <c r="AI16" s="914">
        <v>78126</v>
      </c>
      <c r="AJ16" s="737" t="s">
        <v>660</v>
      </c>
    </row>
    <row r="17" spans="1:38" ht="23.25" customHeight="1">
      <c r="A17" s="913"/>
      <c r="B17" s="31" t="s">
        <v>661</v>
      </c>
      <c r="C17" s="914">
        <v>142460</v>
      </c>
      <c r="D17" s="914">
        <v>66043</v>
      </c>
      <c r="E17" s="914">
        <v>76417</v>
      </c>
      <c r="F17" s="914">
        <v>32604</v>
      </c>
      <c r="G17" s="989">
        <v>22.886424259441245</v>
      </c>
      <c r="H17" s="914">
        <v>13478</v>
      </c>
      <c r="I17" s="989">
        <v>20.40791605469164</v>
      </c>
      <c r="J17" s="914">
        <v>19126</v>
      </c>
      <c r="K17" s="989">
        <v>25.028462253163564</v>
      </c>
      <c r="L17" s="914">
        <v>16741</v>
      </c>
      <c r="M17" s="989">
        <v>11.751368805278675</v>
      </c>
      <c r="N17" s="914">
        <v>6027</v>
      </c>
      <c r="O17" s="989">
        <v>9.1258725375891476</v>
      </c>
      <c r="P17" s="914">
        <v>10714</v>
      </c>
      <c r="Q17" s="989">
        <v>14.020440477904131</v>
      </c>
      <c r="R17" s="914">
        <v>13201</v>
      </c>
      <c r="S17" s="990">
        <v>39.384808162778207</v>
      </c>
      <c r="T17" s="915">
        <v>4796</v>
      </c>
      <c r="U17" s="990">
        <v>34.05040823571175</v>
      </c>
      <c r="V17" s="915">
        <v>8405</v>
      </c>
      <c r="W17" s="990">
        <v>43.251170689034119</v>
      </c>
      <c r="X17" s="914">
        <v>1251</v>
      </c>
      <c r="Y17" s="914">
        <v>1661</v>
      </c>
      <c r="Z17" s="914">
        <v>1028</v>
      </c>
      <c r="AA17" s="914">
        <v>1093</v>
      </c>
      <c r="AB17" s="914">
        <v>846</v>
      </c>
      <c r="AC17" s="914">
        <v>769</v>
      </c>
      <c r="AD17" s="914">
        <v>560</v>
      </c>
      <c r="AE17" s="915">
        <v>7208</v>
      </c>
      <c r="AF17" s="916">
        <v>32</v>
      </c>
      <c r="AG17" s="916">
        <v>1871</v>
      </c>
      <c r="AH17" s="989">
        <v>5.0556636402939903</v>
      </c>
      <c r="AI17" s="914">
        <v>37008</v>
      </c>
      <c r="AJ17" s="737" t="s">
        <v>662</v>
      </c>
    </row>
    <row r="18" spans="1:38" ht="23.25" customHeight="1">
      <c r="A18" s="918"/>
      <c r="B18" s="133" t="s">
        <v>663</v>
      </c>
      <c r="C18" s="919">
        <v>239925</v>
      </c>
      <c r="D18" s="914">
        <v>115888</v>
      </c>
      <c r="E18" s="914">
        <v>124037</v>
      </c>
      <c r="F18" s="919">
        <v>64648</v>
      </c>
      <c r="G18" s="991">
        <v>26.945087006356154</v>
      </c>
      <c r="H18" s="914">
        <v>29434</v>
      </c>
      <c r="I18" s="991">
        <v>25.398660775921577</v>
      </c>
      <c r="J18" s="914">
        <v>35214</v>
      </c>
      <c r="K18" s="991">
        <v>28.38991591218749</v>
      </c>
      <c r="L18" s="919">
        <v>28865</v>
      </c>
      <c r="M18" s="991">
        <v>12.030842971762008</v>
      </c>
      <c r="N18" s="914">
        <v>11877</v>
      </c>
      <c r="O18" s="991">
        <v>10.248688388789176</v>
      </c>
      <c r="P18" s="914">
        <v>16988</v>
      </c>
      <c r="Q18" s="991">
        <v>13.695913316187911</v>
      </c>
      <c r="R18" s="914">
        <v>9041</v>
      </c>
      <c r="S18" s="992">
        <v>15.780011868607533</v>
      </c>
      <c r="T18" s="915">
        <v>2737</v>
      </c>
      <c r="U18" s="992">
        <v>10.59702648288679</v>
      </c>
      <c r="V18" s="915">
        <v>6304</v>
      </c>
      <c r="W18" s="992">
        <v>20.034322761075448</v>
      </c>
      <c r="X18" s="919">
        <v>2223</v>
      </c>
      <c r="Y18" s="919">
        <v>2318</v>
      </c>
      <c r="Z18" s="919">
        <v>1848</v>
      </c>
      <c r="AA18" s="919">
        <v>1698</v>
      </c>
      <c r="AB18" s="919">
        <v>1460</v>
      </c>
      <c r="AC18" s="919">
        <v>1302</v>
      </c>
      <c r="AD18" s="919">
        <v>972</v>
      </c>
      <c r="AE18" s="927">
        <v>11821</v>
      </c>
      <c r="AF18" s="916">
        <v>86</v>
      </c>
      <c r="AG18" s="916">
        <v>5541</v>
      </c>
      <c r="AH18" s="991">
        <v>7.0278908717324295</v>
      </c>
      <c r="AI18" s="919">
        <v>78843</v>
      </c>
      <c r="AJ18" s="993" t="s">
        <v>664</v>
      </c>
    </row>
    <row r="19" spans="1:38" s="922" customFormat="1" ht="22.7" customHeight="1">
      <c r="A19" s="920"/>
      <c r="B19" s="739" t="s">
        <v>49</v>
      </c>
      <c r="C19" s="994">
        <v>1521297</v>
      </c>
      <c r="D19" s="994">
        <v>717726</v>
      </c>
      <c r="E19" s="994">
        <v>803571</v>
      </c>
      <c r="F19" s="994">
        <v>430422</v>
      </c>
      <c r="G19" s="995">
        <v>28.293094642269061</v>
      </c>
      <c r="H19" s="994">
        <v>183732</v>
      </c>
      <c r="I19" s="995">
        <v>25.599184089750125</v>
      </c>
      <c r="J19" s="994">
        <v>246690</v>
      </c>
      <c r="K19" s="995">
        <v>30.699216372915402</v>
      </c>
      <c r="L19" s="994">
        <v>221995</v>
      </c>
      <c r="M19" s="995">
        <v>14.5924825987299</v>
      </c>
      <c r="N19" s="994">
        <v>85606</v>
      </c>
      <c r="O19" s="995">
        <v>11.927392904813257</v>
      </c>
      <c r="P19" s="994">
        <v>136389</v>
      </c>
      <c r="Q19" s="995">
        <v>16.972862385526604</v>
      </c>
      <c r="R19" s="994">
        <v>99962</v>
      </c>
      <c r="S19" s="996">
        <v>24.296412243241207</v>
      </c>
      <c r="T19" s="994">
        <v>31165</v>
      </c>
      <c r="U19" s="996">
        <v>17.725111475111476</v>
      </c>
      <c r="V19" s="994">
        <v>68797</v>
      </c>
      <c r="W19" s="996">
        <v>29.200392185158929</v>
      </c>
      <c r="X19" s="994">
        <v>18267</v>
      </c>
      <c r="Y19" s="994">
        <v>18049</v>
      </c>
      <c r="Z19" s="994">
        <v>13859</v>
      </c>
      <c r="AA19" s="994">
        <v>12679</v>
      </c>
      <c r="AB19" s="994">
        <v>10123</v>
      </c>
      <c r="AC19" s="994">
        <v>9522</v>
      </c>
      <c r="AD19" s="994">
        <v>6870</v>
      </c>
      <c r="AE19" s="994">
        <v>89369</v>
      </c>
      <c r="AF19" s="994">
        <v>414</v>
      </c>
      <c r="AG19" s="994">
        <v>30914</v>
      </c>
      <c r="AH19" s="995">
        <v>6.1127720830169574</v>
      </c>
      <c r="AI19" s="994">
        <v>505728</v>
      </c>
      <c r="AJ19" s="739" t="s">
        <v>71</v>
      </c>
      <c r="AK19" s="921"/>
    </row>
    <row r="20" spans="1:38" ht="23.25" customHeight="1">
      <c r="A20" s="912">
        <v>3</v>
      </c>
      <c r="B20" s="40" t="s">
        <v>893</v>
      </c>
      <c r="C20" s="923">
        <v>451367</v>
      </c>
      <c r="D20" s="923">
        <v>218078</v>
      </c>
      <c r="E20" s="923">
        <v>233289</v>
      </c>
      <c r="F20" s="923">
        <v>127685</v>
      </c>
      <c r="G20" s="986">
        <v>28.288510236681013</v>
      </c>
      <c r="H20" s="923">
        <v>54894</v>
      </c>
      <c r="I20" s="986">
        <v>25.17172754702446</v>
      </c>
      <c r="J20" s="923">
        <v>72791</v>
      </c>
      <c r="K20" s="986">
        <v>31.202071250680486</v>
      </c>
      <c r="L20" s="923">
        <v>66745</v>
      </c>
      <c r="M20" s="986">
        <v>14.7873016857679</v>
      </c>
      <c r="N20" s="923">
        <v>26041</v>
      </c>
      <c r="O20" s="986">
        <v>11.941140325938427</v>
      </c>
      <c r="P20" s="923">
        <v>40704</v>
      </c>
      <c r="Q20" s="986">
        <v>17.447886527011562</v>
      </c>
      <c r="R20" s="923">
        <v>28903</v>
      </c>
      <c r="S20" s="988">
        <v>23.856217242375468</v>
      </c>
      <c r="T20" s="924">
        <v>10104</v>
      </c>
      <c r="U20" s="988">
        <v>19.292015122007104</v>
      </c>
      <c r="V20" s="924">
        <v>18799</v>
      </c>
      <c r="W20" s="988">
        <v>27.33167589886742</v>
      </c>
      <c r="X20" s="923">
        <v>5150</v>
      </c>
      <c r="Y20" s="923">
        <v>5031</v>
      </c>
      <c r="Z20" s="923">
        <v>4799</v>
      </c>
      <c r="AA20" s="923">
        <v>4641</v>
      </c>
      <c r="AB20" s="923">
        <v>3456</v>
      </c>
      <c r="AC20" s="923">
        <v>3056</v>
      </c>
      <c r="AD20" s="923">
        <v>2318</v>
      </c>
      <c r="AE20" s="924">
        <v>28451</v>
      </c>
      <c r="AF20" s="925">
        <v>320</v>
      </c>
      <c r="AG20" s="925">
        <v>16333</v>
      </c>
      <c r="AH20" s="986">
        <v>10.996801885204512</v>
      </c>
      <c r="AI20" s="923">
        <v>148525</v>
      </c>
      <c r="AJ20" s="746" t="s">
        <v>666</v>
      </c>
    </row>
    <row r="21" spans="1:38" ht="23.25" customHeight="1">
      <c r="A21" s="913">
        <v>5</v>
      </c>
      <c r="B21" s="31" t="s">
        <v>894</v>
      </c>
      <c r="C21" s="914">
        <v>487335</v>
      </c>
      <c r="D21" s="914">
        <v>227327</v>
      </c>
      <c r="E21" s="914">
        <v>260008</v>
      </c>
      <c r="F21" s="914">
        <v>116174</v>
      </c>
      <c r="G21" s="989">
        <v>23.838632562816134</v>
      </c>
      <c r="H21" s="914">
        <v>49125</v>
      </c>
      <c r="I21" s="989">
        <v>21.609839570310609</v>
      </c>
      <c r="J21" s="914">
        <v>67049</v>
      </c>
      <c r="K21" s="989">
        <v>25.787283468200979</v>
      </c>
      <c r="L21" s="914">
        <v>58912</v>
      </c>
      <c r="M21" s="989">
        <v>12.088604348138345</v>
      </c>
      <c r="N21" s="914">
        <v>22856</v>
      </c>
      <c r="O21" s="989">
        <v>10.054239047715406</v>
      </c>
      <c r="P21" s="914">
        <v>36056</v>
      </c>
      <c r="Q21" s="989">
        <v>13.867265622596229</v>
      </c>
      <c r="R21" s="914">
        <v>22449</v>
      </c>
      <c r="S21" s="990">
        <v>20.556751064511698</v>
      </c>
      <c r="T21" s="915">
        <v>6191</v>
      </c>
      <c r="U21" s="990">
        <v>13.240514992086915</v>
      </c>
      <c r="V21" s="915">
        <v>16258</v>
      </c>
      <c r="W21" s="990">
        <v>26.034877576184606</v>
      </c>
      <c r="X21" s="914">
        <v>4806</v>
      </c>
      <c r="Y21" s="914">
        <v>3650</v>
      </c>
      <c r="Z21" s="914">
        <v>4127</v>
      </c>
      <c r="AA21" s="914">
        <v>2576</v>
      </c>
      <c r="AB21" s="914">
        <v>2901</v>
      </c>
      <c r="AC21" s="914">
        <v>1799</v>
      </c>
      <c r="AD21" s="914">
        <v>1703</v>
      </c>
      <c r="AE21" s="915">
        <v>21562</v>
      </c>
      <c r="AF21" s="916">
        <v>342</v>
      </c>
      <c r="AG21" s="916">
        <v>17729</v>
      </c>
      <c r="AH21" s="989">
        <v>12.836869162261966</v>
      </c>
      <c r="AI21" s="916">
        <v>138110</v>
      </c>
      <c r="AJ21" s="737" t="s">
        <v>668</v>
      </c>
      <c r="AL21" s="926"/>
    </row>
    <row r="22" spans="1:38" ht="23.25" customHeight="1">
      <c r="A22" s="918">
        <v>7</v>
      </c>
      <c r="B22" s="133" t="s">
        <v>895</v>
      </c>
      <c r="C22" s="919">
        <v>94346</v>
      </c>
      <c r="D22" s="919">
        <v>42507</v>
      </c>
      <c r="E22" s="919">
        <v>51839</v>
      </c>
      <c r="F22" s="919">
        <v>27824</v>
      </c>
      <c r="G22" s="991">
        <v>29.491446378224833</v>
      </c>
      <c r="H22" s="919">
        <v>11465</v>
      </c>
      <c r="I22" s="991">
        <v>26.972028136542214</v>
      </c>
      <c r="J22" s="919">
        <v>16359</v>
      </c>
      <c r="K22" s="991">
        <v>31.557321707594667</v>
      </c>
      <c r="L22" s="919">
        <v>14579</v>
      </c>
      <c r="M22" s="991">
        <v>15.452695397791109</v>
      </c>
      <c r="N22" s="919">
        <v>5551</v>
      </c>
      <c r="O22" s="991">
        <v>13.059025572258687</v>
      </c>
      <c r="P22" s="919">
        <v>9028</v>
      </c>
      <c r="Q22" s="991">
        <v>17.415459403152067</v>
      </c>
      <c r="R22" s="919">
        <v>5978</v>
      </c>
      <c r="S22" s="992">
        <v>23.042824654049262</v>
      </c>
      <c r="T22" s="927">
        <v>1342</v>
      </c>
      <c r="U22" s="992">
        <v>12.501164415463437</v>
      </c>
      <c r="V22" s="927">
        <v>4636</v>
      </c>
      <c r="W22" s="992">
        <v>30.483955812730141</v>
      </c>
      <c r="X22" s="919">
        <v>1398</v>
      </c>
      <c r="Y22" s="919">
        <v>691</v>
      </c>
      <c r="Z22" s="919">
        <v>1153</v>
      </c>
      <c r="AA22" s="919">
        <v>607</v>
      </c>
      <c r="AB22" s="919">
        <v>596</v>
      </c>
      <c r="AC22" s="919">
        <v>492</v>
      </c>
      <c r="AD22" s="919">
        <v>506</v>
      </c>
      <c r="AE22" s="927">
        <v>5443</v>
      </c>
      <c r="AF22" s="928">
        <v>45</v>
      </c>
      <c r="AG22" s="928">
        <v>2890</v>
      </c>
      <c r="AH22" s="991">
        <v>8.8290104787217807</v>
      </c>
      <c r="AI22" s="916">
        <v>32733</v>
      </c>
      <c r="AJ22" s="993" t="s">
        <v>670</v>
      </c>
    </row>
    <row r="23" spans="1:38" s="922" customFormat="1" ht="22.7" customHeight="1">
      <c r="A23" s="920"/>
      <c r="B23" s="739" t="s">
        <v>190</v>
      </c>
      <c r="C23" s="994">
        <v>1033048</v>
      </c>
      <c r="D23" s="994">
        <v>487912</v>
      </c>
      <c r="E23" s="994">
        <v>545136</v>
      </c>
      <c r="F23" s="994">
        <v>271683</v>
      </c>
      <c r="G23" s="995">
        <v>26.29916518883924</v>
      </c>
      <c r="H23" s="994">
        <v>115484</v>
      </c>
      <c r="I23" s="995">
        <v>23.669022282706717</v>
      </c>
      <c r="J23" s="994">
        <v>156199</v>
      </c>
      <c r="K23" s="997">
        <v>28.653216811951516</v>
      </c>
      <c r="L23" s="994">
        <v>140236</v>
      </c>
      <c r="M23" s="997">
        <v>13.574974250954458</v>
      </c>
      <c r="N23" s="994">
        <v>54448</v>
      </c>
      <c r="O23" s="997">
        <v>11.159389398088178</v>
      </c>
      <c r="P23" s="994">
        <v>85788</v>
      </c>
      <c r="Q23" s="997">
        <v>15.736990402394998</v>
      </c>
      <c r="R23" s="998">
        <v>57330</v>
      </c>
      <c r="S23" s="999">
        <v>22.368056558058235</v>
      </c>
      <c r="T23" s="994">
        <v>17637</v>
      </c>
      <c r="U23" s="999">
        <v>16.053045955564453</v>
      </c>
      <c r="V23" s="994">
        <v>39693</v>
      </c>
      <c r="W23" s="999">
        <v>27.10603949848398</v>
      </c>
      <c r="X23" s="994">
        <v>11354</v>
      </c>
      <c r="Y23" s="994">
        <v>9372</v>
      </c>
      <c r="Z23" s="994">
        <v>10079</v>
      </c>
      <c r="AA23" s="994">
        <v>7824</v>
      </c>
      <c r="AB23" s="994">
        <v>6953</v>
      </c>
      <c r="AC23" s="994">
        <v>5347</v>
      </c>
      <c r="AD23" s="994">
        <v>4527</v>
      </c>
      <c r="AE23" s="998">
        <v>55456</v>
      </c>
      <c r="AF23" s="994">
        <v>707</v>
      </c>
      <c r="AG23" s="994">
        <v>36952</v>
      </c>
      <c r="AH23" s="997">
        <v>11.570351444102101</v>
      </c>
      <c r="AI23" s="994">
        <v>319368</v>
      </c>
      <c r="AJ23" s="739" t="s">
        <v>72</v>
      </c>
      <c r="AK23" s="921"/>
    </row>
    <row r="24" spans="1:38" ht="23.25" customHeight="1">
      <c r="A24" s="912">
        <v>8</v>
      </c>
      <c r="B24" s="40" t="s">
        <v>896</v>
      </c>
      <c r="C24" s="923">
        <v>198562</v>
      </c>
      <c r="D24" s="923">
        <v>96060</v>
      </c>
      <c r="E24" s="923">
        <v>102502</v>
      </c>
      <c r="F24" s="923">
        <v>51184</v>
      </c>
      <c r="G24" s="986">
        <v>25.777339067898186</v>
      </c>
      <c r="H24" s="923">
        <v>22020</v>
      </c>
      <c r="I24" s="986">
        <v>22.92317301686446</v>
      </c>
      <c r="J24" s="923">
        <v>29164</v>
      </c>
      <c r="K24" s="986">
        <v>28.452127763360714</v>
      </c>
      <c r="L24" s="923">
        <v>26563</v>
      </c>
      <c r="M24" s="986">
        <v>13.377685559170436</v>
      </c>
      <c r="N24" s="923">
        <v>10755</v>
      </c>
      <c r="O24" s="986">
        <v>11.196127420362274</v>
      </c>
      <c r="P24" s="923">
        <v>15808</v>
      </c>
      <c r="Q24" s="986">
        <v>15.422138104622348</v>
      </c>
      <c r="R24" s="923">
        <v>8675</v>
      </c>
      <c r="S24" s="988">
        <v>18.345810599331728</v>
      </c>
      <c r="T24" s="924">
        <v>2559</v>
      </c>
      <c r="U24" s="988">
        <v>12.421727100626184</v>
      </c>
      <c r="V24" s="924">
        <v>6116</v>
      </c>
      <c r="W24" s="988">
        <v>22.919243020423458</v>
      </c>
      <c r="X24" s="923">
        <v>1413</v>
      </c>
      <c r="Y24" s="923">
        <v>1551</v>
      </c>
      <c r="Z24" s="923">
        <v>2078</v>
      </c>
      <c r="AA24" s="923">
        <v>1693</v>
      </c>
      <c r="AB24" s="923">
        <v>1194</v>
      </c>
      <c r="AC24" s="923">
        <v>1048</v>
      </c>
      <c r="AD24" s="923">
        <v>645</v>
      </c>
      <c r="AE24" s="924">
        <v>9622</v>
      </c>
      <c r="AF24" s="925">
        <v>148</v>
      </c>
      <c r="AG24" s="925">
        <v>6757</v>
      </c>
      <c r="AH24" s="986">
        <v>11.265609630037179</v>
      </c>
      <c r="AI24" s="923">
        <v>59979</v>
      </c>
      <c r="AJ24" s="746" t="s">
        <v>672</v>
      </c>
    </row>
    <row r="25" spans="1:38" ht="23.25" customHeight="1">
      <c r="A25" s="913">
        <v>14</v>
      </c>
      <c r="B25" s="31" t="s">
        <v>897</v>
      </c>
      <c r="C25" s="914">
        <v>224857</v>
      </c>
      <c r="D25" s="914">
        <v>103596</v>
      </c>
      <c r="E25" s="914">
        <v>121261</v>
      </c>
      <c r="F25" s="914">
        <v>64701</v>
      </c>
      <c r="G25" s="989">
        <v>28.774287658378434</v>
      </c>
      <c r="H25" s="914">
        <v>27254</v>
      </c>
      <c r="I25" s="989">
        <v>26.307965558515772</v>
      </c>
      <c r="J25" s="914">
        <v>37447</v>
      </c>
      <c r="K25" s="989">
        <v>30.881322106860409</v>
      </c>
      <c r="L25" s="914">
        <v>33903</v>
      </c>
      <c r="M25" s="989">
        <v>15.077582641412096</v>
      </c>
      <c r="N25" s="914">
        <v>13499</v>
      </c>
      <c r="O25" s="989">
        <v>13.030425885169311</v>
      </c>
      <c r="P25" s="914">
        <v>20404</v>
      </c>
      <c r="Q25" s="989">
        <v>16.826514707944021</v>
      </c>
      <c r="R25" s="914">
        <v>10726</v>
      </c>
      <c r="S25" s="990">
        <v>17.956573418378451</v>
      </c>
      <c r="T25" s="915">
        <v>2637</v>
      </c>
      <c r="U25" s="990">
        <v>10.265493615696045</v>
      </c>
      <c r="V25" s="915">
        <v>8089</v>
      </c>
      <c r="W25" s="990">
        <v>23.759729769422822</v>
      </c>
      <c r="X25" s="914">
        <v>2509</v>
      </c>
      <c r="Y25" s="914">
        <v>1979</v>
      </c>
      <c r="Z25" s="914">
        <v>2899</v>
      </c>
      <c r="AA25" s="914">
        <v>1787</v>
      </c>
      <c r="AB25" s="914">
        <v>1460</v>
      </c>
      <c r="AC25" s="914">
        <v>1422</v>
      </c>
      <c r="AD25" s="914">
        <v>1074</v>
      </c>
      <c r="AE25" s="915">
        <v>13130</v>
      </c>
      <c r="AF25" s="916">
        <v>98</v>
      </c>
      <c r="AG25" s="916">
        <v>5289</v>
      </c>
      <c r="AH25" s="989">
        <v>6.9443167942439237</v>
      </c>
      <c r="AI25" s="929">
        <v>76163</v>
      </c>
      <c r="AJ25" s="737" t="s">
        <v>674</v>
      </c>
    </row>
    <row r="26" spans="1:38" ht="23.25" customHeight="1">
      <c r="A26" s="913">
        <v>17</v>
      </c>
      <c r="B26" s="31" t="s">
        <v>898</v>
      </c>
      <c r="C26" s="914">
        <v>153388</v>
      </c>
      <c r="D26" s="914">
        <v>72191</v>
      </c>
      <c r="E26" s="914">
        <v>81197</v>
      </c>
      <c r="F26" s="914">
        <v>49070</v>
      </c>
      <c r="G26" s="989">
        <v>31.990768508618668</v>
      </c>
      <c r="H26" s="914">
        <v>21395</v>
      </c>
      <c r="I26" s="989">
        <v>29.636658309207519</v>
      </c>
      <c r="J26" s="914">
        <v>27675</v>
      </c>
      <c r="K26" s="989">
        <v>34.083771567915072</v>
      </c>
      <c r="L26" s="914">
        <v>27168</v>
      </c>
      <c r="M26" s="989">
        <v>17.711946175711269</v>
      </c>
      <c r="N26" s="914">
        <v>11530</v>
      </c>
      <c r="O26" s="989">
        <v>15.971519995567315</v>
      </c>
      <c r="P26" s="914">
        <v>15638</v>
      </c>
      <c r="Q26" s="989">
        <v>19.259332241338967</v>
      </c>
      <c r="R26" s="914">
        <v>7468</v>
      </c>
      <c r="S26" s="990">
        <v>15.881252126573663</v>
      </c>
      <c r="T26" s="915">
        <v>2085</v>
      </c>
      <c r="U26" s="990">
        <v>10.008640552995391</v>
      </c>
      <c r="V26" s="915">
        <v>5383</v>
      </c>
      <c r="W26" s="990">
        <v>20.552076970067194</v>
      </c>
      <c r="X26" s="914">
        <v>1964</v>
      </c>
      <c r="Y26" s="914">
        <v>1103</v>
      </c>
      <c r="Z26" s="914">
        <v>2027</v>
      </c>
      <c r="AA26" s="914">
        <v>1353</v>
      </c>
      <c r="AB26" s="914">
        <v>1002</v>
      </c>
      <c r="AC26" s="914">
        <v>863</v>
      </c>
      <c r="AD26" s="914">
        <v>752</v>
      </c>
      <c r="AE26" s="915">
        <v>9064</v>
      </c>
      <c r="AF26" s="916">
        <v>79</v>
      </c>
      <c r="AG26" s="916">
        <v>4745</v>
      </c>
      <c r="AH26" s="989">
        <v>8.3441775401821818</v>
      </c>
      <c r="AI26" s="914">
        <v>56866</v>
      </c>
      <c r="AJ26" s="737" t="s">
        <v>676</v>
      </c>
    </row>
    <row r="27" spans="1:38" ht="23.25" customHeight="1">
      <c r="A27" s="913">
        <v>19</v>
      </c>
      <c r="B27" s="31" t="s">
        <v>899</v>
      </c>
      <c r="C27" s="914">
        <v>110360</v>
      </c>
      <c r="D27" s="914">
        <v>52911</v>
      </c>
      <c r="E27" s="914">
        <v>57449</v>
      </c>
      <c r="F27" s="914">
        <v>27664</v>
      </c>
      <c r="G27" s="989">
        <v>25.06705328017398</v>
      </c>
      <c r="H27" s="914">
        <v>12872</v>
      </c>
      <c r="I27" s="989">
        <v>24.327644535162822</v>
      </c>
      <c r="J27" s="914">
        <v>14792</v>
      </c>
      <c r="K27" s="989">
        <v>25.748054796428139</v>
      </c>
      <c r="L27" s="914">
        <v>12036</v>
      </c>
      <c r="M27" s="989">
        <v>10.906125407756434</v>
      </c>
      <c r="N27" s="914">
        <v>4856</v>
      </c>
      <c r="O27" s="989">
        <v>9.1776757196046201</v>
      </c>
      <c r="P27" s="914">
        <v>7180</v>
      </c>
      <c r="Q27" s="989">
        <v>12.498041741370606</v>
      </c>
      <c r="R27" s="914">
        <v>2887</v>
      </c>
      <c r="S27" s="990">
        <v>12.053273213092853</v>
      </c>
      <c r="T27" s="915">
        <v>831</v>
      </c>
      <c r="U27" s="990">
        <v>7.662517289073306</v>
      </c>
      <c r="V27" s="915">
        <v>2056</v>
      </c>
      <c r="W27" s="990">
        <v>15.686274509803921</v>
      </c>
      <c r="X27" s="914">
        <v>1066</v>
      </c>
      <c r="Y27" s="914">
        <v>603</v>
      </c>
      <c r="Z27" s="914">
        <v>1137</v>
      </c>
      <c r="AA27" s="914">
        <v>629</v>
      </c>
      <c r="AB27" s="914">
        <v>514</v>
      </c>
      <c r="AC27" s="914">
        <v>460</v>
      </c>
      <c r="AD27" s="914">
        <v>345</v>
      </c>
      <c r="AE27" s="915">
        <v>4754</v>
      </c>
      <c r="AF27" s="916">
        <v>55</v>
      </c>
      <c r="AG27" s="916">
        <v>3358</v>
      </c>
      <c r="AH27" s="989">
        <v>9.5476386795939838</v>
      </c>
      <c r="AI27" s="914">
        <v>35171</v>
      </c>
      <c r="AJ27" s="737" t="s">
        <v>678</v>
      </c>
    </row>
    <row r="28" spans="1:38" ht="23.25" customHeight="1">
      <c r="A28" s="918">
        <v>30</v>
      </c>
      <c r="B28" s="133" t="s">
        <v>900</v>
      </c>
      <c r="C28" s="919">
        <v>29918</v>
      </c>
      <c r="D28" s="919">
        <v>14108</v>
      </c>
      <c r="E28" s="919">
        <v>15810</v>
      </c>
      <c r="F28" s="919">
        <v>9084</v>
      </c>
      <c r="G28" s="991">
        <v>30.362992178621568</v>
      </c>
      <c r="H28" s="919">
        <v>4160</v>
      </c>
      <c r="I28" s="991">
        <v>29.486815990927134</v>
      </c>
      <c r="J28" s="919">
        <v>4924</v>
      </c>
      <c r="K28" s="991">
        <v>31.144845034788109</v>
      </c>
      <c r="L28" s="919">
        <v>4183</v>
      </c>
      <c r="M28" s="991">
        <v>13.981549568821444</v>
      </c>
      <c r="N28" s="919">
        <v>1755</v>
      </c>
      <c r="O28" s="991">
        <v>12.439750496172385</v>
      </c>
      <c r="P28" s="919">
        <v>2428</v>
      </c>
      <c r="Q28" s="991">
        <v>15.357368753953192</v>
      </c>
      <c r="R28" s="919">
        <v>905</v>
      </c>
      <c r="S28" s="992">
        <v>11.179740580605312</v>
      </c>
      <c r="T28" s="927">
        <v>239</v>
      </c>
      <c r="U28" s="992">
        <v>6.6370452652041099</v>
      </c>
      <c r="V28" s="927">
        <v>666</v>
      </c>
      <c r="W28" s="992">
        <v>14.819759679572764</v>
      </c>
      <c r="X28" s="919">
        <v>348</v>
      </c>
      <c r="Y28" s="919">
        <v>206</v>
      </c>
      <c r="Z28" s="919">
        <v>295</v>
      </c>
      <c r="AA28" s="919">
        <v>193</v>
      </c>
      <c r="AB28" s="919">
        <v>168</v>
      </c>
      <c r="AC28" s="919">
        <v>157</v>
      </c>
      <c r="AD28" s="919">
        <v>117</v>
      </c>
      <c r="AE28" s="927">
        <v>1484</v>
      </c>
      <c r="AF28" s="928">
        <v>39</v>
      </c>
      <c r="AG28" s="928">
        <v>1793</v>
      </c>
      <c r="AH28" s="991">
        <v>16.249773427587456</v>
      </c>
      <c r="AI28" s="919">
        <v>11034</v>
      </c>
      <c r="AJ28" s="993" t="s">
        <v>680</v>
      </c>
    </row>
    <row r="29" spans="1:38" s="922" customFormat="1" ht="22.7" customHeight="1">
      <c r="A29" s="930"/>
      <c r="B29" s="739" t="s">
        <v>192</v>
      </c>
      <c r="C29" s="994">
        <v>717085</v>
      </c>
      <c r="D29" s="994">
        <v>338866</v>
      </c>
      <c r="E29" s="994">
        <v>378219</v>
      </c>
      <c r="F29" s="994">
        <v>201703</v>
      </c>
      <c r="G29" s="995">
        <v>28.128185640474978</v>
      </c>
      <c r="H29" s="994">
        <v>87701</v>
      </c>
      <c r="I29" s="995">
        <v>25.880731616627223</v>
      </c>
      <c r="J29" s="994">
        <v>114002</v>
      </c>
      <c r="K29" s="997">
        <v>30.141796155137634</v>
      </c>
      <c r="L29" s="994">
        <v>103853</v>
      </c>
      <c r="M29" s="997">
        <v>14.482662445874617</v>
      </c>
      <c r="N29" s="994">
        <v>42395</v>
      </c>
      <c r="O29" s="997">
        <v>12.510844994776695</v>
      </c>
      <c r="P29" s="994">
        <v>61458</v>
      </c>
      <c r="Q29" s="997">
        <v>16.249315872550028</v>
      </c>
      <c r="R29" s="998">
        <v>30661</v>
      </c>
      <c r="S29" s="999">
        <v>16.476436133053898</v>
      </c>
      <c r="T29" s="998">
        <v>8351</v>
      </c>
      <c r="U29" s="999">
        <v>10.238209079652311</v>
      </c>
      <c r="V29" s="998">
        <v>22310</v>
      </c>
      <c r="W29" s="999">
        <v>21.344584445528735</v>
      </c>
      <c r="X29" s="994">
        <v>7300</v>
      </c>
      <c r="Y29" s="994">
        <v>5442</v>
      </c>
      <c r="Z29" s="994">
        <v>8436</v>
      </c>
      <c r="AA29" s="994">
        <v>5655</v>
      </c>
      <c r="AB29" s="994">
        <v>4338</v>
      </c>
      <c r="AC29" s="994">
        <v>3950</v>
      </c>
      <c r="AD29" s="994">
        <v>2933</v>
      </c>
      <c r="AE29" s="998">
        <v>38054</v>
      </c>
      <c r="AF29" s="994">
        <v>419</v>
      </c>
      <c r="AG29" s="994">
        <v>21942</v>
      </c>
      <c r="AH29" s="997">
        <v>9.1725784133805437</v>
      </c>
      <c r="AI29" s="994">
        <v>239213</v>
      </c>
      <c r="AJ29" s="739" t="s">
        <v>74</v>
      </c>
      <c r="AK29" s="921"/>
    </row>
    <row r="30" spans="1:38" ht="23.25" customHeight="1">
      <c r="A30" s="912">
        <v>4</v>
      </c>
      <c r="B30" s="40" t="s">
        <v>901</v>
      </c>
      <c r="C30" s="923">
        <v>299217</v>
      </c>
      <c r="D30" s="923">
        <v>144576</v>
      </c>
      <c r="E30" s="923">
        <v>154641</v>
      </c>
      <c r="F30" s="923">
        <v>79119</v>
      </c>
      <c r="G30" s="986">
        <v>26.442013655641222</v>
      </c>
      <c r="H30" s="923">
        <v>34275</v>
      </c>
      <c r="I30" s="986">
        <v>23.707254316069058</v>
      </c>
      <c r="J30" s="923">
        <v>44844</v>
      </c>
      <c r="K30" s="986">
        <v>28.998777814421789</v>
      </c>
      <c r="L30" s="923">
        <v>39980</v>
      </c>
      <c r="M30" s="986">
        <v>13.361540286815254</v>
      </c>
      <c r="N30" s="923">
        <v>15907</v>
      </c>
      <c r="O30" s="986">
        <v>11.002517706949979</v>
      </c>
      <c r="P30" s="923">
        <v>24073</v>
      </c>
      <c r="Q30" s="986">
        <v>15.567022975795552</v>
      </c>
      <c r="R30" s="923">
        <v>15511</v>
      </c>
      <c r="S30" s="988">
        <v>20.920665749507702</v>
      </c>
      <c r="T30" s="924">
        <v>4670</v>
      </c>
      <c r="U30" s="988">
        <v>14.416249922825214</v>
      </c>
      <c r="V30" s="924">
        <v>10841</v>
      </c>
      <c r="W30" s="988">
        <v>25.967711028073204</v>
      </c>
      <c r="X30" s="923">
        <v>2657</v>
      </c>
      <c r="Y30" s="923">
        <v>3086</v>
      </c>
      <c r="Z30" s="923">
        <v>2027</v>
      </c>
      <c r="AA30" s="923">
        <v>2060</v>
      </c>
      <c r="AB30" s="923">
        <v>1727</v>
      </c>
      <c r="AC30" s="923">
        <v>1706</v>
      </c>
      <c r="AD30" s="923">
        <v>1212</v>
      </c>
      <c r="AE30" s="924">
        <v>14475</v>
      </c>
      <c r="AF30" s="925">
        <v>181</v>
      </c>
      <c r="AG30" s="925">
        <v>8390</v>
      </c>
      <c r="AH30" s="986">
        <v>8.9328492488527846</v>
      </c>
      <c r="AI30" s="923">
        <v>93923</v>
      </c>
      <c r="AJ30" s="746" t="s">
        <v>682</v>
      </c>
    </row>
    <row r="31" spans="1:38" ht="23.25" customHeight="1">
      <c r="A31" s="913">
        <v>11</v>
      </c>
      <c r="B31" s="31" t="s">
        <v>902</v>
      </c>
      <c r="C31" s="914">
        <v>261988</v>
      </c>
      <c r="D31" s="914">
        <v>128391</v>
      </c>
      <c r="E31" s="914">
        <v>133597</v>
      </c>
      <c r="F31" s="914">
        <v>72704</v>
      </c>
      <c r="G31" s="989">
        <v>27.750889353710857</v>
      </c>
      <c r="H31" s="914">
        <v>32383</v>
      </c>
      <c r="I31" s="989">
        <v>25.222172893738659</v>
      </c>
      <c r="J31" s="914">
        <v>40321</v>
      </c>
      <c r="K31" s="989">
        <v>30.181066940125902</v>
      </c>
      <c r="L31" s="914">
        <v>35308</v>
      </c>
      <c r="M31" s="989">
        <v>13.476953142892039</v>
      </c>
      <c r="N31" s="914">
        <v>14761</v>
      </c>
      <c r="O31" s="989">
        <v>11.496911777305263</v>
      </c>
      <c r="P31" s="914">
        <v>20547</v>
      </c>
      <c r="Q31" s="989">
        <v>15.379836373571262</v>
      </c>
      <c r="R31" s="914">
        <v>10152</v>
      </c>
      <c r="S31" s="990">
        <v>15.192146534179338</v>
      </c>
      <c r="T31" s="915">
        <v>2969</v>
      </c>
      <c r="U31" s="990">
        <v>9.9271098033970837</v>
      </c>
      <c r="V31" s="915">
        <v>7183</v>
      </c>
      <c r="W31" s="990">
        <v>19.457687723480333</v>
      </c>
      <c r="X31" s="914">
        <v>2960</v>
      </c>
      <c r="Y31" s="914">
        <v>3208</v>
      </c>
      <c r="Z31" s="914">
        <v>1701</v>
      </c>
      <c r="AA31" s="914">
        <v>1748</v>
      </c>
      <c r="AB31" s="914">
        <v>1284</v>
      </c>
      <c r="AC31" s="914">
        <v>1401</v>
      </c>
      <c r="AD31" s="914">
        <v>838</v>
      </c>
      <c r="AE31" s="915">
        <v>13140</v>
      </c>
      <c r="AF31" s="916">
        <v>121</v>
      </c>
      <c r="AG31" s="916">
        <v>6143</v>
      </c>
      <c r="AH31" s="989">
        <v>7.0926325755389037</v>
      </c>
      <c r="AI31" s="914">
        <v>86611</v>
      </c>
      <c r="AJ31" s="737" t="s">
        <v>684</v>
      </c>
    </row>
    <row r="32" spans="1:38" ht="23.25" customHeight="1">
      <c r="A32" s="913">
        <v>16</v>
      </c>
      <c r="B32" s="31" t="s">
        <v>903</v>
      </c>
      <c r="C32" s="914">
        <v>88005</v>
      </c>
      <c r="D32" s="914">
        <v>42706</v>
      </c>
      <c r="E32" s="914">
        <v>45299</v>
      </c>
      <c r="F32" s="914">
        <v>26015</v>
      </c>
      <c r="G32" s="989">
        <v>29.560820407931367</v>
      </c>
      <c r="H32" s="914">
        <v>11515</v>
      </c>
      <c r="I32" s="989">
        <v>26.963424343183629</v>
      </c>
      <c r="J32" s="914">
        <v>14500</v>
      </c>
      <c r="K32" s="989">
        <v>32.009536634362789</v>
      </c>
      <c r="L32" s="914">
        <v>12458</v>
      </c>
      <c r="M32" s="989">
        <v>14.156013862848701</v>
      </c>
      <c r="N32" s="914">
        <v>5061</v>
      </c>
      <c r="O32" s="989">
        <v>11.850793799466116</v>
      </c>
      <c r="P32" s="914">
        <v>7397</v>
      </c>
      <c r="Q32" s="989">
        <v>16.329278792026315</v>
      </c>
      <c r="R32" s="914">
        <v>4124</v>
      </c>
      <c r="S32" s="990">
        <v>17.206992948637712</v>
      </c>
      <c r="T32" s="915">
        <v>1213</v>
      </c>
      <c r="U32" s="990">
        <v>11.420770172300159</v>
      </c>
      <c r="V32" s="915">
        <v>2911</v>
      </c>
      <c r="W32" s="990">
        <v>21.811778810130374</v>
      </c>
      <c r="X32" s="914">
        <v>1142</v>
      </c>
      <c r="Y32" s="914">
        <v>1157</v>
      </c>
      <c r="Z32" s="914">
        <v>1101</v>
      </c>
      <c r="AA32" s="914">
        <v>594</v>
      </c>
      <c r="AB32" s="914">
        <v>494</v>
      </c>
      <c r="AC32" s="914">
        <v>459</v>
      </c>
      <c r="AD32" s="914">
        <v>352</v>
      </c>
      <c r="AE32" s="915">
        <v>5299</v>
      </c>
      <c r="AF32" s="916">
        <v>63</v>
      </c>
      <c r="AG32" s="916">
        <v>3304</v>
      </c>
      <c r="AH32" s="989">
        <v>10.751008720551868</v>
      </c>
      <c r="AI32" s="914">
        <v>30732</v>
      </c>
      <c r="AJ32" s="737" t="s">
        <v>686</v>
      </c>
    </row>
    <row r="33" spans="1:37" ht="23.25" customHeight="1">
      <c r="A33" s="913">
        <v>31</v>
      </c>
      <c r="B33" s="31" t="s">
        <v>904</v>
      </c>
      <c r="C33" s="914">
        <v>30379</v>
      </c>
      <c r="D33" s="914">
        <v>14854</v>
      </c>
      <c r="E33" s="914">
        <v>15525</v>
      </c>
      <c r="F33" s="914">
        <v>9591</v>
      </c>
      <c r="G33" s="989">
        <v>31.571151124131802</v>
      </c>
      <c r="H33" s="914">
        <v>4313</v>
      </c>
      <c r="I33" s="989">
        <v>29.035949912481485</v>
      </c>
      <c r="J33" s="914">
        <v>5278</v>
      </c>
      <c r="K33" s="989">
        <v>33.996779388083738</v>
      </c>
      <c r="L33" s="914">
        <v>4516</v>
      </c>
      <c r="M33" s="989">
        <v>14.865532110997728</v>
      </c>
      <c r="N33" s="914">
        <v>1943</v>
      </c>
      <c r="O33" s="989">
        <v>13.080651676316144</v>
      </c>
      <c r="P33" s="914">
        <v>2573</v>
      </c>
      <c r="Q33" s="989">
        <v>16.573268921095007</v>
      </c>
      <c r="R33" s="914">
        <v>1105</v>
      </c>
      <c r="S33" s="990">
        <v>12.313349676844217</v>
      </c>
      <c r="T33" s="915">
        <v>335</v>
      </c>
      <c r="U33" s="990">
        <v>8.0625752105896513</v>
      </c>
      <c r="V33" s="915">
        <v>770</v>
      </c>
      <c r="W33" s="990">
        <v>15.978418759078647</v>
      </c>
      <c r="X33" s="914">
        <v>273</v>
      </c>
      <c r="Y33" s="914">
        <v>303</v>
      </c>
      <c r="Z33" s="914">
        <v>243</v>
      </c>
      <c r="AA33" s="914">
        <v>201</v>
      </c>
      <c r="AB33" s="914">
        <v>154</v>
      </c>
      <c r="AC33" s="914">
        <v>137</v>
      </c>
      <c r="AD33" s="914">
        <v>74</v>
      </c>
      <c r="AE33" s="915">
        <v>1385</v>
      </c>
      <c r="AF33" s="916">
        <v>52</v>
      </c>
      <c r="AG33" s="916">
        <v>2940</v>
      </c>
      <c r="AH33" s="989">
        <v>25.760098133707178</v>
      </c>
      <c r="AI33" s="914">
        <v>11413</v>
      </c>
      <c r="AJ33" s="737" t="s">
        <v>688</v>
      </c>
    </row>
    <row r="34" spans="1:37" ht="23.25" customHeight="1">
      <c r="A34" s="918">
        <v>32</v>
      </c>
      <c r="B34" s="133" t="s">
        <v>905</v>
      </c>
      <c r="C34" s="919">
        <v>33609</v>
      </c>
      <c r="D34" s="919">
        <v>16381</v>
      </c>
      <c r="E34" s="919">
        <v>17228</v>
      </c>
      <c r="F34" s="919">
        <v>9401</v>
      </c>
      <c r="G34" s="991">
        <v>27.971674253920082</v>
      </c>
      <c r="H34" s="919">
        <v>4157</v>
      </c>
      <c r="I34" s="991">
        <v>25.376961113485137</v>
      </c>
      <c r="J34" s="919">
        <v>5244</v>
      </c>
      <c r="K34" s="991">
        <v>30.438820524727188</v>
      </c>
      <c r="L34" s="919">
        <v>4660</v>
      </c>
      <c r="M34" s="991">
        <v>13.865333690380552</v>
      </c>
      <c r="N34" s="919">
        <v>1990</v>
      </c>
      <c r="O34" s="991">
        <v>12.148220499359013</v>
      </c>
      <c r="P34" s="919">
        <v>2670</v>
      </c>
      <c r="Q34" s="991">
        <v>15.498026468539585</v>
      </c>
      <c r="R34" s="919">
        <v>1442</v>
      </c>
      <c r="S34" s="992">
        <v>17.083283971093472</v>
      </c>
      <c r="T34" s="927">
        <v>417</v>
      </c>
      <c r="U34" s="992">
        <v>10.956384655806621</v>
      </c>
      <c r="V34" s="927">
        <v>1025</v>
      </c>
      <c r="W34" s="992">
        <v>22.114347357065803</v>
      </c>
      <c r="X34" s="919">
        <v>401</v>
      </c>
      <c r="Y34" s="919">
        <v>239</v>
      </c>
      <c r="Z34" s="919">
        <v>293</v>
      </c>
      <c r="AA34" s="919">
        <v>214</v>
      </c>
      <c r="AB34" s="919">
        <v>197</v>
      </c>
      <c r="AC34" s="919">
        <v>170</v>
      </c>
      <c r="AD34" s="919">
        <v>121</v>
      </c>
      <c r="AE34" s="927">
        <v>1635</v>
      </c>
      <c r="AF34" s="928">
        <v>13</v>
      </c>
      <c r="AG34" s="928">
        <v>719</v>
      </c>
      <c r="AH34" s="991">
        <v>6.4449623520975257</v>
      </c>
      <c r="AI34" s="919">
        <v>11156</v>
      </c>
      <c r="AJ34" s="993" t="s">
        <v>690</v>
      </c>
    </row>
    <row r="35" spans="1:37" s="922" customFormat="1" ht="22.7" customHeight="1">
      <c r="A35" s="930"/>
      <c r="B35" s="739" t="s">
        <v>197</v>
      </c>
      <c r="C35" s="994">
        <v>713198</v>
      </c>
      <c r="D35" s="994">
        <v>346908</v>
      </c>
      <c r="E35" s="994">
        <v>366290</v>
      </c>
      <c r="F35" s="994">
        <v>196830</v>
      </c>
      <c r="G35" s="995">
        <v>27.598226579435163</v>
      </c>
      <c r="H35" s="994">
        <v>86643</v>
      </c>
      <c r="I35" s="995">
        <v>24.975786087377632</v>
      </c>
      <c r="J35" s="994">
        <v>110187</v>
      </c>
      <c r="K35" s="997">
        <v>30.081902317835596</v>
      </c>
      <c r="L35" s="994">
        <v>96922</v>
      </c>
      <c r="M35" s="997">
        <v>13.58977450862173</v>
      </c>
      <c r="N35" s="994">
        <v>39662</v>
      </c>
      <c r="O35" s="997">
        <v>11.433002409860828</v>
      </c>
      <c r="P35" s="994">
        <v>57260</v>
      </c>
      <c r="Q35" s="997">
        <v>15.632422397553849</v>
      </c>
      <c r="R35" s="998">
        <v>32334</v>
      </c>
      <c r="S35" s="999">
        <v>17.732028867879002</v>
      </c>
      <c r="T35" s="998">
        <v>9604</v>
      </c>
      <c r="U35" s="999">
        <v>11.873794570001483</v>
      </c>
      <c r="V35" s="998">
        <v>22730</v>
      </c>
      <c r="W35" s="999">
        <v>22.40203421903335</v>
      </c>
      <c r="X35" s="994">
        <v>7433</v>
      </c>
      <c r="Y35" s="994">
        <v>7993</v>
      </c>
      <c r="Z35" s="994">
        <v>5365</v>
      </c>
      <c r="AA35" s="994">
        <v>4817</v>
      </c>
      <c r="AB35" s="994">
        <v>3856</v>
      </c>
      <c r="AC35" s="994">
        <v>3873</v>
      </c>
      <c r="AD35" s="994">
        <v>2597</v>
      </c>
      <c r="AE35" s="998">
        <v>35934</v>
      </c>
      <c r="AF35" s="994">
        <v>430</v>
      </c>
      <c r="AG35" s="994">
        <v>21496</v>
      </c>
      <c r="AH35" s="997">
        <v>9.1928068937498661</v>
      </c>
      <c r="AI35" s="994">
        <v>233835</v>
      </c>
      <c r="AJ35" s="739" t="s">
        <v>76</v>
      </c>
      <c r="AK35" s="921"/>
    </row>
    <row r="36" spans="1:37" ht="23.25" customHeight="1">
      <c r="A36" s="912">
        <v>13</v>
      </c>
      <c r="B36" s="40" t="s">
        <v>906</v>
      </c>
      <c r="C36" s="923">
        <v>39017</v>
      </c>
      <c r="D36" s="923">
        <v>18747</v>
      </c>
      <c r="E36" s="923">
        <v>20270</v>
      </c>
      <c r="F36" s="923">
        <v>13160</v>
      </c>
      <c r="G36" s="986">
        <v>33.728887408052898</v>
      </c>
      <c r="H36" s="923">
        <v>5607</v>
      </c>
      <c r="I36" s="986">
        <v>29.908785405664908</v>
      </c>
      <c r="J36" s="923">
        <v>7553</v>
      </c>
      <c r="K36" s="986">
        <v>37.261963492846576</v>
      </c>
      <c r="L36" s="923">
        <v>7301</v>
      </c>
      <c r="M36" s="986">
        <v>18.712356152446368</v>
      </c>
      <c r="N36" s="923">
        <v>2815</v>
      </c>
      <c r="O36" s="986">
        <v>15.015735851069504</v>
      </c>
      <c r="P36" s="923">
        <v>4486</v>
      </c>
      <c r="Q36" s="986">
        <v>22.131228416378885</v>
      </c>
      <c r="R36" s="923">
        <v>1739</v>
      </c>
      <c r="S36" s="988">
        <v>13.744862472336388</v>
      </c>
      <c r="T36" s="924">
        <v>483</v>
      </c>
      <c r="U36" s="988">
        <v>9.0297251822770619</v>
      </c>
      <c r="V36" s="924">
        <v>1256</v>
      </c>
      <c r="W36" s="988">
        <v>17.19841161166644</v>
      </c>
      <c r="X36" s="923">
        <v>281</v>
      </c>
      <c r="Y36" s="923">
        <v>361</v>
      </c>
      <c r="Z36" s="923">
        <v>600</v>
      </c>
      <c r="AA36" s="923">
        <v>468</v>
      </c>
      <c r="AB36" s="923">
        <v>388</v>
      </c>
      <c r="AC36" s="923">
        <v>346</v>
      </c>
      <c r="AD36" s="923">
        <v>229</v>
      </c>
      <c r="AE36" s="924">
        <v>2673</v>
      </c>
      <c r="AF36" s="923">
        <v>52</v>
      </c>
      <c r="AG36" s="923">
        <v>4131</v>
      </c>
      <c r="AH36" s="986">
        <v>26.462110050605343</v>
      </c>
      <c r="AI36" s="923">
        <v>15611</v>
      </c>
      <c r="AJ36" s="746" t="s">
        <v>692</v>
      </c>
    </row>
    <row r="37" spans="1:37" ht="23.25" customHeight="1">
      <c r="A37" s="913">
        <v>15</v>
      </c>
      <c r="B37" s="31" t="s">
        <v>907</v>
      </c>
      <c r="C37" s="914">
        <v>75005</v>
      </c>
      <c r="D37" s="914">
        <v>36068</v>
      </c>
      <c r="E37" s="914">
        <v>38937</v>
      </c>
      <c r="F37" s="914">
        <v>25978</v>
      </c>
      <c r="G37" s="989">
        <v>34.635024331711215</v>
      </c>
      <c r="H37" s="914">
        <v>11595</v>
      </c>
      <c r="I37" s="989">
        <v>32.14761006986803</v>
      </c>
      <c r="J37" s="914">
        <v>14383</v>
      </c>
      <c r="K37" s="989">
        <v>36.939158127231167</v>
      </c>
      <c r="L37" s="914">
        <v>13230</v>
      </c>
      <c r="M37" s="989">
        <v>17.638824078394773</v>
      </c>
      <c r="N37" s="914">
        <v>5621</v>
      </c>
      <c r="O37" s="989">
        <v>15.584451591438395</v>
      </c>
      <c r="P37" s="914">
        <v>7609</v>
      </c>
      <c r="Q37" s="989">
        <v>19.541823972057426</v>
      </c>
      <c r="R37" s="914">
        <v>3090</v>
      </c>
      <c r="S37" s="990">
        <v>12.596820220138605</v>
      </c>
      <c r="T37" s="915">
        <v>971</v>
      </c>
      <c r="U37" s="990">
        <v>8.8643417929523451</v>
      </c>
      <c r="V37" s="915">
        <v>2119</v>
      </c>
      <c r="W37" s="990">
        <v>15.608426635238656</v>
      </c>
      <c r="X37" s="914">
        <v>511</v>
      </c>
      <c r="Y37" s="914">
        <v>896</v>
      </c>
      <c r="Z37" s="914">
        <v>539</v>
      </c>
      <c r="AA37" s="914">
        <v>770</v>
      </c>
      <c r="AB37" s="914">
        <v>575</v>
      </c>
      <c r="AC37" s="914">
        <v>599</v>
      </c>
      <c r="AD37" s="914">
        <v>387</v>
      </c>
      <c r="AE37" s="915">
        <v>4277</v>
      </c>
      <c r="AF37" s="914">
        <v>95</v>
      </c>
      <c r="AG37" s="914">
        <v>5396</v>
      </c>
      <c r="AH37" s="989">
        <v>17.659957453771888</v>
      </c>
      <c r="AI37" s="914">
        <v>30555</v>
      </c>
      <c r="AJ37" s="737" t="s">
        <v>694</v>
      </c>
    </row>
    <row r="38" spans="1:37" ht="23.25" customHeight="1">
      <c r="A38" s="913">
        <v>18</v>
      </c>
      <c r="B38" s="31" t="s">
        <v>908</v>
      </c>
      <c r="C38" s="914">
        <v>47717</v>
      </c>
      <c r="D38" s="914">
        <v>23326</v>
      </c>
      <c r="E38" s="914">
        <v>24391</v>
      </c>
      <c r="F38" s="914">
        <v>13724</v>
      </c>
      <c r="G38" s="989">
        <v>28.761238133160088</v>
      </c>
      <c r="H38" s="914">
        <v>6064</v>
      </c>
      <c r="I38" s="989">
        <v>25.996741833147563</v>
      </c>
      <c r="J38" s="914">
        <v>7660</v>
      </c>
      <c r="K38" s="989">
        <v>31.40502644418023</v>
      </c>
      <c r="L38" s="914">
        <v>6856</v>
      </c>
      <c r="M38" s="989">
        <v>14.368044931575749</v>
      </c>
      <c r="N38" s="914">
        <v>2784</v>
      </c>
      <c r="O38" s="989">
        <v>11.93517962788305</v>
      </c>
      <c r="P38" s="914">
        <v>4072</v>
      </c>
      <c r="Q38" s="989">
        <v>16.694682464843591</v>
      </c>
      <c r="R38" s="914">
        <v>1554</v>
      </c>
      <c r="S38" s="990">
        <v>12.287499011623309</v>
      </c>
      <c r="T38" s="915">
        <v>484</v>
      </c>
      <c r="U38" s="990">
        <v>8.6645184389545289</v>
      </c>
      <c r="V38" s="915">
        <v>1070</v>
      </c>
      <c r="W38" s="990">
        <v>15.153660954539017</v>
      </c>
      <c r="X38" s="914">
        <v>246</v>
      </c>
      <c r="Y38" s="914">
        <v>389</v>
      </c>
      <c r="Z38" s="914">
        <v>395</v>
      </c>
      <c r="AA38" s="914">
        <v>447</v>
      </c>
      <c r="AB38" s="914">
        <v>353</v>
      </c>
      <c r="AC38" s="914">
        <v>347</v>
      </c>
      <c r="AD38" s="914">
        <v>209</v>
      </c>
      <c r="AE38" s="915">
        <v>2386</v>
      </c>
      <c r="AF38" s="914">
        <v>41</v>
      </c>
      <c r="AG38" s="914">
        <v>2218</v>
      </c>
      <c r="AH38" s="989">
        <v>13.580700465344108</v>
      </c>
      <c r="AI38" s="914">
        <v>16332</v>
      </c>
      <c r="AJ38" s="737" t="s">
        <v>696</v>
      </c>
    </row>
    <row r="39" spans="1:37" ht="23.25" customHeight="1">
      <c r="A39" s="913">
        <v>20</v>
      </c>
      <c r="B39" s="31" t="s">
        <v>909</v>
      </c>
      <c r="C39" s="914">
        <v>42935</v>
      </c>
      <c r="D39" s="914">
        <v>21186</v>
      </c>
      <c r="E39" s="914">
        <v>21749</v>
      </c>
      <c r="F39" s="914">
        <v>14519</v>
      </c>
      <c r="G39" s="989">
        <v>33.816233841853965</v>
      </c>
      <c r="H39" s="914">
        <v>6435</v>
      </c>
      <c r="I39" s="989">
        <v>30.373831775700932</v>
      </c>
      <c r="J39" s="914">
        <v>8084</v>
      </c>
      <c r="K39" s="989">
        <v>37.169525035633825</v>
      </c>
      <c r="L39" s="914">
        <v>7373</v>
      </c>
      <c r="M39" s="989">
        <v>17.172470012810063</v>
      </c>
      <c r="N39" s="914">
        <v>2905</v>
      </c>
      <c r="O39" s="989">
        <v>13.71188520721231</v>
      </c>
      <c r="P39" s="914">
        <v>4468</v>
      </c>
      <c r="Q39" s="989">
        <v>20.543473263138534</v>
      </c>
      <c r="R39" s="914">
        <v>1372</v>
      </c>
      <c r="S39" s="990">
        <v>10.173513273023877</v>
      </c>
      <c r="T39" s="915">
        <v>465</v>
      </c>
      <c r="U39" s="990">
        <v>7.8520770010131722</v>
      </c>
      <c r="V39" s="915">
        <v>907</v>
      </c>
      <c r="W39" s="990">
        <v>11.991010047593866</v>
      </c>
      <c r="X39" s="914">
        <v>336</v>
      </c>
      <c r="Y39" s="914">
        <v>597</v>
      </c>
      <c r="Z39" s="914">
        <v>404</v>
      </c>
      <c r="AA39" s="914">
        <v>547</v>
      </c>
      <c r="AB39" s="914">
        <v>361</v>
      </c>
      <c r="AC39" s="914">
        <v>382</v>
      </c>
      <c r="AD39" s="914">
        <v>253</v>
      </c>
      <c r="AE39" s="915">
        <v>2880</v>
      </c>
      <c r="AF39" s="914">
        <v>126</v>
      </c>
      <c r="AG39" s="914">
        <v>11268</v>
      </c>
      <c r="AH39" s="989">
        <v>64.885408269031444</v>
      </c>
      <c r="AI39" s="914">
        <v>17366</v>
      </c>
      <c r="AJ39" s="737" t="s">
        <v>698</v>
      </c>
    </row>
    <row r="40" spans="1:37" ht="23.25" customHeight="1">
      <c r="A40" s="931">
        <v>28</v>
      </c>
      <c r="B40" s="31" t="s">
        <v>699</v>
      </c>
      <c r="C40" s="914">
        <v>40702</v>
      </c>
      <c r="D40" s="914">
        <v>20055</v>
      </c>
      <c r="E40" s="914">
        <v>20647</v>
      </c>
      <c r="F40" s="914">
        <v>10605</v>
      </c>
      <c r="G40" s="989">
        <v>26.055230701194041</v>
      </c>
      <c r="H40" s="914">
        <v>4685</v>
      </c>
      <c r="I40" s="989">
        <v>23.360757915731739</v>
      </c>
      <c r="J40" s="914">
        <v>5920</v>
      </c>
      <c r="K40" s="989">
        <v>28.672446360246042</v>
      </c>
      <c r="L40" s="914">
        <v>5450</v>
      </c>
      <c r="M40" s="989">
        <v>13.390005405139796</v>
      </c>
      <c r="N40" s="914">
        <v>2145</v>
      </c>
      <c r="O40" s="989">
        <v>10.695587135377711</v>
      </c>
      <c r="P40" s="914">
        <v>3305</v>
      </c>
      <c r="Q40" s="989">
        <v>16.007168111590062</v>
      </c>
      <c r="R40" s="914">
        <v>1273</v>
      </c>
      <c r="S40" s="990">
        <v>12.528294459206771</v>
      </c>
      <c r="T40" s="915">
        <v>435</v>
      </c>
      <c r="U40" s="990">
        <v>9.7665020206555901</v>
      </c>
      <c r="V40" s="915">
        <v>838</v>
      </c>
      <c r="W40" s="990">
        <v>14.683721745225162</v>
      </c>
      <c r="X40" s="914">
        <v>145</v>
      </c>
      <c r="Y40" s="914">
        <v>147</v>
      </c>
      <c r="Z40" s="914">
        <v>485</v>
      </c>
      <c r="AA40" s="914">
        <v>379</v>
      </c>
      <c r="AB40" s="914">
        <v>240</v>
      </c>
      <c r="AC40" s="914">
        <v>235</v>
      </c>
      <c r="AD40" s="914">
        <v>156</v>
      </c>
      <c r="AE40" s="915">
        <v>1787</v>
      </c>
      <c r="AF40" s="914">
        <v>87</v>
      </c>
      <c r="AG40" s="914">
        <v>4867</v>
      </c>
      <c r="AH40" s="989">
        <v>37.837207494363682</v>
      </c>
      <c r="AI40" s="914">
        <v>12863</v>
      </c>
      <c r="AJ40" s="737" t="s">
        <v>910</v>
      </c>
    </row>
    <row r="41" spans="1:37" ht="23.25" customHeight="1">
      <c r="A41" s="918">
        <v>33</v>
      </c>
      <c r="B41" s="133" t="s">
        <v>701</v>
      </c>
      <c r="C41" s="919">
        <v>19672</v>
      </c>
      <c r="D41" s="919">
        <v>9516</v>
      </c>
      <c r="E41" s="919">
        <v>10156</v>
      </c>
      <c r="F41" s="919">
        <v>7375</v>
      </c>
      <c r="G41" s="991">
        <v>37.489833265555106</v>
      </c>
      <c r="H41" s="919">
        <v>3249</v>
      </c>
      <c r="I41" s="991">
        <v>34.142496847414883</v>
      </c>
      <c r="J41" s="919">
        <v>4126</v>
      </c>
      <c r="K41" s="991">
        <v>40.626230799527377</v>
      </c>
      <c r="L41" s="919">
        <v>4061</v>
      </c>
      <c r="M41" s="991">
        <v>20.643554290361934</v>
      </c>
      <c r="N41" s="919">
        <v>1633</v>
      </c>
      <c r="O41" s="991">
        <v>17.160571668768391</v>
      </c>
      <c r="P41" s="919">
        <v>2428</v>
      </c>
      <c r="Q41" s="991">
        <v>23.907050019692793</v>
      </c>
      <c r="R41" s="919">
        <v>665</v>
      </c>
      <c r="S41" s="992">
        <v>9.2348284960422156</v>
      </c>
      <c r="T41" s="919">
        <v>220</v>
      </c>
      <c r="U41" s="992">
        <v>7.04</v>
      </c>
      <c r="V41" s="919">
        <v>445</v>
      </c>
      <c r="W41" s="992">
        <v>10.91756624141315</v>
      </c>
      <c r="X41" s="919">
        <v>96</v>
      </c>
      <c r="Y41" s="919">
        <v>116</v>
      </c>
      <c r="Z41" s="919">
        <v>323</v>
      </c>
      <c r="AA41" s="919">
        <v>348</v>
      </c>
      <c r="AB41" s="919">
        <v>203</v>
      </c>
      <c r="AC41" s="919">
        <v>193</v>
      </c>
      <c r="AD41" s="919">
        <v>132</v>
      </c>
      <c r="AE41" s="927">
        <v>1411</v>
      </c>
      <c r="AF41" s="919">
        <v>58</v>
      </c>
      <c r="AG41" s="919">
        <v>3787</v>
      </c>
      <c r="AH41" s="991">
        <v>43.230593607305934</v>
      </c>
      <c r="AI41" s="919">
        <v>8760</v>
      </c>
      <c r="AJ41" s="993" t="s">
        <v>702</v>
      </c>
    </row>
    <row r="42" spans="1:37" s="922" customFormat="1" ht="22.7" customHeight="1">
      <c r="A42" s="930"/>
      <c r="B42" s="739" t="s">
        <v>211</v>
      </c>
      <c r="C42" s="994">
        <v>265048</v>
      </c>
      <c r="D42" s="994">
        <v>128898</v>
      </c>
      <c r="E42" s="994">
        <v>136150</v>
      </c>
      <c r="F42" s="994">
        <v>85361</v>
      </c>
      <c r="G42" s="995">
        <v>32.20586459811053</v>
      </c>
      <c r="H42" s="994">
        <v>37635</v>
      </c>
      <c r="I42" s="995">
        <v>29.197505003956614</v>
      </c>
      <c r="J42" s="994">
        <v>47726</v>
      </c>
      <c r="K42" s="997">
        <v>35.053984575835472</v>
      </c>
      <c r="L42" s="994">
        <v>44271</v>
      </c>
      <c r="M42" s="997">
        <v>16.703012284567322</v>
      </c>
      <c r="N42" s="994">
        <v>17903</v>
      </c>
      <c r="O42" s="997">
        <v>13.889276792502599</v>
      </c>
      <c r="P42" s="994">
        <v>26368</v>
      </c>
      <c r="Q42" s="997">
        <v>19.366874770473743</v>
      </c>
      <c r="R42" s="998">
        <v>9693</v>
      </c>
      <c r="S42" s="999">
        <v>12.014576645140499</v>
      </c>
      <c r="T42" s="998">
        <v>3058</v>
      </c>
      <c r="U42" s="999">
        <v>8.6408589997174339</v>
      </c>
      <c r="V42" s="998">
        <v>6635</v>
      </c>
      <c r="W42" s="999">
        <v>14.651003599266899</v>
      </c>
      <c r="X42" s="994">
        <v>1615</v>
      </c>
      <c r="Y42" s="994">
        <v>2506</v>
      </c>
      <c r="Z42" s="994">
        <v>2746</v>
      </c>
      <c r="AA42" s="994">
        <v>2959</v>
      </c>
      <c r="AB42" s="994">
        <v>2120</v>
      </c>
      <c r="AC42" s="994">
        <v>2102</v>
      </c>
      <c r="AD42" s="994">
        <v>1366</v>
      </c>
      <c r="AE42" s="998">
        <v>15414</v>
      </c>
      <c r="AF42" s="994">
        <v>459</v>
      </c>
      <c r="AG42" s="994">
        <v>31667</v>
      </c>
      <c r="AH42" s="997">
        <v>31.20301122311232</v>
      </c>
      <c r="AI42" s="994">
        <v>101487</v>
      </c>
      <c r="AJ42" s="739" t="s">
        <v>79</v>
      </c>
      <c r="AK42" s="921"/>
    </row>
    <row r="43" spans="1:37" ht="23.25" customHeight="1">
      <c r="A43" s="912">
        <v>2</v>
      </c>
      <c r="B43" s="40" t="s">
        <v>911</v>
      </c>
      <c r="C43" s="923">
        <v>529904</v>
      </c>
      <c r="D43" s="923">
        <v>256229</v>
      </c>
      <c r="E43" s="923">
        <v>273675</v>
      </c>
      <c r="F43" s="923">
        <v>142372</v>
      </c>
      <c r="G43" s="986">
        <v>26.867508076934687</v>
      </c>
      <c r="H43" s="923">
        <v>61048</v>
      </c>
      <c r="I43" s="986">
        <v>23.825562289982788</v>
      </c>
      <c r="J43" s="923">
        <v>81324</v>
      </c>
      <c r="K43" s="986">
        <v>29.715538503699644</v>
      </c>
      <c r="L43" s="923">
        <v>72173</v>
      </c>
      <c r="M43" s="986">
        <v>13.620014191249735</v>
      </c>
      <c r="N43" s="923">
        <v>28035</v>
      </c>
      <c r="O43" s="986">
        <v>10.94138446467808</v>
      </c>
      <c r="P43" s="923">
        <v>44138</v>
      </c>
      <c r="Q43" s="986">
        <v>16.127888919338631</v>
      </c>
      <c r="R43" s="923">
        <v>24046</v>
      </c>
      <c r="S43" s="988">
        <v>17.855366040201677</v>
      </c>
      <c r="T43" s="924">
        <v>7221</v>
      </c>
      <c r="U43" s="988">
        <v>12.508444629215818</v>
      </c>
      <c r="V43" s="924">
        <v>16825</v>
      </c>
      <c r="W43" s="988">
        <v>21.867120688310678</v>
      </c>
      <c r="X43" s="923">
        <v>7512</v>
      </c>
      <c r="Y43" s="923">
        <v>5382</v>
      </c>
      <c r="Z43" s="923">
        <v>6189</v>
      </c>
      <c r="AA43" s="923">
        <v>3967</v>
      </c>
      <c r="AB43" s="923">
        <v>3061</v>
      </c>
      <c r="AC43" s="923">
        <v>3261</v>
      </c>
      <c r="AD43" s="923">
        <v>2262</v>
      </c>
      <c r="AE43" s="924">
        <v>31634</v>
      </c>
      <c r="AF43" s="925">
        <v>520</v>
      </c>
      <c r="AG43" s="925">
        <v>44720</v>
      </c>
      <c r="AH43" s="986">
        <v>26.486614546316041</v>
      </c>
      <c r="AI43" s="923">
        <v>168840</v>
      </c>
      <c r="AJ43" s="746" t="s">
        <v>704</v>
      </c>
    </row>
    <row r="44" spans="1:37" ht="23.25" customHeight="1">
      <c r="A44" s="913">
        <v>34</v>
      </c>
      <c r="B44" s="31" t="s">
        <v>912</v>
      </c>
      <c r="C44" s="914">
        <v>11333</v>
      </c>
      <c r="D44" s="914">
        <v>5489</v>
      </c>
      <c r="E44" s="914">
        <v>5844</v>
      </c>
      <c r="F44" s="914">
        <v>4323</v>
      </c>
      <c r="G44" s="989">
        <v>38.145239565869581</v>
      </c>
      <c r="H44" s="914">
        <v>1949</v>
      </c>
      <c r="I44" s="989">
        <v>35.507378393149935</v>
      </c>
      <c r="J44" s="914">
        <v>2374</v>
      </c>
      <c r="K44" s="989">
        <v>40.622861054072551</v>
      </c>
      <c r="L44" s="914">
        <v>2235</v>
      </c>
      <c r="M44" s="989">
        <v>19.721168269654989</v>
      </c>
      <c r="N44" s="914">
        <v>897</v>
      </c>
      <c r="O44" s="989">
        <v>16.34177445800692</v>
      </c>
      <c r="P44" s="914">
        <v>1338</v>
      </c>
      <c r="Q44" s="989">
        <v>22.895277207392198</v>
      </c>
      <c r="R44" s="914">
        <v>477</v>
      </c>
      <c r="S44" s="990">
        <v>11.748768472906404</v>
      </c>
      <c r="T44" s="915">
        <v>167</v>
      </c>
      <c r="U44" s="990">
        <v>9.2112520683949271</v>
      </c>
      <c r="V44" s="915">
        <v>310</v>
      </c>
      <c r="W44" s="990">
        <v>13.796172674677349</v>
      </c>
      <c r="X44" s="914">
        <v>119</v>
      </c>
      <c r="Y44" s="914">
        <v>114</v>
      </c>
      <c r="Z44" s="914">
        <v>124</v>
      </c>
      <c r="AA44" s="914">
        <v>118</v>
      </c>
      <c r="AB44" s="914">
        <v>100</v>
      </c>
      <c r="AC44" s="914">
        <v>105</v>
      </c>
      <c r="AD44" s="914">
        <v>79</v>
      </c>
      <c r="AE44" s="915">
        <v>759</v>
      </c>
      <c r="AF44" s="916">
        <v>46</v>
      </c>
      <c r="AG44" s="916">
        <v>3584</v>
      </c>
      <c r="AH44" s="989">
        <v>67.853085952290797</v>
      </c>
      <c r="AI44" s="914">
        <v>5282</v>
      </c>
      <c r="AJ44" s="737" t="s">
        <v>706</v>
      </c>
    </row>
    <row r="45" spans="1:37" ht="23.25" customHeight="1">
      <c r="A45" s="913">
        <v>35</v>
      </c>
      <c r="B45" s="31" t="s">
        <v>913</v>
      </c>
      <c r="C45" s="914">
        <v>19343</v>
      </c>
      <c r="D45" s="914">
        <v>9286</v>
      </c>
      <c r="E45" s="914">
        <v>10057</v>
      </c>
      <c r="F45" s="914">
        <v>5441</v>
      </c>
      <c r="G45" s="989">
        <v>28.129038928811458</v>
      </c>
      <c r="H45" s="914">
        <v>2349</v>
      </c>
      <c r="I45" s="989">
        <v>25.296144734008188</v>
      </c>
      <c r="J45" s="914">
        <v>3092</v>
      </c>
      <c r="K45" s="989">
        <v>30.744754897086608</v>
      </c>
      <c r="L45" s="914">
        <v>2718</v>
      </c>
      <c r="M45" s="989">
        <v>14.051594892209069</v>
      </c>
      <c r="N45" s="914">
        <v>1102</v>
      </c>
      <c r="O45" s="989">
        <v>11.867327159164333</v>
      </c>
      <c r="P45" s="914">
        <v>1616</v>
      </c>
      <c r="Q45" s="989">
        <v>16.068410062642936</v>
      </c>
      <c r="R45" s="914">
        <v>682</v>
      </c>
      <c r="S45" s="990">
        <v>12.723880597014926</v>
      </c>
      <c r="T45" s="915">
        <v>194</v>
      </c>
      <c r="U45" s="990">
        <v>8.3012409071459139</v>
      </c>
      <c r="V45" s="915">
        <v>488</v>
      </c>
      <c r="W45" s="990">
        <v>16.142904399603044</v>
      </c>
      <c r="X45" s="914">
        <v>67</v>
      </c>
      <c r="Y45" s="914">
        <v>129</v>
      </c>
      <c r="Z45" s="914">
        <v>146</v>
      </c>
      <c r="AA45" s="914">
        <v>173</v>
      </c>
      <c r="AB45" s="914">
        <v>139</v>
      </c>
      <c r="AC45" s="914">
        <v>144</v>
      </c>
      <c r="AD45" s="914">
        <v>117</v>
      </c>
      <c r="AE45" s="915">
        <v>915</v>
      </c>
      <c r="AF45" s="916">
        <v>58</v>
      </c>
      <c r="AG45" s="916">
        <v>3867</v>
      </c>
      <c r="AH45" s="989">
        <v>59.611530753815323</v>
      </c>
      <c r="AI45" s="914">
        <v>6487</v>
      </c>
      <c r="AJ45" s="737" t="s">
        <v>708</v>
      </c>
    </row>
    <row r="46" spans="1:37" ht="23.25" customHeight="1">
      <c r="A46" s="918">
        <v>36</v>
      </c>
      <c r="B46" s="133" t="s">
        <v>709</v>
      </c>
      <c r="C46" s="919">
        <v>10720</v>
      </c>
      <c r="D46" s="919">
        <v>5000</v>
      </c>
      <c r="E46" s="919">
        <v>5720</v>
      </c>
      <c r="F46" s="919">
        <v>4070</v>
      </c>
      <c r="G46" s="991">
        <v>37.966417910447767</v>
      </c>
      <c r="H46" s="919">
        <v>1763</v>
      </c>
      <c r="I46" s="991">
        <v>35.260000000000005</v>
      </c>
      <c r="J46" s="919">
        <v>2307</v>
      </c>
      <c r="K46" s="991">
        <v>40.332167832167833</v>
      </c>
      <c r="L46" s="919">
        <v>2215</v>
      </c>
      <c r="M46" s="991">
        <v>20.662313432835823</v>
      </c>
      <c r="N46" s="919">
        <v>823</v>
      </c>
      <c r="O46" s="991">
        <v>16.46</v>
      </c>
      <c r="P46" s="919">
        <v>1392</v>
      </c>
      <c r="Q46" s="991">
        <v>24.335664335664337</v>
      </c>
      <c r="R46" s="919">
        <v>459</v>
      </c>
      <c r="S46" s="992">
        <v>11.75717213114754</v>
      </c>
      <c r="T46" s="927">
        <v>132</v>
      </c>
      <c r="U46" s="992">
        <v>7.9758308157099691</v>
      </c>
      <c r="V46" s="927">
        <v>327</v>
      </c>
      <c r="W46" s="992">
        <v>14.539795464650956</v>
      </c>
      <c r="X46" s="919">
        <v>100</v>
      </c>
      <c r="Y46" s="919">
        <v>118</v>
      </c>
      <c r="Z46" s="919">
        <v>145</v>
      </c>
      <c r="AA46" s="919">
        <v>115</v>
      </c>
      <c r="AB46" s="919">
        <v>106</v>
      </c>
      <c r="AC46" s="919">
        <v>96</v>
      </c>
      <c r="AD46" s="919">
        <v>112</v>
      </c>
      <c r="AE46" s="927">
        <v>792</v>
      </c>
      <c r="AF46" s="928">
        <v>36</v>
      </c>
      <c r="AG46" s="928">
        <v>3214</v>
      </c>
      <c r="AH46" s="991">
        <v>65.766318804992835</v>
      </c>
      <c r="AI46" s="919">
        <v>4887</v>
      </c>
      <c r="AJ46" s="993" t="s">
        <v>710</v>
      </c>
    </row>
    <row r="47" spans="1:37" s="922" customFormat="1" ht="22.7" customHeight="1">
      <c r="A47" s="930"/>
      <c r="B47" s="739" t="s">
        <v>224</v>
      </c>
      <c r="C47" s="994">
        <v>571300</v>
      </c>
      <c r="D47" s="994">
        <v>276004</v>
      </c>
      <c r="E47" s="994">
        <v>295296</v>
      </c>
      <c r="F47" s="994">
        <v>156206</v>
      </c>
      <c r="G47" s="995">
        <v>27.342201995448978</v>
      </c>
      <c r="H47" s="994">
        <v>67109</v>
      </c>
      <c r="I47" s="995">
        <v>24.314502688366836</v>
      </c>
      <c r="J47" s="994">
        <v>89097</v>
      </c>
      <c r="K47" s="997">
        <v>30.172098504551364</v>
      </c>
      <c r="L47" s="994">
        <v>79341</v>
      </c>
      <c r="M47" s="997">
        <v>13.887799754944863</v>
      </c>
      <c r="N47" s="994">
        <v>30857</v>
      </c>
      <c r="O47" s="997">
        <v>11.179910436080636</v>
      </c>
      <c r="P47" s="994">
        <v>48484</v>
      </c>
      <c r="Q47" s="997">
        <v>16.418779800606849</v>
      </c>
      <c r="R47" s="998">
        <v>25664</v>
      </c>
      <c r="S47" s="999">
        <v>17.341126389405048</v>
      </c>
      <c r="T47" s="998">
        <v>7714</v>
      </c>
      <c r="U47" s="999">
        <v>12.141530519092139</v>
      </c>
      <c r="V47" s="998">
        <v>17950</v>
      </c>
      <c r="W47" s="999">
        <v>21.252412355998626</v>
      </c>
      <c r="X47" s="994">
        <v>7798</v>
      </c>
      <c r="Y47" s="994">
        <v>5743</v>
      </c>
      <c r="Z47" s="994">
        <v>6604</v>
      </c>
      <c r="AA47" s="994">
        <v>4373</v>
      </c>
      <c r="AB47" s="994">
        <v>3406</v>
      </c>
      <c r="AC47" s="994">
        <v>3606</v>
      </c>
      <c r="AD47" s="994">
        <v>2570</v>
      </c>
      <c r="AE47" s="998">
        <v>34100</v>
      </c>
      <c r="AF47" s="994">
        <v>660</v>
      </c>
      <c r="AG47" s="994">
        <v>55385</v>
      </c>
      <c r="AH47" s="997">
        <v>29.857786690818134</v>
      </c>
      <c r="AI47" s="994">
        <v>185496</v>
      </c>
      <c r="AJ47" s="739" t="s">
        <v>81</v>
      </c>
      <c r="AK47" s="921"/>
    </row>
    <row r="48" spans="1:37" ht="23.25" customHeight="1">
      <c r="A48" s="912">
        <v>9</v>
      </c>
      <c r="B48" s="40" t="s">
        <v>914</v>
      </c>
      <c r="C48" s="923">
        <v>28862</v>
      </c>
      <c r="D48" s="923">
        <v>13893</v>
      </c>
      <c r="E48" s="923">
        <v>14969</v>
      </c>
      <c r="F48" s="923">
        <v>10354</v>
      </c>
      <c r="G48" s="986">
        <v>35.874159794886005</v>
      </c>
      <c r="H48" s="923">
        <v>4425</v>
      </c>
      <c r="I48" s="986">
        <v>31.85057223061974</v>
      </c>
      <c r="J48" s="923">
        <v>5929</v>
      </c>
      <c r="K48" s="986">
        <v>39.608524283519273</v>
      </c>
      <c r="L48" s="923">
        <v>5482</v>
      </c>
      <c r="M48" s="986">
        <v>18.993832721225139</v>
      </c>
      <c r="N48" s="923">
        <v>2121</v>
      </c>
      <c r="O48" s="986">
        <v>15.266681062405526</v>
      </c>
      <c r="P48" s="923">
        <v>3361</v>
      </c>
      <c r="Q48" s="986">
        <v>22.453069677333154</v>
      </c>
      <c r="R48" s="923">
        <v>1825</v>
      </c>
      <c r="S48" s="988">
        <v>17.636258214147663</v>
      </c>
      <c r="T48" s="924">
        <v>536</v>
      </c>
      <c r="U48" s="988">
        <v>12.14868540344515</v>
      </c>
      <c r="V48" s="924">
        <v>1289</v>
      </c>
      <c r="W48" s="988">
        <v>21.714959568733153</v>
      </c>
      <c r="X48" s="923">
        <v>235</v>
      </c>
      <c r="Y48" s="923">
        <v>254</v>
      </c>
      <c r="Z48" s="923">
        <v>395</v>
      </c>
      <c r="AA48" s="923">
        <v>240</v>
      </c>
      <c r="AB48" s="923">
        <v>232</v>
      </c>
      <c r="AC48" s="923">
        <v>202</v>
      </c>
      <c r="AD48" s="923">
        <v>143</v>
      </c>
      <c r="AE48" s="924">
        <v>1701</v>
      </c>
      <c r="AF48" s="925">
        <v>20</v>
      </c>
      <c r="AG48" s="925">
        <v>942</v>
      </c>
      <c r="AH48" s="986">
        <v>7.844116912315763</v>
      </c>
      <c r="AI48" s="923">
        <v>12009</v>
      </c>
      <c r="AJ48" s="746" t="s">
        <v>712</v>
      </c>
    </row>
    <row r="49" spans="1:37" ht="23.25" customHeight="1">
      <c r="A49" s="913">
        <v>12</v>
      </c>
      <c r="B49" s="31" t="s">
        <v>915</v>
      </c>
      <c r="C49" s="914">
        <v>46198</v>
      </c>
      <c r="D49" s="914">
        <v>22183</v>
      </c>
      <c r="E49" s="914">
        <v>24015</v>
      </c>
      <c r="F49" s="914">
        <v>15280</v>
      </c>
      <c r="G49" s="989">
        <v>33.075024892852504</v>
      </c>
      <c r="H49" s="914">
        <v>6538</v>
      </c>
      <c r="I49" s="989">
        <v>29.473019880088358</v>
      </c>
      <c r="J49" s="914">
        <v>8742</v>
      </c>
      <c r="K49" s="989">
        <v>36.402248594628354</v>
      </c>
      <c r="L49" s="914">
        <v>7965</v>
      </c>
      <c r="M49" s="989">
        <v>17.241006104160352</v>
      </c>
      <c r="N49" s="914">
        <v>3060</v>
      </c>
      <c r="O49" s="989">
        <v>13.794347022494701</v>
      </c>
      <c r="P49" s="914">
        <v>4905</v>
      </c>
      <c r="Q49" s="989">
        <v>20.424734540911928</v>
      </c>
      <c r="R49" s="914">
        <v>2219</v>
      </c>
      <c r="S49" s="990">
        <v>15.17472474868358</v>
      </c>
      <c r="T49" s="915">
        <v>584</v>
      </c>
      <c r="U49" s="990">
        <v>9.3305639878574844</v>
      </c>
      <c r="V49" s="915">
        <v>1635</v>
      </c>
      <c r="W49" s="990">
        <v>19.548063127690103</v>
      </c>
      <c r="X49" s="914">
        <v>572</v>
      </c>
      <c r="Y49" s="914">
        <v>504</v>
      </c>
      <c r="Z49" s="914">
        <v>667</v>
      </c>
      <c r="AA49" s="914">
        <v>417</v>
      </c>
      <c r="AB49" s="914">
        <v>341</v>
      </c>
      <c r="AC49" s="914">
        <v>276</v>
      </c>
      <c r="AD49" s="914">
        <v>294</v>
      </c>
      <c r="AE49" s="915">
        <v>3071</v>
      </c>
      <c r="AF49" s="916">
        <v>43</v>
      </c>
      <c r="AG49" s="916">
        <v>1751</v>
      </c>
      <c r="AH49" s="989">
        <v>9.7310214515949767</v>
      </c>
      <c r="AI49" s="914">
        <v>17994</v>
      </c>
      <c r="AJ49" s="737" t="s">
        <v>714</v>
      </c>
    </row>
    <row r="50" spans="1:37" ht="23.25" customHeight="1">
      <c r="A50" s="931">
        <v>27</v>
      </c>
      <c r="B50" s="31" t="s">
        <v>715</v>
      </c>
      <c r="C50" s="914">
        <v>34820</v>
      </c>
      <c r="D50" s="914">
        <v>16703</v>
      </c>
      <c r="E50" s="914">
        <v>18117</v>
      </c>
      <c r="F50" s="914">
        <v>12976</v>
      </c>
      <c r="G50" s="989">
        <v>37.265939115450891</v>
      </c>
      <c r="H50" s="914">
        <v>5554</v>
      </c>
      <c r="I50" s="989">
        <v>33.25151170448423</v>
      </c>
      <c r="J50" s="914">
        <v>7422</v>
      </c>
      <c r="K50" s="989">
        <v>40.967047524424572</v>
      </c>
      <c r="L50" s="914">
        <v>6712</v>
      </c>
      <c r="M50" s="989">
        <v>19.276278001148764</v>
      </c>
      <c r="N50" s="914">
        <v>2511</v>
      </c>
      <c r="O50" s="989">
        <v>15.033227563910675</v>
      </c>
      <c r="P50" s="914">
        <v>4201</v>
      </c>
      <c r="Q50" s="989">
        <v>23.188165811116633</v>
      </c>
      <c r="R50" s="914">
        <v>1425</v>
      </c>
      <c r="S50" s="990">
        <v>11.759366232051494</v>
      </c>
      <c r="T50" s="915">
        <v>405</v>
      </c>
      <c r="U50" s="990">
        <v>7.8839789760560635</v>
      </c>
      <c r="V50" s="915">
        <v>1020</v>
      </c>
      <c r="W50" s="990">
        <v>14.611087236785561</v>
      </c>
      <c r="X50" s="914">
        <v>288</v>
      </c>
      <c r="Y50" s="914">
        <v>347</v>
      </c>
      <c r="Z50" s="914">
        <v>527</v>
      </c>
      <c r="AA50" s="914">
        <v>510</v>
      </c>
      <c r="AB50" s="914">
        <v>387</v>
      </c>
      <c r="AC50" s="914">
        <v>366</v>
      </c>
      <c r="AD50" s="914">
        <v>273</v>
      </c>
      <c r="AE50" s="915">
        <v>2698</v>
      </c>
      <c r="AF50" s="916">
        <v>118</v>
      </c>
      <c r="AG50" s="916">
        <v>9551</v>
      </c>
      <c r="AH50" s="989">
        <v>60.741541592470107</v>
      </c>
      <c r="AI50" s="914">
        <v>15724</v>
      </c>
      <c r="AJ50" s="737" t="s">
        <v>716</v>
      </c>
    </row>
    <row r="51" spans="1:37" ht="23.25" customHeight="1">
      <c r="A51" s="931">
        <v>29</v>
      </c>
      <c r="B51" s="31" t="s">
        <v>717</v>
      </c>
      <c r="C51" s="914">
        <v>74821</v>
      </c>
      <c r="D51" s="914">
        <v>36002</v>
      </c>
      <c r="E51" s="914">
        <v>38819</v>
      </c>
      <c r="F51" s="914">
        <v>23185</v>
      </c>
      <c r="G51" s="989">
        <v>30.987289664666335</v>
      </c>
      <c r="H51" s="914">
        <v>10029</v>
      </c>
      <c r="I51" s="989">
        <v>27.856785734125882</v>
      </c>
      <c r="J51" s="914">
        <v>13156</v>
      </c>
      <c r="K51" s="989">
        <v>33.890620572400117</v>
      </c>
      <c r="L51" s="914">
        <v>11393</v>
      </c>
      <c r="M51" s="989">
        <v>15.227008460191657</v>
      </c>
      <c r="N51" s="914">
        <v>4440</v>
      </c>
      <c r="O51" s="989">
        <v>12.332648186211877</v>
      </c>
      <c r="P51" s="914">
        <v>6953</v>
      </c>
      <c r="Q51" s="989">
        <v>17.911332079651718</v>
      </c>
      <c r="R51" s="914">
        <v>2683</v>
      </c>
      <c r="S51" s="990">
        <v>12.269630036127497</v>
      </c>
      <c r="T51" s="915">
        <v>710</v>
      </c>
      <c r="U51" s="990">
        <v>7.5725255972696246</v>
      </c>
      <c r="V51" s="915">
        <v>1973</v>
      </c>
      <c r="W51" s="990">
        <v>15.795372668321193</v>
      </c>
      <c r="X51" s="914">
        <v>592</v>
      </c>
      <c r="Y51" s="914">
        <v>494</v>
      </c>
      <c r="Z51" s="914">
        <v>1116</v>
      </c>
      <c r="AA51" s="914">
        <v>707</v>
      </c>
      <c r="AB51" s="914">
        <v>489</v>
      </c>
      <c r="AC51" s="914">
        <v>504</v>
      </c>
      <c r="AD51" s="914">
        <v>358</v>
      </c>
      <c r="AE51" s="915">
        <v>4260</v>
      </c>
      <c r="AF51" s="916">
        <v>152</v>
      </c>
      <c r="AG51" s="916">
        <v>10851</v>
      </c>
      <c r="AH51" s="989">
        <v>39.068913372218624</v>
      </c>
      <c r="AI51" s="914">
        <v>27774</v>
      </c>
      <c r="AJ51" s="737" t="s">
        <v>718</v>
      </c>
    </row>
    <row r="52" spans="1:37" ht="23.25" customHeight="1">
      <c r="A52" s="913">
        <v>37</v>
      </c>
      <c r="B52" s="31" t="s">
        <v>916</v>
      </c>
      <c r="C52" s="914">
        <v>33376</v>
      </c>
      <c r="D52" s="914">
        <v>16190</v>
      </c>
      <c r="E52" s="914">
        <v>17186</v>
      </c>
      <c r="F52" s="914">
        <v>9056</v>
      </c>
      <c r="G52" s="989">
        <v>27.133269415148607</v>
      </c>
      <c r="H52" s="914">
        <v>4065</v>
      </c>
      <c r="I52" s="989">
        <v>25.108091414453366</v>
      </c>
      <c r="J52" s="914">
        <v>4991</v>
      </c>
      <c r="K52" s="989">
        <v>29.041079948795534</v>
      </c>
      <c r="L52" s="914">
        <v>4257</v>
      </c>
      <c r="M52" s="989">
        <v>12.75467401725791</v>
      </c>
      <c r="N52" s="914">
        <v>1838</v>
      </c>
      <c r="O52" s="989">
        <v>11.352686843730698</v>
      </c>
      <c r="P52" s="914">
        <v>2419</v>
      </c>
      <c r="Q52" s="989">
        <v>14.075410217618991</v>
      </c>
      <c r="R52" s="914">
        <v>1002</v>
      </c>
      <c r="S52" s="990">
        <v>12.1498726809749</v>
      </c>
      <c r="T52" s="915">
        <v>301</v>
      </c>
      <c r="U52" s="990">
        <v>8.128544423440454</v>
      </c>
      <c r="V52" s="915">
        <v>701</v>
      </c>
      <c r="W52" s="990">
        <v>15.42693661971831</v>
      </c>
      <c r="X52" s="914">
        <v>217</v>
      </c>
      <c r="Y52" s="914">
        <v>141</v>
      </c>
      <c r="Z52" s="914">
        <v>373</v>
      </c>
      <c r="AA52" s="914">
        <v>210</v>
      </c>
      <c r="AB52" s="914">
        <v>210</v>
      </c>
      <c r="AC52" s="914">
        <v>150</v>
      </c>
      <c r="AD52" s="914">
        <v>125</v>
      </c>
      <c r="AE52" s="915">
        <v>1426</v>
      </c>
      <c r="AF52" s="916">
        <v>38</v>
      </c>
      <c r="AG52" s="916">
        <v>3328</v>
      </c>
      <c r="AH52" s="989">
        <v>30.955259975816201</v>
      </c>
      <c r="AI52" s="914">
        <v>10751</v>
      </c>
      <c r="AJ52" s="737" t="s">
        <v>720</v>
      </c>
    </row>
    <row r="53" spans="1:37" ht="23.25" customHeight="1">
      <c r="A53" s="913">
        <v>38</v>
      </c>
      <c r="B53" s="31" t="s">
        <v>917</v>
      </c>
      <c r="C53" s="914">
        <v>14052</v>
      </c>
      <c r="D53" s="914">
        <v>6801</v>
      </c>
      <c r="E53" s="914">
        <v>7251</v>
      </c>
      <c r="F53" s="914">
        <v>5628</v>
      </c>
      <c r="G53" s="989">
        <v>40.051238257899229</v>
      </c>
      <c r="H53" s="914">
        <v>2448</v>
      </c>
      <c r="I53" s="989">
        <v>35.994706660785184</v>
      </c>
      <c r="J53" s="914">
        <v>3180</v>
      </c>
      <c r="K53" s="989">
        <v>43.856019859329749</v>
      </c>
      <c r="L53" s="914">
        <v>2847</v>
      </c>
      <c r="M53" s="989">
        <v>20.260461144321091</v>
      </c>
      <c r="N53" s="914">
        <v>1107</v>
      </c>
      <c r="O53" s="989">
        <v>16.277018085575651</v>
      </c>
      <c r="P53" s="914">
        <v>1740</v>
      </c>
      <c r="Q53" s="989">
        <v>23.99669011170873</v>
      </c>
      <c r="R53" s="914">
        <v>776</v>
      </c>
      <c r="S53" s="990">
        <v>14.823304680038204</v>
      </c>
      <c r="T53" s="915">
        <v>220</v>
      </c>
      <c r="U53" s="990">
        <v>9.7259062776304148</v>
      </c>
      <c r="V53" s="915">
        <v>556</v>
      </c>
      <c r="W53" s="990">
        <v>18.701648166834847</v>
      </c>
      <c r="X53" s="914">
        <v>109</v>
      </c>
      <c r="Y53" s="914">
        <v>130</v>
      </c>
      <c r="Z53" s="914">
        <v>216</v>
      </c>
      <c r="AA53" s="914">
        <v>164</v>
      </c>
      <c r="AB53" s="914">
        <v>130</v>
      </c>
      <c r="AC53" s="914">
        <v>121</v>
      </c>
      <c r="AD53" s="914">
        <v>91</v>
      </c>
      <c r="AE53" s="915">
        <v>961</v>
      </c>
      <c r="AF53" s="916">
        <v>26</v>
      </c>
      <c r="AG53" s="916">
        <v>1310</v>
      </c>
      <c r="AH53" s="989">
        <v>19.499851146174457</v>
      </c>
      <c r="AI53" s="914">
        <v>6718</v>
      </c>
      <c r="AJ53" s="737" t="s">
        <v>722</v>
      </c>
    </row>
    <row r="54" spans="1:37" ht="23.25" customHeight="1">
      <c r="A54" s="918">
        <v>39</v>
      </c>
      <c r="B54" s="133" t="s">
        <v>918</v>
      </c>
      <c r="C54" s="919">
        <v>15880</v>
      </c>
      <c r="D54" s="919">
        <v>7529</v>
      </c>
      <c r="E54" s="919">
        <v>8351</v>
      </c>
      <c r="F54" s="919">
        <v>6714</v>
      </c>
      <c r="G54" s="991">
        <v>42.279596977329973</v>
      </c>
      <c r="H54" s="919">
        <v>2897</v>
      </c>
      <c r="I54" s="991">
        <v>38.477885509363787</v>
      </c>
      <c r="J54" s="919">
        <v>3817</v>
      </c>
      <c r="K54" s="991">
        <v>45.707100945994497</v>
      </c>
      <c r="L54" s="919">
        <v>3709</v>
      </c>
      <c r="M54" s="991">
        <v>23.356423173803524</v>
      </c>
      <c r="N54" s="919">
        <v>1352</v>
      </c>
      <c r="O54" s="991">
        <v>17.957232036126975</v>
      </c>
      <c r="P54" s="919">
        <v>2357</v>
      </c>
      <c r="Q54" s="991">
        <v>28.224164770686144</v>
      </c>
      <c r="R54" s="919">
        <v>872</v>
      </c>
      <c r="S54" s="992">
        <v>13.024645257654965</v>
      </c>
      <c r="T54" s="927">
        <v>261</v>
      </c>
      <c r="U54" s="992">
        <v>9.3280914939242319</v>
      </c>
      <c r="V54" s="927">
        <v>611</v>
      </c>
      <c r="W54" s="992">
        <v>15.678727226071338</v>
      </c>
      <c r="X54" s="919">
        <v>213</v>
      </c>
      <c r="Y54" s="919">
        <v>208</v>
      </c>
      <c r="Z54" s="919">
        <v>307</v>
      </c>
      <c r="AA54" s="919">
        <v>260</v>
      </c>
      <c r="AB54" s="919">
        <v>257</v>
      </c>
      <c r="AC54" s="919">
        <v>200</v>
      </c>
      <c r="AD54" s="919">
        <v>122</v>
      </c>
      <c r="AE54" s="927">
        <v>1567</v>
      </c>
      <c r="AF54" s="928">
        <v>46</v>
      </c>
      <c r="AG54" s="928">
        <v>2638</v>
      </c>
      <c r="AH54" s="991">
        <v>32.717350861962046</v>
      </c>
      <c r="AI54" s="919">
        <v>8063</v>
      </c>
      <c r="AJ54" s="993" t="s">
        <v>724</v>
      </c>
    </row>
    <row r="55" spans="1:37" s="922" customFormat="1" ht="22.7" customHeight="1">
      <c r="A55" s="930"/>
      <c r="B55" s="739" t="s">
        <v>254</v>
      </c>
      <c r="C55" s="994">
        <v>248009</v>
      </c>
      <c r="D55" s="994">
        <v>119301</v>
      </c>
      <c r="E55" s="994">
        <v>128708</v>
      </c>
      <c r="F55" s="994">
        <v>83193</v>
      </c>
      <c r="G55" s="995">
        <v>33.544347180949082</v>
      </c>
      <c r="H55" s="994">
        <v>35956</v>
      </c>
      <c r="I55" s="995">
        <v>30.138892381455314</v>
      </c>
      <c r="J55" s="994">
        <v>47237</v>
      </c>
      <c r="K55" s="997">
        <v>36.700904372688562</v>
      </c>
      <c r="L55" s="994">
        <v>42365</v>
      </c>
      <c r="M55" s="997">
        <v>17.082041377530654</v>
      </c>
      <c r="N55" s="994">
        <v>16429</v>
      </c>
      <c r="O55" s="997">
        <v>13.771049697823154</v>
      </c>
      <c r="P55" s="994">
        <v>25936</v>
      </c>
      <c r="Q55" s="997">
        <v>20.151039562420362</v>
      </c>
      <c r="R55" s="998">
        <v>10802</v>
      </c>
      <c r="S55" s="999">
        <v>13.650436606725386</v>
      </c>
      <c r="T55" s="998">
        <v>3017</v>
      </c>
      <c r="U55" s="999">
        <v>8.8873832739270036</v>
      </c>
      <c r="V55" s="998">
        <v>7785</v>
      </c>
      <c r="W55" s="999">
        <v>17.228787677599257</v>
      </c>
      <c r="X55" s="994">
        <v>2226</v>
      </c>
      <c r="Y55" s="994">
        <v>2078</v>
      </c>
      <c r="Z55" s="994">
        <v>3601</v>
      </c>
      <c r="AA55" s="994">
        <v>2508</v>
      </c>
      <c r="AB55" s="994">
        <v>2046</v>
      </c>
      <c r="AC55" s="994">
        <v>1819</v>
      </c>
      <c r="AD55" s="994">
        <v>1406</v>
      </c>
      <c r="AE55" s="998">
        <v>15684</v>
      </c>
      <c r="AF55" s="994">
        <v>443</v>
      </c>
      <c r="AG55" s="994">
        <v>30371</v>
      </c>
      <c r="AH55" s="997">
        <v>30.667555259357993</v>
      </c>
      <c r="AI55" s="994">
        <v>99033</v>
      </c>
      <c r="AJ55" s="739" t="s">
        <v>84</v>
      </c>
      <c r="AK55" s="921"/>
    </row>
    <row r="56" spans="1:37" ht="23.25" customHeight="1">
      <c r="A56" s="912">
        <v>10</v>
      </c>
      <c r="B56" s="40" t="s">
        <v>919</v>
      </c>
      <c r="C56" s="923">
        <v>78098</v>
      </c>
      <c r="D56" s="923">
        <v>37609</v>
      </c>
      <c r="E56" s="923">
        <v>40489</v>
      </c>
      <c r="F56" s="923">
        <v>26823</v>
      </c>
      <c r="G56" s="986">
        <v>34.345309739045817</v>
      </c>
      <c r="H56" s="923">
        <v>11507</v>
      </c>
      <c r="I56" s="986">
        <v>30.596399797920711</v>
      </c>
      <c r="J56" s="923">
        <v>15316</v>
      </c>
      <c r="K56" s="986">
        <v>37.827558102200598</v>
      </c>
      <c r="L56" s="923">
        <v>14600</v>
      </c>
      <c r="M56" s="986">
        <v>18.694460805654433</v>
      </c>
      <c r="N56" s="923">
        <v>5599</v>
      </c>
      <c r="O56" s="986">
        <v>14.887393974846447</v>
      </c>
      <c r="P56" s="923">
        <v>9001</v>
      </c>
      <c r="Q56" s="986">
        <v>22.230729333893155</v>
      </c>
      <c r="R56" s="923">
        <v>3354</v>
      </c>
      <c r="S56" s="988">
        <v>12.908440133933727</v>
      </c>
      <c r="T56" s="924">
        <v>1023</v>
      </c>
      <c r="U56" s="988">
        <v>9.2562432138979371</v>
      </c>
      <c r="V56" s="924">
        <v>2331</v>
      </c>
      <c r="W56" s="988">
        <v>15.611814345991561</v>
      </c>
      <c r="X56" s="923">
        <v>896</v>
      </c>
      <c r="Y56" s="923">
        <v>467</v>
      </c>
      <c r="Z56" s="923">
        <v>1100</v>
      </c>
      <c r="AA56" s="923">
        <v>621</v>
      </c>
      <c r="AB56" s="923">
        <v>564</v>
      </c>
      <c r="AC56" s="923">
        <v>722</v>
      </c>
      <c r="AD56" s="923">
        <v>516</v>
      </c>
      <c r="AE56" s="924">
        <v>4886</v>
      </c>
      <c r="AF56" s="925">
        <v>220</v>
      </c>
      <c r="AG56" s="925">
        <v>8320</v>
      </c>
      <c r="AH56" s="986">
        <v>25.814458578963702</v>
      </c>
      <c r="AI56" s="923">
        <v>32230</v>
      </c>
      <c r="AJ56" s="746" t="s">
        <v>726</v>
      </c>
    </row>
    <row r="57" spans="1:37" ht="23.25" customHeight="1">
      <c r="A57" s="913">
        <v>22</v>
      </c>
      <c r="B57" s="31" t="s">
        <v>727</v>
      </c>
      <c r="C57" s="914">
        <v>22269</v>
      </c>
      <c r="D57" s="914">
        <v>10718</v>
      </c>
      <c r="E57" s="914">
        <v>11551</v>
      </c>
      <c r="F57" s="914">
        <v>8815</v>
      </c>
      <c r="G57" s="989">
        <v>39.584175310970409</v>
      </c>
      <c r="H57" s="914">
        <v>3795</v>
      </c>
      <c r="I57" s="989">
        <v>35.407725321888414</v>
      </c>
      <c r="J57" s="914">
        <v>5020</v>
      </c>
      <c r="K57" s="989">
        <v>43.459440741061378</v>
      </c>
      <c r="L57" s="914">
        <v>4998</v>
      </c>
      <c r="M57" s="989">
        <v>22.443755893843459</v>
      </c>
      <c r="N57" s="914">
        <v>1933</v>
      </c>
      <c r="O57" s="989">
        <v>18.035081171860419</v>
      </c>
      <c r="P57" s="914">
        <v>3065</v>
      </c>
      <c r="Q57" s="989">
        <v>26.534499177560384</v>
      </c>
      <c r="R57" s="914">
        <v>1180</v>
      </c>
      <c r="S57" s="990">
        <v>13.438104999430589</v>
      </c>
      <c r="T57" s="915">
        <v>364</v>
      </c>
      <c r="U57" s="990">
        <v>9.6628616936554295</v>
      </c>
      <c r="V57" s="915">
        <v>816</v>
      </c>
      <c r="W57" s="990">
        <v>16.274431591543678</v>
      </c>
      <c r="X57" s="914">
        <v>149</v>
      </c>
      <c r="Y57" s="914">
        <v>212</v>
      </c>
      <c r="Z57" s="914">
        <v>453</v>
      </c>
      <c r="AA57" s="914">
        <v>324</v>
      </c>
      <c r="AB57" s="914">
        <v>294</v>
      </c>
      <c r="AC57" s="914">
        <v>298</v>
      </c>
      <c r="AD57" s="914">
        <v>213</v>
      </c>
      <c r="AE57" s="915">
        <v>1943</v>
      </c>
      <c r="AF57" s="916">
        <v>66</v>
      </c>
      <c r="AG57" s="916">
        <v>2283</v>
      </c>
      <c r="AH57" s="989">
        <v>21.533672891907187</v>
      </c>
      <c r="AI57" s="914">
        <v>10602</v>
      </c>
      <c r="AJ57" s="737" t="s">
        <v>728</v>
      </c>
    </row>
    <row r="58" spans="1:37" ht="23.25" customHeight="1">
      <c r="A58" s="931">
        <v>25</v>
      </c>
      <c r="B58" s="31" t="s">
        <v>729</v>
      </c>
      <c r="C58" s="914">
        <v>29152</v>
      </c>
      <c r="D58" s="914">
        <v>14038</v>
      </c>
      <c r="E58" s="914">
        <v>15114</v>
      </c>
      <c r="F58" s="914">
        <v>10400</v>
      </c>
      <c r="G58" s="989">
        <v>35.67508232711306</v>
      </c>
      <c r="H58" s="914">
        <v>4449</v>
      </c>
      <c r="I58" s="989">
        <v>31.692548796124804</v>
      </c>
      <c r="J58" s="914">
        <v>5951</v>
      </c>
      <c r="K58" s="989">
        <v>39.374090247452692</v>
      </c>
      <c r="L58" s="914">
        <v>5724</v>
      </c>
      <c r="M58" s="989">
        <v>19.635016465422613</v>
      </c>
      <c r="N58" s="914">
        <v>2125</v>
      </c>
      <c r="O58" s="989">
        <v>15.137483972075794</v>
      </c>
      <c r="P58" s="914">
        <v>3599</v>
      </c>
      <c r="Q58" s="989">
        <v>23.812359401879053</v>
      </c>
      <c r="R58" s="914">
        <v>1429</v>
      </c>
      <c r="S58" s="990">
        <v>13.975550122249389</v>
      </c>
      <c r="T58" s="915">
        <v>425</v>
      </c>
      <c r="U58" s="990">
        <v>9.8084468036002761</v>
      </c>
      <c r="V58" s="915">
        <v>1004</v>
      </c>
      <c r="W58" s="990">
        <v>17.040054310930074</v>
      </c>
      <c r="X58" s="914">
        <v>508</v>
      </c>
      <c r="Y58" s="914">
        <v>239</v>
      </c>
      <c r="Z58" s="914">
        <v>517</v>
      </c>
      <c r="AA58" s="914">
        <v>235</v>
      </c>
      <c r="AB58" s="914">
        <v>212</v>
      </c>
      <c r="AC58" s="914">
        <v>335</v>
      </c>
      <c r="AD58" s="914">
        <v>216</v>
      </c>
      <c r="AE58" s="915">
        <v>2262</v>
      </c>
      <c r="AF58" s="916">
        <v>72</v>
      </c>
      <c r="AG58" s="916">
        <v>2799</v>
      </c>
      <c r="AH58" s="989">
        <v>22.279710260288148</v>
      </c>
      <c r="AI58" s="914">
        <v>12563</v>
      </c>
      <c r="AJ58" s="737" t="s">
        <v>730</v>
      </c>
    </row>
    <row r="59" spans="1:37" ht="23.25" customHeight="1">
      <c r="A59" s="931">
        <v>40</v>
      </c>
      <c r="B59" s="31" t="s">
        <v>731</v>
      </c>
      <c r="C59" s="914">
        <v>16203</v>
      </c>
      <c r="D59" s="914">
        <v>7744</v>
      </c>
      <c r="E59" s="914">
        <v>8459</v>
      </c>
      <c r="F59" s="914">
        <v>6723</v>
      </c>
      <c r="G59" s="989">
        <v>41.492316237733753</v>
      </c>
      <c r="H59" s="914">
        <v>2827</v>
      </c>
      <c r="I59" s="989">
        <v>36.50568181818182</v>
      </c>
      <c r="J59" s="914">
        <v>3896</v>
      </c>
      <c r="K59" s="989">
        <v>46.057453599716283</v>
      </c>
      <c r="L59" s="914">
        <v>3918</v>
      </c>
      <c r="M59" s="989">
        <v>24.18070727643029</v>
      </c>
      <c r="N59" s="914">
        <v>1453</v>
      </c>
      <c r="O59" s="989">
        <v>18.762913223140494</v>
      </c>
      <c r="P59" s="914">
        <v>2465</v>
      </c>
      <c r="Q59" s="989">
        <v>29.140560349923163</v>
      </c>
      <c r="R59" s="914">
        <v>863</v>
      </c>
      <c r="S59" s="990">
        <v>13.016591251885371</v>
      </c>
      <c r="T59" s="915">
        <v>234</v>
      </c>
      <c r="U59" s="990">
        <v>8.5997794928335178</v>
      </c>
      <c r="V59" s="915">
        <v>629</v>
      </c>
      <c r="W59" s="990">
        <v>16.091071885392683</v>
      </c>
      <c r="X59" s="914">
        <v>267</v>
      </c>
      <c r="Y59" s="914">
        <v>182</v>
      </c>
      <c r="Z59" s="914">
        <v>271</v>
      </c>
      <c r="AA59" s="914">
        <v>191</v>
      </c>
      <c r="AB59" s="914">
        <v>148</v>
      </c>
      <c r="AC59" s="914">
        <v>151</v>
      </c>
      <c r="AD59" s="914">
        <v>132</v>
      </c>
      <c r="AE59" s="915">
        <v>1342</v>
      </c>
      <c r="AF59" s="916">
        <v>96</v>
      </c>
      <c r="AG59" s="916">
        <v>3598</v>
      </c>
      <c r="AH59" s="989">
        <v>44.217770677153744</v>
      </c>
      <c r="AI59" s="914">
        <v>8137</v>
      </c>
      <c r="AJ59" s="737" t="s">
        <v>732</v>
      </c>
    </row>
    <row r="60" spans="1:37" ht="23.25" customHeight="1">
      <c r="A60" s="932">
        <v>41</v>
      </c>
      <c r="B60" s="133" t="s">
        <v>733</v>
      </c>
      <c r="C60" s="919">
        <v>13561</v>
      </c>
      <c r="D60" s="919">
        <v>6408</v>
      </c>
      <c r="E60" s="919">
        <v>7153</v>
      </c>
      <c r="F60" s="919">
        <v>5522</v>
      </c>
      <c r="G60" s="991">
        <v>40.719710935771694</v>
      </c>
      <c r="H60" s="919">
        <v>2298</v>
      </c>
      <c r="I60" s="991">
        <v>35.861423220973784</v>
      </c>
      <c r="J60" s="919">
        <v>3224</v>
      </c>
      <c r="K60" s="991">
        <v>45.071997763176292</v>
      </c>
      <c r="L60" s="919">
        <v>3086</v>
      </c>
      <c r="M60" s="991">
        <v>22.756433891305953</v>
      </c>
      <c r="N60" s="919">
        <v>1114</v>
      </c>
      <c r="O60" s="991">
        <v>17.384519350811487</v>
      </c>
      <c r="P60" s="919">
        <v>1972</v>
      </c>
      <c r="Q60" s="991">
        <v>27.568852229833634</v>
      </c>
      <c r="R60" s="919">
        <v>738</v>
      </c>
      <c r="S60" s="992">
        <v>13.499176879458568</v>
      </c>
      <c r="T60" s="927">
        <v>184</v>
      </c>
      <c r="U60" s="992">
        <v>8.2771030139451192</v>
      </c>
      <c r="V60" s="927">
        <v>554</v>
      </c>
      <c r="W60" s="992">
        <v>17.077681874229349</v>
      </c>
      <c r="X60" s="919">
        <v>172</v>
      </c>
      <c r="Y60" s="919">
        <v>129</v>
      </c>
      <c r="Z60" s="919">
        <v>272</v>
      </c>
      <c r="AA60" s="919">
        <v>148</v>
      </c>
      <c r="AB60" s="919">
        <v>131</v>
      </c>
      <c r="AC60" s="919">
        <v>149</v>
      </c>
      <c r="AD60" s="919">
        <v>83</v>
      </c>
      <c r="AE60" s="927">
        <v>1084</v>
      </c>
      <c r="AF60" s="928">
        <v>49</v>
      </c>
      <c r="AG60" s="928">
        <v>1839</v>
      </c>
      <c r="AH60" s="991">
        <v>27.370144366721238</v>
      </c>
      <c r="AI60" s="919">
        <v>6719</v>
      </c>
      <c r="AJ60" s="993" t="s">
        <v>734</v>
      </c>
    </row>
    <row r="61" spans="1:37" s="922" customFormat="1" ht="22.7" customHeight="1">
      <c r="A61" s="930"/>
      <c r="B61" s="739" t="s">
        <v>270</v>
      </c>
      <c r="C61" s="994">
        <v>159283</v>
      </c>
      <c r="D61" s="994">
        <v>76517</v>
      </c>
      <c r="E61" s="994">
        <v>82766</v>
      </c>
      <c r="F61" s="994">
        <v>58283</v>
      </c>
      <c r="G61" s="995">
        <v>36.590847736418823</v>
      </c>
      <c r="H61" s="994">
        <v>24876</v>
      </c>
      <c r="I61" s="995">
        <v>32.510422520485641</v>
      </c>
      <c r="J61" s="994">
        <v>33407</v>
      </c>
      <c r="K61" s="997">
        <v>40.363192615325133</v>
      </c>
      <c r="L61" s="994">
        <v>32326</v>
      </c>
      <c r="M61" s="997">
        <v>20.294695604678463</v>
      </c>
      <c r="N61" s="994">
        <v>12224</v>
      </c>
      <c r="O61" s="997">
        <v>15.975534848465047</v>
      </c>
      <c r="P61" s="994">
        <v>20102</v>
      </c>
      <c r="Q61" s="997">
        <v>24.287751008868376</v>
      </c>
      <c r="R61" s="998">
        <v>7564</v>
      </c>
      <c r="S61" s="999">
        <v>13.250183933013348</v>
      </c>
      <c r="T61" s="998">
        <v>2230</v>
      </c>
      <c r="U61" s="999">
        <v>9.2546480743691895</v>
      </c>
      <c r="V61" s="998">
        <v>5334</v>
      </c>
      <c r="W61" s="999">
        <v>16.168535919975749</v>
      </c>
      <c r="X61" s="994">
        <v>1992</v>
      </c>
      <c r="Y61" s="994">
        <v>1229</v>
      </c>
      <c r="Z61" s="994">
        <v>2613</v>
      </c>
      <c r="AA61" s="994">
        <v>1519</v>
      </c>
      <c r="AB61" s="994">
        <v>1349</v>
      </c>
      <c r="AC61" s="994">
        <v>1655</v>
      </c>
      <c r="AD61" s="994">
        <v>1160</v>
      </c>
      <c r="AE61" s="998">
        <v>11517</v>
      </c>
      <c r="AF61" s="994">
        <v>503</v>
      </c>
      <c r="AG61" s="994">
        <v>18839</v>
      </c>
      <c r="AH61" s="997">
        <v>26.816700118147786</v>
      </c>
      <c r="AI61" s="994">
        <v>70251</v>
      </c>
      <c r="AJ61" s="739" t="s">
        <v>89</v>
      </c>
      <c r="AK61" s="921"/>
    </row>
    <row r="62" spans="1:37" ht="23.25" customHeight="1">
      <c r="A62" s="933">
        <v>21</v>
      </c>
      <c r="B62" s="36" t="s">
        <v>920</v>
      </c>
      <c r="C62" s="923">
        <v>39779</v>
      </c>
      <c r="D62" s="929">
        <v>18877</v>
      </c>
      <c r="E62" s="929">
        <v>20902</v>
      </c>
      <c r="F62" s="1000">
        <v>14109</v>
      </c>
      <c r="G62" s="1001">
        <v>35.468463259508788</v>
      </c>
      <c r="H62" s="929">
        <v>6154</v>
      </c>
      <c r="I62" s="1001">
        <v>32.600519150288712</v>
      </c>
      <c r="J62" s="929">
        <v>7955</v>
      </c>
      <c r="K62" s="1001">
        <v>38.058558989570372</v>
      </c>
      <c r="L62" s="1000">
        <v>7489</v>
      </c>
      <c r="M62" s="1001">
        <v>18.826516503682846</v>
      </c>
      <c r="N62" s="929">
        <v>2866</v>
      </c>
      <c r="O62" s="1001">
        <v>15.182497218837741</v>
      </c>
      <c r="P62" s="929">
        <v>4623</v>
      </c>
      <c r="Q62" s="1001">
        <v>22.117500717634677</v>
      </c>
      <c r="R62" s="929">
        <v>1980</v>
      </c>
      <c r="S62" s="1002">
        <v>14.754098360655737</v>
      </c>
      <c r="T62" s="934">
        <v>628</v>
      </c>
      <c r="U62" s="1002">
        <v>10.973265769701205</v>
      </c>
      <c r="V62" s="934">
        <v>1352</v>
      </c>
      <c r="W62" s="1002">
        <v>17.565285176042615</v>
      </c>
      <c r="X62" s="929">
        <v>233</v>
      </c>
      <c r="Y62" s="929">
        <v>304</v>
      </c>
      <c r="Z62" s="929">
        <v>674</v>
      </c>
      <c r="AA62" s="929">
        <v>503</v>
      </c>
      <c r="AB62" s="929">
        <v>389</v>
      </c>
      <c r="AC62" s="929">
        <v>349</v>
      </c>
      <c r="AD62" s="929">
        <v>213</v>
      </c>
      <c r="AE62" s="934">
        <v>2665</v>
      </c>
      <c r="AF62" s="935">
        <v>89</v>
      </c>
      <c r="AG62" s="935">
        <v>4514</v>
      </c>
      <c r="AH62" s="1001">
        <v>17.43867104500676</v>
      </c>
      <c r="AI62" s="923">
        <v>25885</v>
      </c>
      <c r="AJ62" s="744" t="s">
        <v>920</v>
      </c>
    </row>
    <row r="63" spans="1:37" ht="23.25" customHeight="1">
      <c r="A63" s="936">
        <v>23</v>
      </c>
      <c r="B63" s="34" t="s">
        <v>737</v>
      </c>
      <c r="C63" s="919">
        <v>61607</v>
      </c>
      <c r="D63" s="917">
        <v>29412</v>
      </c>
      <c r="E63" s="917">
        <v>32195</v>
      </c>
      <c r="F63" s="917">
        <v>21675</v>
      </c>
      <c r="G63" s="1003">
        <v>35.182690278702097</v>
      </c>
      <c r="H63" s="917">
        <v>9374</v>
      </c>
      <c r="I63" s="1003">
        <v>31.871345029239766</v>
      </c>
      <c r="J63" s="917">
        <v>12301</v>
      </c>
      <c r="K63" s="1003">
        <v>38.207796241652431</v>
      </c>
      <c r="L63" s="919">
        <v>11701</v>
      </c>
      <c r="M63" s="1003">
        <v>18.992971577905106</v>
      </c>
      <c r="N63" s="917">
        <v>4481</v>
      </c>
      <c r="O63" s="1004">
        <v>15.235278117775058</v>
      </c>
      <c r="P63" s="917">
        <v>7220</v>
      </c>
      <c r="Q63" s="1003">
        <v>22.425842522130765</v>
      </c>
      <c r="R63" s="917">
        <v>2562</v>
      </c>
      <c r="S63" s="1005">
        <v>12.257200267916947</v>
      </c>
      <c r="T63" s="937">
        <v>819</v>
      </c>
      <c r="U63" s="1006">
        <v>9.1590248266607031</v>
      </c>
      <c r="V63" s="937">
        <v>1743</v>
      </c>
      <c r="W63" s="1006">
        <v>14.573578595317727</v>
      </c>
      <c r="X63" s="917">
        <v>454</v>
      </c>
      <c r="Y63" s="917">
        <v>458</v>
      </c>
      <c r="Z63" s="917">
        <v>1055</v>
      </c>
      <c r="AA63" s="917">
        <v>823</v>
      </c>
      <c r="AB63" s="917">
        <v>664</v>
      </c>
      <c r="AC63" s="917">
        <v>521</v>
      </c>
      <c r="AD63" s="917">
        <v>339</v>
      </c>
      <c r="AE63" s="937">
        <v>4314</v>
      </c>
      <c r="AF63" s="938">
        <v>56</v>
      </c>
      <c r="AG63" s="938">
        <v>2032</v>
      </c>
      <c r="AH63" s="1004">
        <v>12.013006207508129</v>
      </c>
      <c r="AI63" s="919">
        <v>16915</v>
      </c>
      <c r="AJ63" s="743" t="s">
        <v>738</v>
      </c>
    </row>
    <row r="64" spans="1:37" s="922" customFormat="1" ht="22.7" customHeight="1">
      <c r="A64" s="930"/>
      <c r="B64" s="739" t="s">
        <v>273</v>
      </c>
      <c r="C64" s="994">
        <v>101386</v>
      </c>
      <c r="D64" s="994">
        <v>48289</v>
      </c>
      <c r="E64" s="994">
        <v>53097</v>
      </c>
      <c r="F64" s="994">
        <v>35784</v>
      </c>
      <c r="G64" s="995">
        <v>35.29481387962835</v>
      </c>
      <c r="H64" s="994">
        <v>15528</v>
      </c>
      <c r="I64" s="995">
        <v>32.156391724823457</v>
      </c>
      <c r="J64" s="994">
        <v>20256</v>
      </c>
      <c r="K64" s="997">
        <v>38.1490479688118</v>
      </c>
      <c r="L64" s="994">
        <v>19190</v>
      </c>
      <c r="M64" s="997">
        <v>18.927662596413704</v>
      </c>
      <c r="N64" s="994">
        <v>7347</v>
      </c>
      <c r="O64" s="997">
        <v>15.214645157282197</v>
      </c>
      <c r="P64" s="994">
        <v>11843</v>
      </c>
      <c r="Q64" s="997">
        <v>22.304461645667363</v>
      </c>
      <c r="R64" s="998">
        <v>4542</v>
      </c>
      <c r="S64" s="999">
        <v>13.233494551599556</v>
      </c>
      <c r="T64" s="998">
        <v>1447</v>
      </c>
      <c r="U64" s="999">
        <v>9.867030344357314</v>
      </c>
      <c r="V64" s="998">
        <v>3095</v>
      </c>
      <c r="W64" s="999">
        <v>15.745027216767562</v>
      </c>
      <c r="X64" s="994">
        <v>687</v>
      </c>
      <c r="Y64" s="994">
        <v>762</v>
      </c>
      <c r="Z64" s="994">
        <v>1729</v>
      </c>
      <c r="AA64" s="994">
        <v>1326</v>
      </c>
      <c r="AB64" s="994">
        <v>1053</v>
      </c>
      <c r="AC64" s="994">
        <v>870</v>
      </c>
      <c r="AD64" s="994">
        <v>552</v>
      </c>
      <c r="AE64" s="998">
        <v>6979</v>
      </c>
      <c r="AF64" s="994">
        <v>145</v>
      </c>
      <c r="AG64" s="994">
        <v>6546</v>
      </c>
      <c r="AH64" s="997">
        <v>15.294392523364486</v>
      </c>
      <c r="AI64" s="994">
        <v>42800</v>
      </c>
      <c r="AJ64" s="739" t="s">
        <v>91</v>
      </c>
      <c r="AK64" s="921"/>
    </row>
    <row r="65" spans="1:37" ht="23.25" customHeight="1">
      <c r="A65" s="912">
        <v>6</v>
      </c>
      <c r="B65" s="40" t="s">
        <v>921</v>
      </c>
      <c r="C65" s="923">
        <v>41529</v>
      </c>
      <c r="D65" s="923">
        <v>19774</v>
      </c>
      <c r="E65" s="923">
        <v>21755</v>
      </c>
      <c r="F65" s="923">
        <v>15371</v>
      </c>
      <c r="G65" s="986">
        <v>37.012689927520526</v>
      </c>
      <c r="H65" s="923">
        <v>6634</v>
      </c>
      <c r="I65" s="986">
        <v>33.549104885202787</v>
      </c>
      <c r="J65" s="923">
        <v>8737</v>
      </c>
      <c r="K65" s="986">
        <v>40.160882555734311</v>
      </c>
      <c r="L65" s="923">
        <v>8036</v>
      </c>
      <c r="M65" s="986">
        <v>19.350333501890248</v>
      </c>
      <c r="N65" s="923">
        <v>3085</v>
      </c>
      <c r="O65" s="986">
        <v>15.601294629311216</v>
      </c>
      <c r="P65" s="923">
        <v>4951</v>
      </c>
      <c r="Q65" s="986">
        <v>22.757986669731096</v>
      </c>
      <c r="R65" s="923">
        <v>2851</v>
      </c>
      <c r="S65" s="988">
        <v>19.378738444806963</v>
      </c>
      <c r="T65" s="924">
        <v>890</v>
      </c>
      <c r="U65" s="988">
        <v>13.91929934313419</v>
      </c>
      <c r="V65" s="924">
        <v>1961</v>
      </c>
      <c r="W65" s="988">
        <v>23.575378696802115</v>
      </c>
      <c r="X65" s="923">
        <v>375</v>
      </c>
      <c r="Y65" s="923">
        <v>436</v>
      </c>
      <c r="Z65" s="923">
        <v>693</v>
      </c>
      <c r="AA65" s="923">
        <v>519</v>
      </c>
      <c r="AB65" s="923">
        <v>483</v>
      </c>
      <c r="AC65" s="923">
        <v>402</v>
      </c>
      <c r="AD65" s="923">
        <v>268</v>
      </c>
      <c r="AE65" s="924">
        <v>3176</v>
      </c>
      <c r="AF65" s="925">
        <v>65</v>
      </c>
      <c r="AG65" s="925">
        <v>3783</v>
      </c>
      <c r="AH65" s="986">
        <v>20.727631362665058</v>
      </c>
      <c r="AI65" s="923">
        <v>18251</v>
      </c>
      <c r="AJ65" s="746" t="s">
        <v>740</v>
      </c>
    </row>
    <row r="66" spans="1:37" ht="23.25" customHeight="1">
      <c r="A66" s="931">
        <v>24</v>
      </c>
      <c r="B66" s="31" t="s">
        <v>741</v>
      </c>
      <c r="C66" s="914">
        <v>44446</v>
      </c>
      <c r="D66" s="914">
        <v>21290</v>
      </c>
      <c r="E66" s="914">
        <v>23156</v>
      </c>
      <c r="F66" s="914">
        <v>16126</v>
      </c>
      <c r="G66" s="989">
        <v>36.28223012194573</v>
      </c>
      <c r="H66" s="914">
        <v>7097</v>
      </c>
      <c r="I66" s="989">
        <v>33.334899013621417</v>
      </c>
      <c r="J66" s="914">
        <v>9029</v>
      </c>
      <c r="K66" s="989">
        <v>38.992053895318705</v>
      </c>
      <c r="L66" s="914">
        <v>8409</v>
      </c>
      <c r="M66" s="989">
        <v>18.919587814426496</v>
      </c>
      <c r="N66" s="914">
        <v>3325</v>
      </c>
      <c r="O66" s="989">
        <v>15.6176608736496</v>
      </c>
      <c r="P66" s="914">
        <v>5084</v>
      </c>
      <c r="Q66" s="989">
        <v>21.955432717222319</v>
      </c>
      <c r="R66" s="914">
        <v>2083</v>
      </c>
      <c r="S66" s="990">
        <v>13.28528605140634</v>
      </c>
      <c r="T66" s="915">
        <v>721</v>
      </c>
      <c r="U66" s="990">
        <v>10.573397858923595</v>
      </c>
      <c r="V66" s="915">
        <v>1362</v>
      </c>
      <c r="W66" s="990">
        <v>15.372460496613996</v>
      </c>
      <c r="X66" s="914">
        <v>629</v>
      </c>
      <c r="Y66" s="914">
        <v>443</v>
      </c>
      <c r="Z66" s="914">
        <v>733</v>
      </c>
      <c r="AA66" s="914">
        <v>451</v>
      </c>
      <c r="AB66" s="914">
        <v>366</v>
      </c>
      <c r="AC66" s="914">
        <v>316</v>
      </c>
      <c r="AD66" s="914">
        <v>196</v>
      </c>
      <c r="AE66" s="915">
        <v>3134</v>
      </c>
      <c r="AF66" s="916">
        <v>190</v>
      </c>
      <c r="AG66" s="916">
        <v>11041</v>
      </c>
      <c r="AH66" s="989">
        <v>56.909437657852692</v>
      </c>
      <c r="AI66" s="914">
        <v>19401</v>
      </c>
      <c r="AJ66" s="737" t="s">
        <v>742</v>
      </c>
    </row>
    <row r="67" spans="1:37" ht="23.25" customHeight="1">
      <c r="A67" s="918">
        <v>26</v>
      </c>
      <c r="B67" s="133" t="s">
        <v>743</v>
      </c>
      <c r="C67" s="919">
        <v>41572</v>
      </c>
      <c r="D67" s="919">
        <v>19659</v>
      </c>
      <c r="E67" s="919">
        <v>21913</v>
      </c>
      <c r="F67" s="919">
        <v>16377</v>
      </c>
      <c r="G67" s="991">
        <v>39.394303858366207</v>
      </c>
      <c r="H67" s="919">
        <v>7187</v>
      </c>
      <c r="I67" s="991">
        <v>36.558319344829336</v>
      </c>
      <c r="J67" s="919">
        <v>9190</v>
      </c>
      <c r="K67" s="991">
        <v>41.938575274950942</v>
      </c>
      <c r="L67" s="919">
        <v>8961</v>
      </c>
      <c r="M67" s="991">
        <v>21.555373809294718</v>
      </c>
      <c r="N67" s="919">
        <v>3461</v>
      </c>
      <c r="O67" s="991">
        <v>17.605168116384355</v>
      </c>
      <c r="P67" s="919">
        <v>5500</v>
      </c>
      <c r="Q67" s="991">
        <v>25.099256149317757</v>
      </c>
      <c r="R67" s="919">
        <v>2888</v>
      </c>
      <c r="S67" s="992">
        <v>18.193272017134937</v>
      </c>
      <c r="T67" s="927">
        <v>892</v>
      </c>
      <c r="U67" s="992">
        <v>13.167995276055505</v>
      </c>
      <c r="V67" s="927">
        <v>1996</v>
      </c>
      <c r="W67" s="992">
        <v>21.934065934065934</v>
      </c>
      <c r="X67" s="919">
        <v>332</v>
      </c>
      <c r="Y67" s="919">
        <v>402</v>
      </c>
      <c r="Z67" s="919">
        <v>686</v>
      </c>
      <c r="AA67" s="919">
        <v>562</v>
      </c>
      <c r="AB67" s="919">
        <v>576</v>
      </c>
      <c r="AC67" s="919">
        <v>404</v>
      </c>
      <c r="AD67" s="919">
        <v>268</v>
      </c>
      <c r="AE67" s="927">
        <v>3230</v>
      </c>
      <c r="AF67" s="928">
        <v>119</v>
      </c>
      <c r="AG67" s="928">
        <v>5490</v>
      </c>
      <c r="AH67" s="991">
        <v>28.291677402731253</v>
      </c>
      <c r="AI67" s="919">
        <v>19405</v>
      </c>
      <c r="AJ67" s="993" t="s">
        <v>744</v>
      </c>
    </row>
    <row r="68" spans="1:37" s="922" customFormat="1" ht="22.7" customHeight="1">
      <c r="A68" s="939"/>
      <c r="B68" s="739" t="s">
        <v>282</v>
      </c>
      <c r="C68" s="994">
        <v>127547</v>
      </c>
      <c r="D68" s="994">
        <v>60723</v>
      </c>
      <c r="E68" s="994">
        <v>66824</v>
      </c>
      <c r="F68" s="994">
        <v>47874</v>
      </c>
      <c r="G68" s="995">
        <v>37.534399084259135</v>
      </c>
      <c r="H68" s="994">
        <v>20918</v>
      </c>
      <c r="I68" s="995">
        <v>34.448232136093409</v>
      </c>
      <c r="J68" s="994">
        <v>26956</v>
      </c>
      <c r="K68" s="997">
        <v>40.338800430982879</v>
      </c>
      <c r="L68" s="994">
        <v>25406</v>
      </c>
      <c r="M68" s="997">
        <v>19.918931844731745</v>
      </c>
      <c r="N68" s="994">
        <v>9871</v>
      </c>
      <c r="O68" s="997">
        <v>16.25578446387695</v>
      </c>
      <c r="P68" s="994">
        <v>15535</v>
      </c>
      <c r="Q68" s="997">
        <v>23.247635580031126</v>
      </c>
      <c r="R68" s="998">
        <v>7822</v>
      </c>
      <c r="S68" s="999">
        <v>16.906949097589973</v>
      </c>
      <c r="T68" s="998">
        <v>2503</v>
      </c>
      <c r="U68" s="999">
        <v>12.523140041026668</v>
      </c>
      <c r="V68" s="998">
        <v>5319</v>
      </c>
      <c r="W68" s="999">
        <v>20.241266458634598</v>
      </c>
      <c r="X68" s="994">
        <v>1336</v>
      </c>
      <c r="Y68" s="994">
        <v>1281</v>
      </c>
      <c r="Z68" s="994">
        <v>2112</v>
      </c>
      <c r="AA68" s="994">
        <v>1532</v>
      </c>
      <c r="AB68" s="994">
        <v>1425</v>
      </c>
      <c r="AC68" s="994">
        <v>1122</v>
      </c>
      <c r="AD68" s="994">
        <v>732</v>
      </c>
      <c r="AE68" s="998">
        <v>9540</v>
      </c>
      <c r="AF68" s="994">
        <v>374</v>
      </c>
      <c r="AG68" s="994">
        <v>20314</v>
      </c>
      <c r="AH68" s="997">
        <v>35.602993497730338</v>
      </c>
      <c r="AI68" s="994">
        <v>57057</v>
      </c>
      <c r="AJ68" s="739" t="s">
        <v>94</v>
      </c>
      <c r="AK68" s="921"/>
    </row>
    <row r="69" spans="1:37" customFormat="1" ht="23.25" customHeight="1">
      <c r="A69" s="1199" t="s">
        <v>922</v>
      </c>
      <c r="B69" s="1200"/>
      <c r="C69" s="1007">
        <v>5457201</v>
      </c>
      <c r="D69" s="1007">
        <v>2601144</v>
      </c>
      <c r="E69" s="1007">
        <v>2856057</v>
      </c>
      <c r="F69" s="1007">
        <v>1567339</v>
      </c>
      <c r="G69" s="1001">
        <v>28.720565725909676</v>
      </c>
      <c r="H69" s="1007">
        <v>675582</v>
      </c>
      <c r="I69" s="1001">
        <v>25.972495179044298</v>
      </c>
      <c r="J69" s="1007">
        <v>891757</v>
      </c>
      <c r="K69" s="1001">
        <v>31.223361438514708</v>
      </c>
      <c r="L69" s="1007">
        <v>805905</v>
      </c>
      <c r="M69" s="1001">
        <v>14.767735328055537</v>
      </c>
      <c r="N69" s="1007">
        <v>316742</v>
      </c>
      <c r="O69" s="1001">
        <v>12.17702672362622</v>
      </c>
      <c r="P69" s="1007">
        <v>489163</v>
      </c>
      <c r="Q69" s="1001">
        <v>17.127214197755858</v>
      </c>
      <c r="R69" s="1008">
        <v>286374</v>
      </c>
      <c r="S69" s="1001">
        <v>19.328098614648841</v>
      </c>
      <c r="T69" s="1007">
        <v>86726</v>
      </c>
      <c r="U69" s="1009">
        <v>13.55599981868229</v>
      </c>
      <c r="V69" s="1007">
        <v>199648</v>
      </c>
      <c r="W69" s="1009">
        <v>23.714402798481977</v>
      </c>
      <c r="X69" s="1007">
        <v>60008</v>
      </c>
      <c r="Y69" s="1007">
        <v>54455</v>
      </c>
      <c r="Z69" s="1007">
        <v>57144</v>
      </c>
      <c r="AA69" s="1007">
        <v>45192</v>
      </c>
      <c r="AB69" s="1007">
        <v>36669</v>
      </c>
      <c r="AC69" s="1007">
        <v>33866</v>
      </c>
      <c r="AD69" s="1007">
        <v>24713</v>
      </c>
      <c r="AE69" s="1007">
        <v>312047</v>
      </c>
      <c r="AF69" s="1007">
        <v>4554</v>
      </c>
      <c r="AG69" s="1007">
        <v>274426</v>
      </c>
      <c r="AH69" s="1001">
        <v>14.799694542536463</v>
      </c>
      <c r="AI69" s="1007">
        <v>1854268</v>
      </c>
      <c r="AJ69" s="975" t="s">
        <v>746</v>
      </c>
    </row>
    <row r="70" spans="1:37" ht="23.25" customHeight="1">
      <c r="A70" s="1201" t="s">
        <v>747</v>
      </c>
      <c r="B70" s="1196"/>
      <c r="C70" s="1010">
        <v>3935904</v>
      </c>
      <c r="D70" s="1010">
        <v>1883418</v>
      </c>
      <c r="E70" s="1010">
        <v>2052486</v>
      </c>
      <c r="F70" s="1010">
        <v>1136917</v>
      </c>
      <c r="G70" s="1011">
        <v>28.885790913599518</v>
      </c>
      <c r="H70" s="1010">
        <v>491850</v>
      </c>
      <c r="I70" s="1012">
        <v>26.114755195076185</v>
      </c>
      <c r="J70" s="1010">
        <v>645067</v>
      </c>
      <c r="K70" s="1012">
        <v>31.428570036531312</v>
      </c>
      <c r="L70" s="1010">
        <v>583910</v>
      </c>
      <c r="M70" s="1011">
        <v>14.835473629438118</v>
      </c>
      <c r="N70" s="1010">
        <v>231136</v>
      </c>
      <c r="O70" s="1013">
        <v>12.272156260585808</v>
      </c>
      <c r="P70" s="1010">
        <v>352774</v>
      </c>
      <c r="Q70" s="1013">
        <v>17.18764464166869</v>
      </c>
      <c r="R70" s="1010">
        <v>186412</v>
      </c>
      <c r="S70" s="1014">
        <v>17.418117226474209</v>
      </c>
      <c r="T70" s="1010">
        <v>55561</v>
      </c>
      <c r="U70" s="1014">
        <v>11.975979497216217</v>
      </c>
      <c r="V70" s="1010">
        <v>130851</v>
      </c>
      <c r="W70" s="1014">
        <v>21.582530901461698</v>
      </c>
      <c r="X70" s="1010">
        <v>41741</v>
      </c>
      <c r="Y70" s="1010">
        <v>36406</v>
      </c>
      <c r="Z70" s="1010">
        <v>43285</v>
      </c>
      <c r="AA70" s="1010">
        <v>32513</v>
      </c>
      <c r="AB70" s="1010">
        <v>26546</v>
      </c>
      <c r="AC70" s="1010">
        <v>24344</v>
      </c>
      <c r="AD70" s="1010">
        <v>17843</v>
      </c>
      <c r="AE70" s="1015">
        <v>222678</v>
      </c>
      <c r="AF70" s="1010">
        <v>4140</v>
      </c>
      <c r="AG70" s="1010">
        <v>243512</v>
      </c>
      <c r="AH70" s="1013">
        <v>18.057454728817831</v>
      </c>
      <c r="AI70" s="1010">
        <v>1348540</v>
      </c>
      <c r="AJ70" s="1016" t="s">
        <v>748</v>
      </c>
    </row>
    <row r="71" spans="1:37" ht="30.75" customHeight="1">
      <c r="A71" s="1195" t="s">
        <v>566</v>
      </c>
      <c r="B71" s="1196"/>
      <c r="C71" s="1010">
        <v>2168081</v>
      </c>
      <c r="D71" s="1010">
        <v>1037208</v>
      </c>
      <c r="E71" s="1010">
        <v>1130873</v>
      </c>
      <c r="F71" s="1010">
        <v>671567</v>
      </c>
      <c r="G71" s="1011">
        <v>30.975180355346506</v>
      </c>
      <c r="H71" s="1010">
        <v>292508</v>
      </c>
      <c r="I71" s="1012">
        <v>28.201479356117577</v>
      </c>
      <c r="J71" s="1010">
        <v>379059</v>
      </c>
      <c r="K71" s="1012">
        <v>33.519148480863898</v>
      </c>
      <c r="L71" s="1010">
        <v>346100</v>
      </c>
      <c r="M71" s="1011">
        <v>15.963425720718</v>
      </c>
      <c r="N71" s="1010">
        <v>138297</v>
      </c>
      <c r="O71" s="1013">
        <v>13.333584006293819</v>
      </c>
      <c r="P71" s="1010">
        <v>207803</v>
      </c>
      <c r="Q71" s="1013">
        <v>18.375449763147586</v>
      </c>
      <c r="R71" s="1010">
        <v>95503</v>
      </c>
      <c r="S71" s="1014">
        <v>15.134078973640591</v>
      </c>
      <c r="T71" s="1010">
        <v>27375</v>
      </c>
      <c r="U71" s="1014">
        <v>9.9660698553236102</v>
      </c>
      <c r="V71" s="1010">
        <v>68128</v>
      </c>
      <c r="W71" s="1014">
        <v>19.117531512722945</v>
      </c>
      <c r="X71" s="1010">
        <v>21616</v>
      </c>
      <c r="Y71" s="1010">
        <v>19257</v>
      </c>
      <c r="Z71" s="1010">
        <v>26143</v>
      </c>
      <c r="AA71" s="1010">
        <v>19269</v>
      </c>
      <c r="AB71" s="1010">
        <v>15401</v>
      </c>
      <c r="AC71" s="1010">
        <v>14522</v>
      </c>
      <c r="AD71" s="1010">
        <v>10348</v>
      </c>
      <c r="AE71" s="1015">
        <v>126556</v>
      </c>
      <c r="AF71" s="1010">
        <v>2777</v>
      </c>
      <c r="AG71" s="1010">
        <v>156340</v>
      </c>
      <c r="AH71" s="1013">
        <v>19.56348183426725</v>
      </c>
      <c r="AI71" s="1010">
        <v>799142</v>
      </c>
      <c r="AJ71" s="1017" t="s">
        <v>566</v>
      </c>
    </row>
    <row r="72" spans="1:37" ht="10.5" customHeight="1">
      <c r="F72" s="942"/>
    </row>
    <row r="73" spans="1:37" customFormat="1" ht="15" customHeight="1">
      <c r="A73" s="943" t="s">
        <v>923</v>
      </c>
      <c r="B73" s="885" t="s">
        <v>750</v>
      </c>
      <c r="C73" s="885"/>
      <c r="D73" s="886"/>
      <c r="E73" s="886"/>
      <c r="F73" s="886"/>
      <c r="G73" s="886"/>
      <c r="H73" s="886"/>
      <c r="I73" s="886"/>
      <c r="J73" s="886"/>
      <c r="K73" s="886"/>
      <c r="L73" s="886"/>
      <c r="M73" s="886"/>
      <c r="N73" s="886"/>
      <c r="O73" s="886"/>
      <c r="P73" s="886"/>
      <c r="Q73" s="886"/>
      <c r="R73" s="886"/>
      <c r="S73" s="886"/>
      <c r="T73" s="886"/>
      <c r="U73" s="886"/>
      <c r="V73" s="886"/>
      <c r="W73" s="886"/>
      <c r="X73" s="886"/>
      <c r="Y73" s="886"/>
      <c r="Z73" s="886"/>
      <c r="AA73" s="886"/>
      <c r="AB73" s="886"/>
      <c r="AC73" s="886"/>
      <c r="AD73" s="886"/>
      <c r="AE73" s="886"/>
      <c r="AF73" s="886"/>
      <c r="AG73" s="886"/>
      <c r="AH73" s="886"/>
      <c r="AI73" s="886"/>
    </row>
    <row r="74" spans="1:37" customFormat="1" ht="15" customHeight="1">
      <c r="A74" s="943"/>
      <c r="B74" s="885" t="s">
        <v>924</v>
      </c>
      <c r="C74" s="885"/>
      <c r="D74" s="886"/>
      <c r="E74" s="886"/>
      <c r="F74" s="886"/>
      <c r="G74" s="886"/>
      <c r="H74" s="886"/>
      <c r="I74" s="886"/>
      <c r="J74" s="886"/>
      <c r="K74" s="886"/>
      <c r="L74" s="886"/>
      <c r="M74" s="886"/>
      <c r="N74" s="886"/>
      <c r="O74" s="886"/>
      <c r="P74" s="886"/>
      <c r="Q74" s="886"/>
      <c r="R74" s="886"/>
      <c r="S74" s="886"/>
      <c r="T74" s="886"/>
      <c r="U74" s="886"/>
      <c r="V74" s="886"/>
      <c r="W74" s="886"/>
      <c r="X74" s="886"/>
      <c r="Y74" s="886"/>
      <c r="Z74" s="886"/>
      <c r="AA74" s="886"/>
      <c r="AB74" s="886"/>
      <c r="AC74" s="886"/>
      <c r="AD74" s="886"/>
      <c r="AE74" s="886"/>
      <c r="AF74" s="886"/>
      <c r="AG74" s="886"/>
      <c r="AH74" s="886"/>
      <c r="AI74" s="886"/>
    </row>
    <row r="75" spans="1:37" customFormat="1" ht="15" customHeight="1">
      <c r="A75" s="943"/>
      <c r="B75" s="885" t="s">
        <v>925</v>
      </c>
      <c r="C75" s="885" t="s">
        <v>926</v>
      </c>
      <c r="D75" s="886"/>
      <c r="E75" s="886"/>
      <c r="F75" s="886"/>
      <c r="G75" s="886"/>
      <c r="H75" s="886"/>
      <c r="I75" s="886"/>
      <c r="J75" s="886"/>
      <c r="K75" s="886"/>
      <c r="L75" s="886"/>
      <c r="M75" s="886"/>
      <c r="N75" s="886"/>
      <c r="O75" s="886"/>
      <c r="P75" s="886"/>
      <c r="Q75" s="886"/>
      <c r="R75" s="886"/>
      <c r="S75" s="886"/>
      <c r="T75" s="886"/>
      <c r="U75" s="886"/>
      <c r="V75" s="886"/>
      <c r="W75" s="886"/>
      <c r="X75" s="886"/>
      <c r="Y75" s="886"/>
      <c r="Z75" s="886"/>
      <c r="AA75" s="886"/>
      <c r="AB75" s="886"/>
      <c r="AC75" s="886"/>
      <c r="AD75" s="886"/>
      <c r="AE75" s="886"/>
      <c r="AF75" s="886"/>
      <c r="AG75" s="886"/>
      <c r="AH75" s="886"/>
      <c r="AI75" s="886"/>
    </row>
    <row r="76" spans="1:37" customFormat="1" ht="15" customHeight="1">
      <c r="A76" s="943"/>
      <c r="B76" s="885" t="s">
        <v>927</v>
      </c>
      <c r="C76" s="885" t="s">
        <v>928</v>
      </c>
      <c r="D76" s="886"/>
      <c r="E76" s="886"/>
      <c r="F76" s="886"/>
      <c r="G76" s="886"/>
      <c r="H76" s="886"/>
      <c r="I76" s="886"/>
      <c r="J76" s="886"/>
      <c r="K76" s="886"/>
      <c r="L76" s="886"/>
      <c r="M76" s="886"/>
      <c r="N76" s="886"/>
      <c r="O76" s="886"/>
      <c r="P76" s="886"/>
      <c r="Q76" s="886"/>
      <c r="R76" s="886"/>
      <c r="S76" s="886"/>
      <c r="T76" s="886"/>
      <c r="U76" s="886"/>
      <c r="V76" s="886"/>
      <c r="W76" s="886"/>
      <c r="X76" s="886"/>
      <c r="Y76" s="886"/>
      <c r="Z76" s="886"/>
      <c r="AA76" s="886"/>
      <c r="AB76" s="886"/>
      <c r="AC76" s="886"/>
      <c r="AD76" s="886"/>
      <c r="AE76" s="886"/>
      <c r="AF76" s="886"/>
      <c r="AG76" s="886"/>
      <c r="AH76" s="886"/>
      <c r="AI76" s="886"/>
    </row>
    <row r="77" spans="1:37" customFormat="1" ht="15" customHeight="1">
      <c r="A77" s="943"/>
      <c r="B77" s="885"/>
      <c r="C77" s="885" t="s">
        <v>929</v>
      </c>
      <c r="D77" s="886"/>
      <c r="E77" s="886"/>
      <c r="F77" s="886"/>
      <c r="G77" s="886"/>
      <c r="H77" s="886"/>
      <c r="I77" s="886"/>
      <c r="J77" s="886"/>
      <c r="K77" s="886"/>
      <c r="L77" s="886"/>
      <c r="M77" s="886"/>
      <c r="N77" s="886"/>
      <c r="O77" s="886"/>
      <c r="P77" s="886"/>
      <c r="Q77" s="886"/>
      <c r="R77" s="886"/>
      <c r="S77" s="886"/>
      <c r="T77" s="886"/>
      <c r="U77" s="886"/>
      <c r="V77" s="886"/>
      <c r="W77" s="886"/>
      <c r="X77" s="886"/>
      <c r="Y77" s="886"/>
      <c r="Z77" s="886"/>
      <c r="AA77" s="886"/>
      <c r="AB77" s="886"/>
      <c r="AC77" s="886"/>
      <c r="AD77" s="886"/>
      <c r="AE77" s="886"/>
      <c r="AF77" s="886"/>
      <c r="AG77" s="886"/>
      <c r="AH77" s="886"/>
      <c r="AI77" s="886"/>
    </row>
    <row r="78" spans="1:37" customFormat="1" ht="15" customHeight="1">
      <c r="A78" s="943"/>
      <c r="B78" s="885" t="s">
        <v>930</v>
      </c>
      <c r="C78" s="885" t="s">
        <v>931</v>
      </c>
      <c r="D78" s="886"/>
      <c r="E78" s="886"/>
      <c r="F78" s="886"/>
      <c r="G78" s="886"/>
      <c r="H78" s="886"/>
      <c r="I78" s="886"/>
      <c r="J78" s="886"/>
      <c r="K78" s="886"/>
      <c r="L78" s="886"/>
      <c r="M78" s="886"/>
      <c r="N78" s="886"/>
      <c r="O78" s="886"/>
      <c r="P78" s="886"/>
      <c r="Q78" s="886"/>
      <c r="R78" s="886"/>
      <c r="S78" s="886"/>
      <c r="T78" s="886"/>
      <c r="U78" s="886"/>
      <c r="V78" s="886"/>
      <c r="W78" s="886"/>
      <c r="X78" s="886"/>
      <c r="Y78" s="886"/>
      <c r="Z78" s="886"/>
      <c r="AA78" s="886"/>
      <c r="AB78" s="886"/>
      <c r="AC78" s="886"/>
      <c r="AD78" s="886"/>
      <c r="AE78" s="886"/>
      <c r="AF78" s="886"/>
      <c r="AG78" s="886"/>
      <c r="AH78" s="886"/>
      <c r="AI78" s="886"/>
    </row>
    <row r="79" spans="1:37" s="886" customFormat="1" ht="15" customHeight="1">
      <c r="A79" s="943"/>
      <c r="B79" s="885" t="s">
        <v>932</v>
      </c>
      <c r="C79" s="885" t="s">
        <v>933</v>
      </c>
      <c r="AJ79"/>
      <c r="AK79"/>
    </row>
    <row r="80" spans="1:37" s="886" customFormat="1" ht="15" customHeight="1">
      <c r="A80" s="943" t="s">
        <v>764</v>
      </c>
      <c r="B80" s="885"/>
      <c r="C80" s="885"/>
      <c r="AJ80"/>
      <c r="AK80"/>
    </row>
    <row r="81" spans="1:37" s="886" customFormat="1">
      <c r="A81" s="944" t="s">
        <v>934</v>
      </c>
      <c r="B81" s="886" t="s">
        <v>935</v>
      </c>
      <c r="AJ81"/>
      <c r="AK81"/>
    </row>
    <row r="82" spans="1:37" s="893" customFormat="1">
      <c r="A82" s="945"/>
      <c r="AJ82" s="218"/>
      <c r="AK82" s="218"/>
    </row>
    <row r="83" spans="1:37" s="893" customFormat="1">
      <c r="A83" s="756"/>
      <c r="B83" s="4"/>
      <c r="AJ83" s="218"/>
      <c r="AK83" s="218"/>
    </row>
    <row r="84" spans="1:37" s="893" customFormat="1">
      <c r="A84" s="756"/>
      <c r="B84" s="4"/>
      <c r="AJ84" s="218"/>
      <c r="AK84" s="218"/>
    </row>
    <row r="85" spans="1:37" s="893" customFormat="1">
      <c r="A85" s="756"/>
      <c r="B85" s="4"/>
      <c r="AJ85" s="218"/>
      <c r="AK85" s="218"/>
    </row>
    <row r="86" spans="1:37" s="893" customFormat="1">
      <c r="A86" s="756"/>
      <c r="B86" s="4"/>
      <c r="AJ86" s="218"/>
      <c r="AK86" s="218"/>
    </row>
    <row r="87" spans="1:37" s="893" customFormat="1">
      <c r="A87" s="756"/>
      <c r="B87" s="4"/>
      <c r="AJ87" s="218"/>
      <c r="AK87" s="218"/>
    </row>
    <row r="88" spans="1:37" s="893" customFormat="1">
      <c r="A88" s="892"/>
      <c r="B88" s="4"/>
      <c r="AJ88" s="218"/>
      <c r="AK88" s="218"/>
    </row>
    <row r="89" spans="1:37" s="893" customFormat="1">
      <c r="A89" s="892"/>
      <c r="B89" s="4"/>
      <c r="AJ89" s="218"/>
      <c r="AK89" s="218"/>
    </row>
    <row r="90" spans="1:37" s="893" customFormat="1">
      <c r="A90" s="892"/>
      <c r="B90" s="4"/>
      <c r="AJ90" s="218"/>
      <c r="AK90" s="218"/>
    </row>
    <row r="91" spans="1:37" s="893" customFormat="1">
      <c r="A91" s="892"/>
      <c r="B91" s="4"/>
      <c r="AJ91" s="218"/>
      <c r="AK91" s="218"/>
    </row>
    <row r="92" spans="1:37" s="893" customFormat="1">
      <c r="A92" s="892"/>
      <c r="B92" s="4"/>
      <c r="AJ92" s="218"/>
      <c r="AK92" s="218"/>
    </row>
    <row r="93" spans="1:37" s="893" customFormat="1">
      <c r="A93" s="892"/>
      <c r="B93" s="4"/>
      <c r="AJ93" s="218"/>
      <c r="AK93" s="218"/>
    </row>
    <row r="94" spans="1:37" s="893" customFormat="1">
      <c r="A94" s="892"/>
      <c r="B94" s="4"/>
      <c r="AJ94" s="218"/>
      <c r="AK94" s="218"/>
    </row>
    <row r="95" spans="1:37" s="893" customFormat="1">
      <c r="A95" s="892"/>
      <c r="B95" s="4"/>
      <c r="AJ95" s="218"/>
      <c r="AK95" s="218"/>
    </row>
    <row r="96" spans="1:37" s="893" customFormat="1">
      <c r="A96" s="892"/>
      <c r="B96" s="4"/>
      <c r="AJ96" s="218"/>
      <c r="AK96" s="218"/>
    </row>
    <row r="97" spans="1:37" s="893" customFormat="1">
      <c r="A97" s="892"/>
      <c r="B97" s="4"/>
      <c r="AJ97" s="218"/>
      <c r="AK97" s="218"/>
    </row>
    <row r="98" spans="1:37" s="893" customFormat="1">
      <c r="A98" s="892"/>
      <c r="B98" s="4"/>
      <c r="AJ98" s="218"/>
      <c r="AK98" s="218"/>
    </row>
    <row r="99" spans="1:37" s="893" customFormat="1">
      <c r="A99" s="892"/>
      <c r="B99" s="4"/>
      <c r="AJ99" s="218"/>
      <c r="AK99" s="218"/>
    </row>
    <row r="100" spans="1:37" s="893" customFormat="1">
      <c r="A100" s="892"/>
      <c r="B100" s="4"/>
      <c r="AJ100" s="218"/>
      <c r="AK100" s="218"/>
    </row>
    <row r="101" spans="1:37" s="893" customFormat="1">
      <c r="A101" s="892"/>
      <c r="B101" s="4"/>
      <c r="AJ101" s="218"/>
      <c r="AK101" s="218"/>
    </row>
    <row r="102" spans="1:37" s="893" customFormat="1">
      <c r="A102" s="892"/>
      <c r="B102" s="4"/>
      <c r="AJ102" s="218"/>
      <c r="AK102" s="218"/>
    </row>
    <row r="103" spans="1:37" s="893" customFormat="1">
      <c r="A103" s="892"/>
      <c r="B103" s="4"/>
      <c r="AJ103" s="218"/>
      <c r="AK103" s="218"/>
    </row>
    <row r="104" spans="1:37" s="893" customFormat="1">
      <c r="A104" s="892"/>
      <c r="B104" s="4"/>
      <c r="AJ104" s="218"/>
      <c r="AK104" s="218"/>
    </row>
    <row r="105" spans="1:37" s="893" customFormat="1">
      <c r="A105" s="892"/>
      <c r="B105" s="4"/>
      <c r="AJ105" s="218"/>
      <c r="AK105" s="218"/>
    </row>
    <row r="106" spans="1:37" s="893" customFormat="1">
      <c r="A106" s="892"/>
      <c r="B106" s="4"/>
      <c r="AJ106" s="218"/>
      <c r="AK106" s="218"/>
    </row>
    <row r="107" spans="1:37" s="893" customFormat="1">
      <c r="A107" s="892"/>
      <c r="B107" s="4"/>
      <c r="AJ107" s="218"/>
      <c r="AK107" s="218"/>
    </row>
  </sheetData>
  <mergeCells count="32">
    <mergeCell ref="C4:E4"/>
    <mergeCell ref="F4:Q4"/>
    <mergeCell ref="X4:AE4"/>
    <mergeCell ref="A5:B6"/>
    <mergeCell ref="C5:C7"/>
    <mergeCell ref="D5:D7"/>
    <mergeCell ref="E5:E7"/>
    <mergeCell ref="F5:K5"/>
    <mergeCell ref="L5:Q5"/>
    <mergeCell ref="R5:W5"/>
    <mergeCell ref="V7:V8"/>
    <mergeCell ref="N7:N8"/>
    <mergeCell ref="P7:P8"/>
    <mergeCell ref="R7:R8"/>
    <mergeCell ref="T7:T8"/>
    <mergeCell ref="L7:L8"/>
    <mergeCell ref="AH5:AH6"/>
    <mergeCell ref="F6:G6"/>
    <mergeCell ref="H6:I6"/>
    <mergeCell ref="J6:K6"/>
    <mergeCell ref="L6:M6"/>
    <mergeCell ref="N6:O6"/>
    <mergeCell ref="T6:U6"/>
    <mergeCell ref="V6:W6"/>
    <mergeCell ref="P6:Q6"/>
    <mergeCell ref="R6:S6"/>
    <mergeCell ref="A70:B70"/>
    <mergeCell ref="A71:B71"/>
    <mergeCell ref="F7:F8"/>
    <mergeCell ref="H7:H8"/>
    <mergeCell ref="J7:J8"/>
    <mergeCell ref="A69:B69"/>
  </mergeCells>
  <phoneticPr fontId="19"/>
  <pageMargins left="0.39370078740157483" right="0" top="0.19685039370078741" bottom="0.19685039370078741" header="0" footer="3.937007874015748E-2"/>
  <pageSetup paperSize="8" scale="49" orientation="landscape" blackAndWhite="1" horizontalDpi="300" verticalDpi="300" r:id="rId1"/>
  <headerFooter alignWithMargins="0">
    <oddFooter>&amp;R&amp;F&amp;A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111"/>
  <sheetViews>
    <sheetView view="pageBreakPreview" topLeftCell="F2" zoomScale="90" zoomScaleNormal="100" zoomScaleSheetLayoutView="90" workbookViewId="0">
      <selection activeCell="S14" sqref="S14"/>
    </sheetView>
  </sheetViews>
  <sheetFormatPr defaultColWidth="9" defaultRowHeight="13.5"/>
  <cols>
    <col min="1" max="1" width="6.375" style="757" customWidth="1"/>
    <col min="2" max="2" width="18" style="758" customWidth="1"/>
    <col min="3" max="5" width="13.125" style="759" customWidth="1"/>
    <col min="6" max="6" width="11.75" style="759" customWidth="1"/>
    <col min="7" max="7" width="9" style="759" customWidth="1"/>
    <col min="8" max="8" width="11" style="759" customWidth="1"/>
    <col min="9" max="9" width="9" style="759" customWidth="1"/>
    <col min="10" max="10" width="11" style="759" customWidth="1"/>
    <col min="11" max="11" width="9" style="759" customWidth="1"/>
    <col min="12" max="12" width="11" style="759" customWidth="1"/>
    <col min="13" max="13" width="9" style="759" customWidth="1"/>
    <col min="14" max="14" width="11" style="759" customWidth="1"/>
    <col min="15" max="15" width="9" style="759" customWidth="1"/>
    <col min="16" max="16" width="11" style="759" customWidth="1"/>
    <col min="17" max="17" width="9" style="759" customWidth="1"/>
    <col min="18" max="18" width="11" style="759" customWidth="1"/>
    <col min="19" max="19" width="9" style="759"/>
    <col min="20" max="20" width="11" style="759" customWidth="1"/>
    <col min="21" max="21" width="9" style="759"/>
    <col min="22" max="22" width="11" style="759" customWidth="1"/>
    <col min="23" max="23" width="9" style="759"/>
    <col min="24" max="30" width="9.625" style="759" customWidth="1"/>
    <col min="31" max="31" width="10" style="759" customWidth="1"/>
    <col min="32" max="32" width="10.25" style="759" customWidth="1"/>
    <col min="33" max="33" width="10.875" style="759" customWidth="1"/>
    <col min="34" max="34" width="8.75" style="759" customWidth="1"/>
    <col min="35" max="35" width="12.5" style="759" customWidth="1"/>
    <col min="36" max="36" width="16.25" style="761" customWidth="1"/>
    <col min="37" max="16384" width="9" style="761"/>
  </cols>
  <sheetData>
    <row r="1" spans="1:37" ht="21" hidden="1" customHeight="1">
      <c r="L1" s="760"/>
    </row>
    <row r="2" spans="1:37" ht="26.25" customHeight="1">
      <c r="A2" s="762" t="s">
        <v>872</v>
      </c>
      <c r="B2" s="763"/>
    </row>
    <row r="3" spans="1:37" ht="24.75" customHeight="1">
      <c r="A3" s="764" t="s">
        <v>631</v>
      </c>
      <c r="B3" s="763"/>
      <c r="AJ3" s="765" t="s">
        <v>867</v>
      </c>
    </row>
    <row r="4" spans="1:37" ht="24.75" customHeight="1">
      <c r="A4" s="766"/>
      <c r="B4" s="767"/>
      <c r="C4" s="1181" t="s">
        <v>530</v>
      </c>
      <c r="D4" s="1182"/>
      <c r="E4" s="1183"/>
      <c r="F4" s="1170" t="s">
        <v>634</v>
      </c>
      <c r="G4" s="1171"/>
      <c r="H4" s="1171"/>
      <c r="I4" s="1171"/>
      <c r="J4" s="1171"/>
      <c r="K4" s="1171"/>
      <c r="L4" s="1171"/>
      <c r="M4" s="1171"/>
      <c r="N4" s="1171"/>
      <c r="O4" s="1171"/>
      <c r="P4" s="1171"/>
      <c r="Q4" s="1172"/>
      <c r="R4" s="768" t="s">
        <v>52</v>
      </c>
      <c r="S4" s="769"/>
      <c r="T4" s="770"/>
      <c r="U4" s="770"/>
      <c r="V4" s="770"/>
      <c r="W4" s="769"/>
      <c r="X4" s="1173" t="s">
        <v>881</v>
      </c>
      <c r="Y4" s="1174"/>
      <c r="Z4" s="1174"/>
      <c r="AA4" s="1174"/>
      <c r="AB4" s="1174"/>
      <c r="AC4" s="1174"/>
      <c r="AD4" s="1174"/>
      <c r="AE4" s="1175"/>
      <c r="AF4" s="1173" t="s">
        <v>781</v>
      </c>
      <c r="AG4" s="1174"/>
      <c r="AH4" s="1175"/>
      <c r="AI4" s="771" t="s">
        <v>169</v>
      </c>
      <c r="AJ4" s="772"/>
      <c r="AK4" s="773"/>
    </row>
    <row r="5" spans="1:37" ht="16.5" customHeight="1">
      <c r="A5" s="1226" t="s">
        <v>638</v>
      </c>
      <c r="B5" s="1227"/>
      <c r="C5" s="1184" t="s">
        <v>45</v>
      </c>
      <c r="D5" s="1184" t="s">
        <v>46</v>
      </c>
      <c r="E5" s="1184" t="s">
        <v>47</v>
      </c>
      <c r="F5" s="1165" t="s">
        <v>510</v>
      </c>
      <c r="G5" s="1178"/>
      <c r="H5" s="1178"/>
      <c r="I5" s="1178"/>
      <c r="J5" s="1178"/>
      <c r="K5" s="1166"/>
      <c r="L5" s="1165" t="s">
        <v>511</v>
      </c>
      <c r="M5" s="1178"/>
      <c r="N5" s="1178"/>
      <c r="O5" s="1178"/>
      <c r="P5" s="1178"/>
      <c r="Q5" s="1166"/>
      <c r="R5" s="1165" t="s">
        <v>858</v>
      </c>
      <c r="S5" s="1178"/>
      <c r="T5" s="1178"/>
      <c r="U5" s="1178"/>
      <c r="V5" s="1178"/>
      <c r="W5" s="1166"/>
      <c r="X5" s="777"/>
      <c r="Y5" s="777"/>
      <c r="Z5" s="777"/>
      <c r="AA5" s="777"/>
      <c r="AB5" s="777"/>
      <c r="AC5" s="777"/>
      <c r="AD5" s="777"/>
      <c r="AE5" s="777"/>
      <c r="AF5" s="776" t="s">
        <v>28</v>
      </c>
      <c r="AG5" s="776" t="s">
        <v>1</v>
      </c>
      <c r="AH5" s="1163" t="s">
        <v>29</v>
      </c>
      <c r="AI5" s="778" t="s">
        <v>170</v>
      </c>
      <c r="AJ5" s="779"/>
      <c r="AK5" s="773"/>
    </row>
    <row r="6" spans="1:37" ht="16.5" customHeight="1">
      <c r="A6" s="1226"/>
      <c r="B6" s="1227"/>
      <c r="C6" s="1185"/>
      <c r="D6" s="1185"/>
      <c r="E6" s="1185"/>
      <c r="F6" s="1165" t="s">
        <v>45</v>
      </c>
      <c r="G6" s="1166"/>
      <c r="H6" s="1165" t="s">
        <v>46</v>
      </c>
      <c r="I6" s="1166"/>
      <c r="J6" s="1165" t="s">
        <v>47</v>
      </c>
      <c r="K6" s="1166"/>
      <c r="L6" s="1165" t="s">
        <v>45</v>
      </c>
      <c r="M6" s="1166"/>
      <c r="N6" s="1165" t="s">
        <v>46</v>
      </c>
      <c r="O6" s="1166"/>
      <c r="P6" s="1165" t="s">
        <v>47</v>
      </c>
      <c r="Q6" s="1166"/>
      <c r="R6" s="1165" t="s">
        <v>45</v>
      </c>
      <c r="S6" s="1166"/>
      <c r="T6" s="1165" t="s">
        <v>46</v>
      </c>
      <c r="U6" s="1166"/>
      <c r="V6" s="1165" t="s">
        <v>47</v>
      </c>
      <c r="W6" s="1166"/>
      <c r="X6" s="778" t="s">
        <v>43</v>
      </c>
      <c r="Y6" s="778" t="s">
        <v>44</v>
      </c>
      <c r="Z6" s="778" t="s">
        <v>172</v>
      </c>
      <c r="AA6" s="778" t="s">
        <v>173</v>
      </c>
      <c r="AB6" s="778" t="s">
        <v>174</v>
      </c>
      <c r="AC6" s="778" t="s">
        <v>175</v>
      </c>
      <c r="AD6" s="778" t="s">
        <v>176</v>
      </c>
      <c r="AE6" s="778" t="s">
        <v>45</v>
      </c>
      <c r="AF6" s="778" t="s">
        <v>873</v>
      </c>
      <c r="AG6" s="778" t="str">
        <f>AF6</f>
        <v>(H30.4.1)</v>
      </c>
      <c r="AH6" s="1164"/>
      <c r="AI6" s="778" t="s">
        <v>868</v>
      </c>
      <c r="AJ6" s="779"/>
      <c r="AK6" s="773"/>
    </row>
    <row r="7" spans="1:37" ht="12.75" customHeight="1">
      <c r="A7" s="774"/>
      <c r="B7" s="775"/>
      <c r="C7" s="1185"/>
      <c r="D7" s="1185"/>
      <c r="E7" s="1185"/>
      <c r="F7" s="1158" t="s">
        <v>30</v>
      </c>
      <c r="G7" s="776" t="s">
        <v>48</v>
      </c>
      <c r="H7" s="1158" t="s">
        <v>30</v>
      </c>
      <c r="I7" s="776" t="s">
        <v>48</v>
      </c>
      <c r="J7" s="1158" t="s">
        <v>30</v>
      </c>
      <c r="K7" s="776" t="s">
        <v>48</v>
      </c>
      <c r="L7" s="1158" t="s">
        <v>30</v>
      </c>
      <c r="M7" s="776" t="s">
        <v>48</v>
      </c>
      <c r="N7" s="1158" t="s">
        <v>30</v>
      </c>
      <c r="O7" s="776" t="s">
        <v>48</v>
      </c>
      <c r="P7" s="1158" t="s">
        <v>30</v>
      </c>
      <c r="Q7" s="776" t="s">
        <v>48</v>
      </c>
      <c r="R7" s="1158" t="s">
        <v>30</v>
      </c>
      <c r="S7" s="776" t="s">
        <v>48</v>
      </c>
      <c r="T7" s="1158" t="s">
        <v>30</v>
      </c>
      <c r="U7" s="776" t="s">
        <v>48</v>
      </c>
      <c r="V7" s="1158" t="s">
        <v>30</v>
      </c>
      <c r="W7" s="776" t="s">
        <v>48</v>
      </c>
      <c r="X7" s="778"/>
      <c r="Y7" s="778"/>
      <c r="Z7" s="778"/>
      <c r="AA7" s="778"/>
      <c r="AB7" s="778"/>
      <c r="AC7" s="778"/>
      <c r="AD7" s="778"/>
      <c r="AE7" s="778"/>
      <c r="AF7" s="778"/>
      <c r="AG7" s="778"/>
      <c r="AH7" s="777"/>
      <c r="AI7" s="778"/>
      <c r="AJ7" s="779"/>
      <c r="AK7" s="773"/>
    </row>
    <row r="8" spans="1:37" ht="12.75" customHeight="1">
      <c r="A8" s="780"/>
      <c r="B8" s="781"/>
      <c r="C8" s="782" t="s">
        <v>30</v>
      </c>
      <c r="D8" s="782" t="s">
        <v>30</v>
      </c>
      <c r="E8" s="782" t="s">
        <v>30</v>
      </c>
      <c r="F8" s="1159"/>
      <c r="G8" s="783" t="s">
        <v>514</v>
      </c>
      <c r="H8" s="1159"/>
      <c r="I8" s="783" t="s">
        <v>514</v>
      </c>
      <c r="J8" s="1159"/>
      <c r="K8" s="783" t="s">
        <v>514</v>
      </c>
      <c r="L8" s="1159"/>
      <c r="M8" s="783" t="s">
        <v>514</v>
      </c>
      <c r="N8" s="1159"/>
      <c r="O8" s="783" t="s">
        <v>514</v>
      </c>
      <c r="P8" s="1159"/>
      <c r="Q8" s="783" t="s">
        <v>514</v>
      </c>
      <c r="R8" s="1159"/>
      <c r="S8" s="783" t="s">
        <v>514</v>
      </c>
      <c r="T8" s="1159"/>
      <c r="U8" s="783" t="s">
        <v>514</v>
      </c>
      <c r="V8" s="1159"/>
      <c r="W8" s="783" t="s">
        <v>514</v>
      </c>
      <c r="X8" s="784"/>
      <c r="Y8" s="784"/>
      <c r="Z8" s="784"/>
      <c r="AA8" s="784"/>
      <c r="AB8" s="784"/>
      <c r="AC8" s="784"/>
      <c r="AD8" s="784"/>
      <c r="AE8" s="784"/>
      <c r="AF8" s="782" t="s">
        <v>32</v>
      </c>
      <c r="AG8" s="782" t="s">
        <v>30</v>
      </c>
      <c r="AH8" s="785" t="s">
        <v>31</v>
      </c>
      <c r="AI8" s="782" t="s">
        <v>30</v>
      </c>
      <c r="AJ8" s="786"/>
      <c r="AK8" s="773"/>
    </row>
    <row r="9" spans="1:37" ht="23.25" customHeight="1">
      <c r="A9" s="858">
        <v>1</v>
      </c>
      <c r="B9" s="859" t="s">
        <v>645</v>
      </c>
      <c r="C9" s="813">
        <v>1525615</v>
      </c>
      <c r="D9" s="813">
        <v>720343</v>
      </c>
      <c r="E9" s="813">
        <v>805272</v>
      </c>
      <c r="F9" s="813">
        <v>427103</v>
      </c>
      <c r="G9" s="814">
        <v>27.995464124303972</v>
      </c>
      <c r="H9" s="815">
        <v>182360</v>
      </c>
      <c r="I9" s="814">
        <v>25.315717651174509</v>
      </c>
      <c r="J9" s="816">
        <v>244743</v>
      </c>
      <c r="K9" s="814">
        <v>30.392587846094237</v>
      </c>
      <c r="L9" s="813">
        <v>216242</v>
      </c>
      <c r="M9" s="814">
        <v>14.174087171403007</v>
      </c>
      <c r="N9" s="816">
        <v>83243</v>
      </c>
      <c r="O9" s="814">
        <v>11.55602261700329</v>
      </c>
      <c r="P9" s="816">
        <v>132999</v>
      </c>
      <c r="Q9" s="814">
        <v>16.516034333740649</v>
      </c>
      <c r="R9" s="813">
        <v>99962</v>
      </c>
      <c r="S9" s="814">
        <v>24.296412243241207</v>
      </c>
      <c r="T9" s="813">
        <v>31165</v>
      </c>
      <c r="U9" s="814">
        <v>17.725111475111476</v>
      </c>
      <c r="V9" s="813">
        <v>68797</v>
      </c>
      <c r="W9" s="814">
        <v>29.200392185158929</v>
      </c>
      <c r="X9" s="813">
        <v>18074</v>
      </c>
      <c r="Y9" s="813">
        <v>17172</v>
      </c>
      <c r="Z9" s="813">
        <v>13265</v>
      </c>
      <c r="AA9" s="813">
        <v>12459</v>
      </c>
      <c r="AB9" s="813">
        <v>9914</v>
      </c>
      <c r="AC9" s="813">
        <v>9286</v>
      </c>
      <c r="AD9" s="813">
        <v>6818</v>
      </c>
      <c r="AE9" s="817">
        <v>86988</v>
      </c>
      <c r="AF9" s="813">
        <v>453</v>
      </c>
      <c r="AG9" s="813">
        <v>33774</v>
      </c>
      <c r="AH9" s="814">
        <v>6.7230805061718817</v>
      </c>
      <c r="AI9" s="813">
        <v>502359</v>
      </c>
      <c r="AJ9" s="851" t="s">
        <v>646</v>
      </c>
    </row>
    <row r="10" spans="1:37" ht="23.25" customHeight="1">
      <c r="A10" s="860"/>
      <c r="B10" s="853" t="s">
        <v>647</v>
      </c>
      <c r="C10" s="818">
        <v>214063</v>
      </c>
      <c r="D10" s="818">
        <v>100921</v>
      </c>
      <c r="E10" s="818">
        <v>113142</v>
      </c>
      <c r="F10" s="818">
        <v>51622</v>
      </c>
      <c r="G10" s="819">
        <v>24.115330533534522</v>
      </c>
      <c r="H10" s="820">
        <v>21509</v>
      </c>
      <c r="I10" s="819">
        <v>21.312709941439341</v>
      </c>
      <c r="J10" s="821">
        <v>30113</v>
      </c>
      <c r="K10" s="819">
        <v>26.615226883031941</v>
      </c>
      <c r="L10" s="818">
        <v>26248</v>
      </c>
      <c r="M10" s="819">
        <v>12.261810775332496</v>
      </c>
      <c r="N10" s="821">
        <v>9929</v>
      </c>
      <c r="O10" s="822">
        <v>9.8383884424450816</v>
      </c>
      <c r="P10" s="821">
        <v>16319</v>
      </c>
      <c r="Q10" s="819">
        <v>14.423467854554453</v>
      </c>
      <c r="R10" s="821">
        <v>11504</v>
      </c>
      <c r="S10" s="819">
        <v>23.182798299175786</v>
      </c>
      <c r="T10" s="823">
        <v>3136</v>
      </c>
      <c r="U10" s="819">
        <v>15.004784688995215</v>
      </c>
      <c r="V10" s="823">
        <v>8368</v>
      </c>
      <c r="W10" s="819">
        <v>29.133447063329037</v>
      </c>
      <c r="X10" s="818">
        <v>2538</v>
      </c>
      <c r="Y10" s="818">
        <v>2020</v>
      </c>
      <c r="Z10" s="818">
        <v>1707</v>
      </c>
      <c r="AA10" s="818">
        <v>1444</v>
      </c>
      <c r="AB10" s="818">
        <v>1065</v>
      </c>
      <c r="AC10" s="818">
        <v>1076</v>
      </c>
      <c r="AD10" s="818">
        <v>828</v>
      </c>
      <c r="AE10" s="824">
        <v>10678</v>
      </c>
      <c r="AF10" s="818">
        <v>47</v>
      </c>
      <c r="AG10" s="818">
        <v>3826</v>
      </c>
      <c r="AH10" s="819">
        <v>6.182734882518341</v>
      </c>
      <c r="AI10" s="818">
        <v>61882</v>
      </c>
      <c r="AJ10" s="852" t="s">
        <v>648</v>
      </c>
    </row>
    <row r="11" spans="1:37" ht="23.25" customHeight="1">
      <c r="A11" s="861"/>
      <c r="B11" s="853" t="s">
        <v>649</v>
      </c>
      <c r="C11" s="818">
        <v>136795</v>
      </c>
      <c r="D11" s="818">
        <v>64597</v>
      </c>
      <c r="E11" s="818">
        <v>72198</v>
      </c>
      <c r="F11" s="818">
        <v>34046</v>
      </c>
      <c r="G11" s="819">
        <v>24.888336562008845</v>
      </c>
      <c r="H11" s="820">
        <v>13779</v>
      </c>
      <c r="I11" s="819">
        <v>21.330711952567459</v>
      </c>
      <c r="J11" s="821">
        <v>20267</v>
      </c>
      <c r="K11" s="819">
        <v>28.071414720629377</v>
      </c>
      <c r="L11" s="818">
        <v>18180</v>
      </c>
      <c r="M11" s="819">
        <v>13.28995942834168</v>
      </c>
      <c r="N11" s="821">
        <v>6563</v>
      </c>
      <c r="O11" s="822">
        <v>10.159914547115191</v>
      </c>
      <c r="P11" s="821">
        <v>11617</v>
      </c>
      <c r="Q11" s="819">
        <v>16.090473420316354</v>
      </c>
      <c r="R11" s="818">
        <v>8809</v>
      </c>
      <c r="S11" s="819">
        <v>26.278265019986875</v>
      </c>
      <c r="T11" s="823">
        <v>2609</v>
      </c>
      <c r="U11" s="819">
        <v>19.041015910086116</v>
      </c>
      <c r="V11" s="823">
        <v>6200</v>
      </c>
      <c r="W11" s="819">
        <v>31.281533804238144</v>
      </c>
      <c r="X11" s="818">
        <v>1492</v>
      </c>
      <c r="Y11" s="818">
        <v>1376</v>
      </c>
      <c r="Z11" s="818">
        <v>1143</v>
      </c>
      <c r="AA11" s="818">
        <v>1120</v>
      </c>
      <c r="AB11" s="818">
        <v>799</v>
      </c>
      <c r="AC11" s="818">
        <v>815</v>
      </c>
      <c r="AD11" s="818">
        <v>631</v>
      </c>
      <c r="AE11" s="824">
        <v>7376</v>
      </c>
      <c r="AF11" s="818">
        <v>45</v>
      </c>
      <c r="AG11" s="818">
        <v>3236</v>
      </c>
      <c r="AH11" s="819">
        <v>8.1200441634045966</v>
      </c>
      <c r="AI11" s="818">
        <v>39852</v>
      </c>
      <c r="AJ11" s="853" t="s">
        <v>650</v>
      </c>
    </row>
    <row r="12" spans="1:37" ht="23.25" customHeight="1">
      <c r="A12" s="861"/>
      <c r="B12" s="853" t="s">
        <v>651</v>
      </c>
      <c r="C12" s="818">
        <v>107142</v>
      </c>
      <c r="D12" s="818">
        <v>52932</v>
      </c>
      <c r="E12" s="818">
        <v>54210</v>
      </c>
      <c r="F12" s="818">
        <v>31411</v>
      </c>
      <c r="G12" s="819">
        <v>29.317167870676297</v>
      </c>
      <c r="H12" s="820">
        <v>13479</v>
      </c>
      <c r="I12" s="819">
        <v>25.464747222851962</v>
      </c>
      <c r="J12" s="821">
        <v>17932</v>
      </c>
      <c r="K12" s="819">
        <v>33.078767755026753</v>
      </c>
      <c r="L12" s="818">
        <v>17044</v>
      </c>
      <c r="M12" s="819">
        <v>15.907860596218104</v>
      </c>
      <c r="N12" s="821">
        <v>6352</v>
      </c>
      <c r="O12" s="822">
        <v>12.000302274616489</v>
      </c>
      <c r="P12" s="821">
        <v>10692</v>
      </c>
      <c r="Q12" s="819">
        <v>19.723298284449363</v>
      </c>
      <c r="R12" s="818">
        <v>11363</v>
      </c>
      <c r="S12" s="819">
        <v>35.399856693354934</v>
      </c>
      <c r="T12" s="823">
        <v>4718</v>
      </c>
      <c r="U12" s="819">
        <v>33.789300293633175</v>
      </c>
      <c r="V12" s="823">
        <v>6645</v>
      </c>
      <c r="W12" s="819">
        <v>36.639832377591532</v>
      </c>
      <c r="X12" s="890">
        <v>1703</v>
      </c>
      <c r="Y12" s="890">
        <v>1505</v>
      </c>
      <c r="Z12" s="890">
        <v>1124</v>
      </c>
      <c r="AA12" s="890">
        <v>1091</v>
      </c>
      <c r="AB12" s="890">
        <v>839</v>
      </c>
      <c r="AC12" s="890">
        <v>784</v>
      </c>
      <c r="AD12" s="890">
        <v>566</v>
      </c>
      <c r="AE12" s="891">
        <v>7612</v>
      </c>
      <c r="AF12" s="818">
        <v>51</v>
      </c>
      <c r="AG12" s="818">
        <v>3585</v>
      </c>
      <c r="AH12" s="819">
        <v>9.7362917900111352</v>
      </c>
      <c r="AI12" s="818">
        <v>36821</v>
      </c>
      <c r="AJ12" s="853" t="s">
        <v>652</v>
      </c>
    </row>
    <row r="13" spans="1:37" ht="23.25" customHeight="1">
      <c r="A13" s="861"/>
      <c r="B13" s="853" t="s">
        <v>653</v>
      </c>
      <c r="C13" s="818">
        <v>95431</v>
      </c>
      <c r="D13" s="818">
        <v>44888</v>
      </c>
      <c r="E13" s="818">
        <v>50543</v>
      </c>
      <c r="F13" s="818">
        <v>32657</v>
      </c>
      <c r="G13" s="819">
        <v>34.22053630371682</v>
      </c>
      <c r="H13" s="820">
        <v>13471</v>
      </c>
      <c r="I13" s="819">
        <v>30.010247727677775</v>
      </c>
      <c r="J13" s="821">
        <v>19186</v>
      </c>
      <c r="K13" s="819">
        <v>37.959757038561229</v>
      </c>
      <c r="L13" s="818">
        <v>17766</v>
      </c>
      <c r="M13" s="819">
        <v>18.616592092716203</v>
      </c>
      <c r="N13" s="821">
        <v>6354</v>
      </c>
      <c r="O13" s="822">
        <v>14.155230796649438</v>
      </c>
      <c r="P13" s="821">
        <v>11412</v>
      </c>
      <c r="Q13" s="819">
        <v>22.578794293967512</v>
      </c>
      <c r="R13" s="818">
        <v>10020</v>
      </c>
      <c r="S13" s="819">
        <v>31.484681853888453</v>
      </c>
      <c r="T13" s="823">
        <v>3128</v>
      </c>
      <c r="U13" s="819">
        <v>24.074501654737166</v>
      </c>
      <c r="V13" s="823">
        <v>6892</v>
      </c>
      <c r="W13" s="819">
        <v>36.597281223449443</v>
      </c>
      <c r="X13" s="890">
        <v>1656</v>
      </c>
      <c r="Y13" s="890">
        <v>1819</v>
      </c>
      <c r="Z13" s="890">
        <v>1076</v>
      </c>
      <c r="AA13" s="890">
        <v>1149</v>
      </c>
      <c r="AB13" s="890">
        <v>935</v>
      </c>
      <c r="AC13" s="890">
        <v>832</v>
      </c>
      <c r="AD13" s="890">
        <v>595</v>
      </c>
      <c r="AE13" s="891">
        <v>8062</v>
      </c>
      <c r="AF13" s="818">
        <v>39</v>
      </c>
      <c r="AG13" s="818">
        <v>3302</v>
      </c>
      <c r="AH13" s="819">
        <v>9.1293649257651577</v>
      </c>
      <c r="AI13" s="818">
        <v>36169</v>
      </c>
      <c r="AJ13" s="853" t="s">
        <v>654</v>
      </c>
    </row>
    <row r="14" spans="1:37" ht="23.25" customHeight="1">
      <c r="A14" s="861"/>
      <c r="B14" s="853" t="s">
        <v>655</v>
      </c>
      <c r="C14" s="818">
        <v>158836</v>
      </c>
      <c r="D14" s="818">
        <v>72942</v>
      </c>
      <c r="E14" s="818">
        <v>85894</v>
      </c>
      <c r="F14" s="818">
        <v>51299</v>
      </c>
      <c r="G14" s="819">
        <v>32.29683447077489</v>
      </c>
      <c r="H14" s="820">
        <v>21739</v>
      </c>
      <c r="I14" s="819">
        <v>29.803131254969699</v>
      </c>
      <c r="J14" s="821">
        <v>29560</v>
      </c>
      <c r="K14" s="819">
        <v>34.414510908794561</v>
      </c>
      <c r="L14" s="818">
        <v>26227</v>
      </c>
      <c r="M14" s="819">
        <v>16.511999798534337</v>
      </c>
      <c r="N14" s="821">
        <v>10235</v>
      </c>
      <c r="O14" s="822">
        <v>14.031696416330783</v>
      </c>
      <c r="P14" s="821">
        <v>15992</v>
      </c>
      <c r="Q14" s="819">
        <v>18.618296970684796</v>
      </c>
      <c r="R14" s="818">
        <v>11289</v>
      </c>
      <c r="S14" s="819">
        <v>22.960522301543719</v>
      </c>
      <c r="T14" s="823">
        <v>2997</v>
      </c>
      <c r="U14" s="819">
        <v>14.358949789191261</v>
      </c>
      <c r="V14" s="823">
        <v>8292</v>
      </c>
      <c r="W14" s="819">
        <v>29.305531012546389</v>
      </c>
      <c r="X14" s="890">
        <v>2086</v>
      </c>
      <c r="Y14" s="890">
        <v>2041</v>
      </c>
      <c r="Z14" s="890">
        <v>1429</v>
      </c>
      <c r="AA14" s="890">
        <v>1342</v>
      </c>
      <c r="AB14" s="890">
        <v>1166</v>
      </c>
      <c r="AC14" s="890">
        <v>965</v>
      </c>
      <c r="AD14" s="890">
        <v>739</v>
      </c>
      <c r="AE14" s="891">
        <v>9768</v>
      </c>
      <c r="AF14" s="818">
        <v>47</v>
      </c>
      <c r="AG14" s="818">
        <v>3987</v>
      </c>
      <c r="AH14" s="819">
        <v>6.697238459987906</v>
      </c>
      <c r="AI14" s="818">
        <v>59532</v>
      </c>
      <c r="AJ14" s="853" t="s">
        <v>656</v>
      </c>
    </row>
    <row r="15" spans="1:37" ht="23.25" customHeight="1">
      <c r="A15" s="861"/>
      <c r="B15" s="853" t="s">
        <v>657</v>
      </c>
      <c r="C15" s="818">
        <v>217099</v>
      </c>
      <c r="D15" s="818">
        <v>101268</v>
      </c>
      <c r="E15" s="818">
        <v>115831</v>
      </c>
      <c r="F15" s="818">
        <v>65182</v>
      </c>
      <c r="G15" s="819">
        <v>30.024090391941005</v>
      </c>
      <c r="H15" s="820">
        <v>27446</v>
      </c>
      <c r="I15" s="819">
        <v>27.102342299640558</v>
      </c>
      <c r="J15" s="821">
        <v>37736</v>
      </c>
      <c r="K15" s="819">
        <v>32.578497984132056</v>
      </c>
      <c r="L15" s="818">
        <v>34292</v>
      </c>
      <c r="M15" s="819">
        <v>15.795558708239099</v>
      </c>
      <c r="N15" s="821">
        <v>13247</v>
      </c>
      <c r="O15" s="822">
        <v>13.081131255678002</v>
      </c>
      <c r="P15" s="821">
        <v>21045</v>
      </c>
      <c r="Q15" s="819">
        <v>18.168711312170316</v>
      </c>
      <c r="R15" s="818">
        <v>13999</v>
      </c>
      <c r="S15" s="819">
        <v>22.484380270153064</v>
      </c>
      <c r="T15" s="823">
        <v>3819</v>
      </c>
      <c r="U15" s="819">
        <v>14.559109450649993</v>
      </c>
      <c r="V15" s="823">
        <v>10180</v>
      </c>
      <c r="W15" s="819">
        <v>28.254232583957812</v>
      </c>
      <c r="X15" s="890">
        <v>2894</v>
      </c>
      <c r="Y15" s="890">
        <v>2515</v>
      </c>
      <c r="Z15" s="890">
        <v>2106</v>
      </c>
      <c r="AA15" s="890">
        <v>1748</v>
      </c>
      <c r="AB15" s="890">
        <v>1428</v>
      </c>
      <c r="AC15" s="890">
        <v>1400</v>
      </c>
      <c r="AD15" s="890">
        <v>921</v>
      </c>
      <c r="AE15" s="891">
        <v>13012</v>
      </c>
      <c r="AF15" s="818">
        <v>34</v>
      </c>
      <c r="AG15" s="818">
        <v>2746</v>
      </c>
      <c r="AH15" s="819">
        <v>3.5800891762926654</v>
      </c>
      <c r="AI15" s="818">
        <v>76702</v>
      </c>
      <c r="AJ15" s="853" t="s">
        <v>658</v>
      </c>
    </row>
    <row r="16" spans="1:37" ht="23.25" customHeight="1">
      <c r="A16" s="861"/>
      <c r="B16" s="853" t="s">
        <v>659</v>
      </c>
      <c r="C16" s="818">
        <v>213430</v>
      </c>
      <c r="D16" s="818">
        <v>100513</v>
      </c>
      <c r="E16" s="818">
        <v>112917</v>
      </c>
      <c r="F16" s="818">
        <v>65506</v>
      </c>
      <c r="G16" s="819">
        <v>30.692030173827483</v>
      </c>
      <c r="H16" s="820">
        <v>28865</v>
      </c>
      <c r="I16" s="819">
        <v>28.717678310268326</v>
      </c>
      <c r="J16" s="821">
        <v>36641</v>
      </c>
      <c r="K16" s="819">
        <v>32.449498304064043</v>
      </c>
      <c r="L16" s="818">
        <v>32451</v>
      </c>
      <c r="M16" s="819">
        <v>15.204516703368787</v>
      </c>
      <c r="N16" s="821">
        <v>13400</v>
      </c>
      <c r="O16" s="822">
        <v>13.331608846616854</v>
      </c>
      <c r="P16" s="821">
        <v>19051</v>
      </c>
      <c r="Q16" s="819">
        <v>16.871684511632438</v>
      </c>
      <c r="R16" s="818">
        <v>10736</v>
      </c>
      <c r="S16" s="819">
        <v>17.283235133133712</v>
      </c>
      <c r="T16" s="823">
        <v>3225</v>
      </c>
      <c r="U16" s="819">
        <v>11.834862385321102</v>
      </c>
      <c r="V16" s="823">
        <v>7511</v>
      </c>
      <c r="W16" s="819">
        <v>21.541241252724561</v>
      </c>
      <c r="X16" s="890">
        <v>2206</v>
      </c>
      <c r="Y16" s="890">
        <v>2188</v>
      </c>
      <c r="Z16" s="890">
        <v>1925</v>
      </c>
      <c r="AA16" s="890">
        <v>1746</v>
      </c>
      <c r="AB16" s="890">
        <v>1441</v>
      </c>
      <c r="AC16" s="890">
        <v>1404</v>
      </c>
      <c r="AD16" s="890">
        <v>994</v>
      </c>
      <c r="AE16" s="891">
        <v>11904</v>
      </c>
      <c r="AF16" s="818">
        <v>55</v>
      </c>
      <c r="AG16" s="818">
        <v>4682</v>
      </c>
      <c r="AH16" s="819">
        <v>6.0399654269386076</v>
      </c>
      <c r="AI16" s="818">
        <v>77517</v>
      </c>
      <c r="AJ16" s="853" t="s">
        <v>660</v>
      </c>
    </row>
    <row r="17" spans="1:37" ht="23.25" customHeight="1">
      <c r="A17" s="861"/>
      <c r="B17" s="853" t="s">
        <v>661</v>
      </c>
      <c r="C17" s="818">
        <v>141239</v>
      </c>
      <c r="D17" s="818">
        <v>65594</v>
      </c>
      <c r="E17" s="818">
        <v>75645</v>
      </c>
      <c r="F17" s="818">
        <v>32416</v>
      </c>
      <c r="G17" s="819">
        <v>22.951167878560454</v>
      </c>
      <c r="H17" s="820">
        <v>13416</v>
      </c>
      <c r="I17" s="819">
        <v>20.453090221666617</v>
      </c>
      <c r="J17" s="821">
        <v>19000</v>
      </c>
      <c r="K17" s="819">
        <v>25.117324343975145</v>
      </c>
      <c r="L17" s="818">
        <v>16426</v>
      </c>
      <c r="M17" s="819">
        <v>11.629932242510922</v>
      </c>
      <c r="N17" s="821">
        <v>5892</v>
      </c>
      <c r="O17" s="822">
        <v>8.9825288898374858</v>
      </c>
      <c r="P17" s="821">
        <v>10534</v>
      </c>
      <c r="Q17" s="819">
        <v>13.925573402075484</v>
      </c>
      <c r="R17" s="818">
        <v>13201</v>
      </c>
      <c r="S17" s="819">
        <v>39.384808162778207</v>
      </c>
      <c r="T17" s="823">
        <v>4796</v>
      </c>
      <c r="U17" s="819">
        <v>34.05040823571175</v>
      </c>
      <c r="V17" s="823">
        <v>8405</v>
      </c>
      <c r="W17" s="819">
        <v>43.251170689034119</v>
      </c>
      <c r="X17" s="890">
        <v>1377</v>
      </c>
      <c r="Y17" s="890">
        <v>1497</v>
      </c>
      <c r="Z17" s="890">
        <v>1013</v>
      </c>
      <c r="AA17" s="890">
        <v>1090</v>
      </c>
      <c r="AB17" s="890">
        <v>836</v>
      </c>
      <c r="AC17" s="890">
        <v>773</v>
      </c>
      <c r="AD17" s="890">
        <v>589</v>
      </c>
      <c r="AE17" s="891">
        <v>7175</v>
      </c>
      <c r="AF17" s="818">
        <v>34</v>
      </c>
      <c r="AG17" s="818">
        <v>2048</v>
      </c>
      <c r="AH17" s="819">
        <v>5.5893671024262437</v>
      </c>
      <c r="AI17" s="818">
        <v>36641</v>
      </c>
      <c r="AJ17" s="853" t="s">
        <v>662</v>
      </c>
    </row>
    <row r="18" spans="1:37" ht="23.25" customHeight="1">
      <c r="A18" s="862"/>
      <c r="B18" s="854" t="s">
        <v>663</v>
      </c>
      <c r="C18" s="825">
        <v>241580</v>
      </c>
      <c r="D18" s="825">
        <v>116688</v>
      </c>
      <c r="E18" s="825">
        <v>124892</v>
      </c>
      <c r="F18" s="825">
        <v>62964</v>
      </c>
      <c r="G18" s="826">
        <v>26.063415845682592</v>
      </c>
      <c r="H18" s="827">
        <v>28656</v>
      </c>
      <c r="I18" s="826">
        <v>24.55779514603044</v>
      </c>
      <c r="J18" s="828">
        <v>34308</v>
      </c>
      <c r="K18" s="826">
        <v>27.470134195945295</v>
      </c>
      <c r="L18" s="825">
        <v>27608</v>
      </c>
      <c r="M18" s="826">
        <v>11.428098352512626</v>
      </c>
      <c r="N18" s="828">
        <v>11271</v>
      </c>
      <c r="O18" s="829">
        <v>9.6590909090909083</v>
      </c>
      <c r="P18" s="828">
        <v>16337</v>
      </c>
      <c r="Q18" s="826">
        <v>13.080901899240944</v>
      </c>
      <c r="R18" s="825">
        <v>9041</v>
      </c>
      <c r="S18" s="826">
        <v>15.780011868607533</v>
      </c>
      <c r="T18" s="830">
        <v>2737</v>
      </c>
      <c r="U18" s="826">
        <v>10.59702648288679</v>
      </c>
      <c r="V18" s="830">
        <v>6304</v>
      </c>
      <c r="W18" s="826">
        <v>20.034322761075448</v>
      </c>
      <c r="X18" s="825">
        <v>2122</v>
      </c>
      <c r="Y18" s="825">
        <v>2211</v>
      </c>
      <c r="Z18" s="825">
        <v>1742</v>
      </c>
      <c r="AA18" s="825">
        <v>1729</v>
      </c>
      <c r="AB18" s="825">
        <v>1405</v>
      </c>
      <c r="AC18" s="825">
        <v>1237</v>
      </c>
      <c r="AD18" s="825">
        <v>955</v>
      </c>
      <c r="AE18" s="831">
        <v>11401</v>
      </c>
      <c r="AF18" s="825">
        <v>101</v>
      </c>
      <c r="AG18" s="825">
        <v>6362</v>
      </c>
      <c r="AH18" s="826">
        <v>8.2363450409745873</v>
      </c>
      <c r="AI18" s="825">
        <v>77243</v>
      </c>
      <c r="AJ18" s="854" t="s">
        <v>664</v>
      </c>
    </row>
    <row r="19" spans="1:37" s="759" customFormat="1" ht="22.7" customHeight="1">
      <c r="A19" s="863"/>
      <c r="B19" s="855" t="s">
        <v>49</v>
      </c>
      <c r="C19" s="798">
        <v>1525615</v>
      </c>
      <c r="D19" s="798">
        <v>720343</v>
      </c>
      <c r="E19" s="798">
        <v>805272</v>
      </c>
      <c r="F19" s="798">
        <v>427103</v>
      </c>
      <c r="G19" s="832">
        <v>27.995464124303972</v>
      </c>
      <c r="H19" s="798">
        <v>182360</v>
      </c>
      <c r="I19" s="832">
        <v>25.315717651174509</v>
      </c>
      <c r="J19" s="798">
        <v>244743</v>
      </c>
      <c r="K19" s="832">
        <v>30.392587846094237</v>
      </c>
      <c r="L19" s="798">
        <v>216242</v>
      </c>
      <c r="M19" s="832">
        <v>14.174087171403007</v>
      </c>
      <c r="N19" s="798">
        <v>83243</v>
      </c>
      <c r="O19" s="832">
        <v>11.55602261700329</v>
      </c>
      <c r="P19" s="798">
        <v>132999</v>
      </c>
      <c r="Q19" s="832">
        <v>16.516034333740649</v>
      </c>
      <c r="R19" s="798">
        <v>99962</v>
      </c>
      <c r="S19" s="832">
        <v>24.296412243241207</v>
      </c>
      <c r="T19" s="798">
        <v>31165</v>
      </c>
      <c r="U19" s="832">
        <v>17.725111475111476</v>
      </c>
      <c r="V19" s="798">
        <v>68797</v>
      </c>
      <c r="W19" s="832">
        <v>29.200392185158929</v>
      </c>
      <c r="X19" s="798">
        <v>18074</v>
      </c>
      <c r="Y19" s="798">
        <v>17172</v>
      </c>
      <c r="Z19" s="798">
        <v>13265</v>
      </c>
      <c r="AA19" s="798">
        <v>12459</v>
      </c>
      <c r="AB19" s="798">
        <v>9914</v>
      </c>
      <c r="AC19" s="798">
        <v>9286</v>
      </c>
      <c r="AD19" s="798">
        <v>6818</v>
      </c>
      <c r="AE19" s="833">
        <v>86988</v>
      </c>
      <c r="AF19" s="798">
        <v>453</v>
      </c>
      <c r="AG19" s="798">
        <v>33774</v>
      </c>
      <c r="AH19" s="832">
        <v>6.7230805061718817</v>
      </c>
      <c r="AI19" s="798">
        <v>502359</v>
      </c>
      <c r="AJ19" s="855" t="s">
        <v>71</v>
      </c>
      <c r="AK19" s="799"/>
    </row>
    <row r="20" spans="1:37" ht="23.25" customHeight="1">
      <c r="A20" s="864">
        <v>3</v>
      </c>
      <c r="B20" s="852" t="s">
        <v>665</v>
      </c>
      <c r="C20" s="818">
        <v>451351</v>
      </c>
      <c r="D20" s="818">
        <v>218049</v>
      </c>
      <c r="E20" s="818">
        <v>233302</v>
      </c>
      <c r="F20" s="818">
        <v>127367</v>
      </c>
      <c r="G20" s="819">
        <v>28.219057895075007</v>
      </c>
      <c r="H20" s="834">
        <v>54831</v>
      </c>
      <c r="I20" s="819">
        <v>25.146182738742205</v>
      </c>
      <c r="J20" s="818">
        <v>72536</v>
      </c>
      <c r="K20" s="819">
        <v>31.091032224327265</v>
      </c>
      <c r="L20" s="818">
        <v>65005</v>
      </c>
      <c r="M20" s="819">
        <v>14.402316600605737</v>
      </c>
      <c r="N20" s="818">
        <v>25336</v>
      </c>
      <c r="O20" s="819">
        <v>11.619406647129773</v>
      </c>
      <c r="P20" s="818">
        <v>39669</v>
      </c>
      <c r="Q20" s="819">
        <v>17.003283298042877</v>
      </c>
      <c r="R20" s="818">
        <v>28903</v>
      </c>
      <c r="S20" s="819">
        <v>23.856217242375468</v>
      </c>
      <c r="T20" s="823">
        <v>10104</v>
      </c>
      <c r="U20" s="819">
        <v>19.292015122007104</v>
      </c>
      <c r="V20" s="823">
        <v>18799</v>
      </c>
      <c r="W20" s="819">
        <v>27.33167589886742</v>
      </c>
      <c r="X20" s="818">
        <v>5159</v>
      </c>
      <c r="Y20" s="818">
        <v>4744</v>
      </c>
      <c r="Z20" s="818">
        <v>4667</v>
      </c>
      <c r="AA20" s="818">
        <v>4551</v>
      </c>
      <c r="AB20" s="818">
        <v>3406</v>
      </c>
      <c r="AC20" s="818">
        <v>2971</v>
      </c>
      <c r="AD20" s="818">
        <v>2268</v>
      </c>
      <c r="AE20" s="824">
        <v>27766</v>
      </c>
      <c r="AF20" s="818">
        <v>325</v>
      </c>
      <c r="AG20" s="818">
        <v>16705</v>
      </c>
      <c r="AH20" s="819">
        <v>11.273299051166809</v>
      </c>
      <c r="AI20" s="818">
        <v>148182</v>
      </c>
      <c r="AJ20" s="852" t="s">
        <v>666</v>
      </c>
    </row>
    <row r="21" spans="1:37" ht="23.25" customHeight="1">
      <c r="A21" s="861">
        <v>5</v>
      </c>
      <c r="B21" s="853" t="s">
        <v>667</v>
      </c>
      <c r="C21" s="821">
        <v>487979</v>
      </c>
      <c r="D21" s="821">
        <v>227819</v>
      </c>
      <c r="E21" s="821">
        <v>260160</v>
      </c>
      <c r="F21" s="821">
        <v>114847</v>
      </c>
      <c r="G21" s="819">
        <v>23.535234098188653</v>
      </c>
      <c r="H21" s="820">
        <v>48562</v>
      </c>
      <c r="I21" s="819">
        <v>21.316044754827296</v>
      </c>
      <c r="J21" s="821">
        <v>66285</v>
      </c>
      <c r="K21" s="819">
        <v>25.478551660516608</v>
      </c>
      <c r="L21" s="821">
        <v>57246</v>
      </c>
      <c r="M21" s="819">
        <v>11.731242532977854</v>
      </c>
      <c r="N21" s="821">
        <v>22187</v>
      </c>
      <c r="O21" s="822">
        <v>9.7388716481066098</v>
      </c>
      <c r="P21" s="821">
        <v>35059</v>
      </c>
      <c r="Q21" s="819">
        <v>13.475937884378844</v>
      </c>
      <c r="R21" s="821">
        <v>22449</v>
      </c>
      <c r="S21" s="822">
        <v>20.556751064511698</v>
      </c>
      <c r="T21" s="835">
        <v>6191</v>
      </c>
      <c r="U21" s="819">
        <v>13.240514992086915</v>
      </c>
      <c r="V21" s="835">
        <v>16258</v>
      </c>
      <c r="W21" s="819">
        <v>26.034877576184606</v>
      </c>
      <c r="X21" s="821">
        <v>4682</v>
      </c>
      <c r="Y21" s="821">
        <v>3526</v>
      </c>
      <c r="Z21" s="821">
        <v>4036</v>
      </c>
      <c r="AA21" s="821">
        <v>2459</v>
      </c>
      <c r="AB21" s="821">
        <v>2811</v>
      </c>
      <c r="AC21" s="821">
        <v>1699</v>
      </c>
      <c r="AD21" s="821">
        <v>1702</v>
      </c>
      <c r="AE21" s="836">
        <v>20915</v>
      </c>
      <c r="AF21" s="821">
        <v>347</v>
      </c>
      <c r="AG21" s="821">
        <v>18229</v>
      </c>
      <c r="AH21" s="822">
        <v>13.341188697058628</v>
      </c>
      <c r="AI21" s="821">
        <v>136637</v>
      </c>
      <c r="AJ21" s="853" t="s">
        <v>668</v>
      </c>
    </row>
    <row r="22" spans="1:37" ht="23.25" customHeight="1">
      <c r="A22" s="862">
        <v>7</v>
      </c>
      <c r="B22" s="854" t="s">
        <v>669</v>
      </c>
      <c r="C22" s="828">
        <v>94622</v>
      </c>
      <c r="D22" s="828">
        <v>42736</v>
      </c>
      <c r="E22" s="828">
        <v>51886</v>
      </c>
      <c r="F22" s="828">
        <v>27450</v>
      </c>
      <c r="G22" s="826">
        <v>29.010166768827546</v>
      </c>
      <c r="H22" s="827">
        <v>11353</v>
      </c>
      <c r="I22" s="826">
        <v>26.56542493448147</v>
      </c>
      <c r="J22" s="828">
        <v>16097</v>
      </c>
      <c r="K22" s="826">
        <v>31.023782908684421</v>
      </c>
      <c r="L22" s="828">
        <v>14118</v>
      </c>
      <c r="M22" s="826">
        <v>14.92042019826256</v>
      </c>
      <c r="N22" s="828">
        <v>5395</v>
      </c>
      <c r="O22" s="829">
        <v>12.624017222014228</v>
      </c>
      <c r="P22" s="828">
        <v>8723</v>
      </c>
      <c r="Q22" s="826">
        <v>16.81185676290329</v>
      </c>
      <c r="R22" s="828">
        <v>5978</v>
      </c>
      <c r="S22" s="829">
        <v>23.042824654049262</v>
      </c>
      <c r="T22" s="837">
        <v>1342</v>
      </c>
      <c r="U22" s="826">
        <v>12.501164415463437</v>
      </c>
      <c r="V22" s="837">
        <v>4636</v>
      </c>
      <c r="W22" s="826">
        <v>30.483955812730141</v>
      </c>
      <c r="X22" s="828">
        <v>1266</v>
      </c>
      <c r="Y22" s="828">
        <v>693</v>
      </c>
      <c r="Z22" s="828">
        <v>1117</v>
      </c>
      <c r="AA22" s="828">
        <v>575</v>
      </c>
      <c r="AB22" s="828">
        <v>580</v>
      </c>
      <c r="AC22" s="828">
        <v>454</v>
      </c>
      <c r="AD22" s="828">
        <v>480</v>
      </c>
      <c r="AE22" s="838">
        <v>5165</v>
      </c>
      <c r="AF22" s="828">
        <v>45</v>
      </c>
      <c r="AG22" s="828">
        <v>2953</v>
      </c>
      <c r="AH22" s="829">
        <v>9.1116665123885348</v>
      </c>
      <c r="AI22" s="828">
        <v>32409</v>
      </c>
      <c r="AJ22" s="854" t="s">
        <v>670</v>
      </c>
    </row>
    <row r="23" spans="1:37" s="759" customFormat="1" ht="22.7" customHeight="1">
      <c r="A23" s="863"/>
      <c r="B23" s="855" t="s">
        <v>190</v>
      </c>
      <c r="C23" s="798">
        <v>1033952</v>
      </c>
      <c r="D23" s="798">
        <v>488604</v>
      </c>
      <c r="E23" s="798">
        <v>545348</v>
      </c>
      <c r="F23" s="798">
        <v>269664</v>
      </c>
      <c r="G23" s="832">
        <v>26.080901241063415</v>
      </c>
      <c r="H23" s="798">
        <v>114746</v>
      </c>
      <c r="I23" s="832">
        <v>23.484457761295445</v>
      </c>
      <c r="J23" s="798">
        <v>154918</v>
      </c>
      <c r="K23" s="832">
        <v>28.407182202923636</v>
      </c>
      <c r="L23" s="798">
        <v>136369</v>
      </c>
      <c r="M23" s="832">
        <v>13.189103556064499</v>
      </c>
      <c r="N23" s="798">
        <v>52918</v>
      </c>
      <c r="O23" s="832">
        <v>10.830447560805888</v>
      </c>
      <c r="P23" s="798">
        <v>83451</v>
      </c>
      <c r="Q23" s="832">
        <v>15.30233905689578</v>
      </c>
      <c r="R23" s="798">
        <v>57330</v>
      </c>
      <c r="S23" s="832">
        <v>22.368056558058235</v>
      </c>
      <c r="T23" s="798">
        <v>17637</v>
      </c>
      <c r="U23" s="832">
        <v>16.053045955564453</v>
      </c>
      <c r="V23" s="798">
        <v>39693</v>
      </c>
      <c r="W23" s="832">
        <v>27.10603949848398</v>
      </c>
      <c r="X23" s="798">
        <v>11107</v>
      </c>
      <c r="Y23" s="798">
        <v>8963</v>
      </c>
      <c r="Z23" s="798">
        <v>9820</v>
      </c>
      <c r="AA23" s="798">
        <v>7585</v>
      </c>
      <c r="AB23" s="798">
        <v>6797</v>
      </c>
      <c r="AC23" s="798">
        <v>5124</v>
      </c>
      <c r="AD23" s="798">
        <v>4450</v>
      </c>
      <c r="AE23" s="833">
        <v>53846</v>
      </c>
      <c r="AF23" s="798">
        <v>717</v>
      </c>
      <c r="AG23" s="798">
        <v>37887</v>
      </c>
      <c r="AH23" s="832">
        <v>11.943144993506248</v>
      </c>
      <c r="AI23" s="798">
        <v>317228</v>
      </c>
      <c r="AJ23" s="855" t="s">
        <v>72</v>
      </c>
      <c r="AK23" s="799"/>
    </row>
    <row r="24" spans="1:37" ht="23.25" customHeight="1">
      <c r="A24" s="864">
        <v>8</v>
      </c>
      <c r="B24" s="852" t="s">
        <v>671</v>
      </c>
      <c r="C24" s="818">
        <v>198321</v>
      </c>
      <c r="D24" s="818">
        <v>95969</v>
      </c>
      <c r="E24" s="818">
        <v>102352</v>
      </c>
      <c r="F24" s="818">
        <v>50664</v>
      </c>
      <c r="G24" s="819">
        <v>25.546462553133559</v>
      </c>
      <c r="H24" s="834">
        <v>21912</v>
      </c>
      <c r="I24" s="819">
        <v>22.83237295376632</v>
      </c>
      <c r="J24" s="818">
        <v>28752</v>
      </c>
      <c r="K24" s="819">
        <v>28.091292793496951</v>
      </c>
      <c r="L24" s="818">
        <v>25533</v>
      </c>
      <c r="M24" s="819">
        <v>12.874582116871133</v>
      </c>
      <c r="N24" s="818">
        <v>10400</v>
      </c>
      <c r="O24" s="819">
        <v>10.836832727234837</v>
      </c>
      <c r="P24" s="818">
        <v>15133</v>
      </c>
      <c r="Q24" s="819">
        <v>14.785250898858839</v>
      </c>
      <c r="R24" s="818">
        <v>8675</v>
      </c>
      <c r="S24" s="819">
        <v>18.345810599331728</v>
      </c>
      <c r="T24" s="823">
        <v>2559</v>
      </c>
      <c r="U24" s="819">
        <v>12.421727100626184</v>
      </c>
      <c r="V24" s="823">
        <v>6116</v>
      </c>
      <c r="W24" s="819">
        <v>22.919243020423458</v>
      </c>
      <c r="X24" s="818">
        <v>1188</v>
      </c>
      <c r="Y24" s="818">
        <v>1477</v>
      </c>
      <c r="Z24" s="818">
        <v>1914</v>
      </c>
      <c r="AA24" s="818">
        <v>1543</v>
      </c>
      <c r="AB24" s="818">
        <v>1171</v>
      </c>
      <c r="AC24" s="818">
        <v>1037</v>
      </c>
      <c r="AD24" s="818">
        <v>602</v>
      </c>
      <c r="AE24" s="824">
        <v>8932</v>
      </c>
      <c r="AF24" s="818">
        <v>150</v>
      </c>
      <c r="AG24" s="818">
        <v>7041</v>
      </c>
      <c r="AH24" s="819">
        <v>11.862721973245275</v>
      </c>
      <c r="AI24" s="818">
        <v>59354</v>
      </c>
      <c r="AJ24" s="852" t="s">
        <v>672</v>
      </c>
    </row>
    <row r="25" spans="1:37" ht="23.25" customHeight="1">
      <c r="A25" s="861">
        <v>14</v>
      </c>
      <c r="B25" s="853" t="s">
        <v>673</v>
      </c>
      <c r="C25" s="821">
        <v>224967</v>
      </c>
      <c r="D25" s="821">
        <v>103713</v>
      </c>
      <c r="E25" s="821">
        <v>121254</v>
      </c>
      <c r="F25" s="821">
        <v>64007</v>
      </c>
      <c r="G25" s="819">
        <v>28.451728475731997</v>
      </c>
      <c r="H25" s="820">
        <v>26980</v>
      </c>
      <c r="I25" s="819">
        <v>26.014096593483941</v>
      </c>
      <c r="J25" s="821">
        <v>37027</v>
      </c>
      <c r="K25" s="819">
        <v>30.536724561663949</v>
      </c>
      <c r="L25" s="821">
        <v>32908</v>
      </c>
      <c r="M25" s="819">
        <v>14.627923206514733</v>
      </c>
      <c r="N25" s="821">
        <v>13092</v>
      </c>
      <c r="O25" s="822">
        <v>12.623296983020452</v>
      </c>
      <c r="P25" s="821">
        <v>19816</v>
      </c>
      <c r="Q25" s="819">
        <v>16.342553647714713</v>
      </c>
      <c r="R25" s="821">
        <v>10726</v>
      </c>
      <c r="S25" s="822">
        <v>17.956573418378451</v>
      </c>
      <c r="T25" s="835">
        <v>2637</v>
      </c>
      <c r="U25" s="819">
        <v>10.265493615696045</v>
      </c>
      <c r="V25" s="835">
        <v>8089</v>
      </c>
      <c r="W25" s="819">
        <v>23.759729769422822</v>
      </c>
      <c r="X25" s="821">
        <v>2403</v>
      </c>
      <c r="Y25" s="821">
        <v>1949</v>
      </c>
      <c r="Z25" s="821">
        <v>2799</v>
      </c>
      <c r="AA25" s="821">
        <v>1760</v>
      </c>
      <c r="AB25" s="821">
        <v>1437</v>
      </c>
      <c r="AC25" s="821">
        <v>1326</v>
      </c>
      <c r="AD25" s="821">
        <v>1066</v>
      </c>
      <c r="AE25" s="836">
        <v>12740</v>
      </c>
      <c r="AF25" s="821">
        <v>100</v>
      </c>
      <c r="AG25" s="821">
        <v>5497</v>
      </c>
      <c r="AH25" s="822">
        <v>7.2801197239990998</v>
      </c>
      <c r="AI25" s="821">
        <v>75507</v>
      </c>
      <c r="AJ25" s="853" t="s">
        <v>674</v>
      </c>
    </row>
    <row r="26" spans="1:37" ht="23.25" customHeight="1">
      <c r="A26" s="861">
        <v>17</v>
      </c>
      <c r="B26" s="853" t="s">
        <v>675</v>
      </c>
      <c r="C26" s="821">
        <v>153992</v>
      </c>
      <c r="D26" s="821">
        <v>72462</v>
      </c>
      <c r="E26" s="821">
        <v>81530</v>
      </c>
      <c r="F26" s="821">
        <v>48922</v>
      </c>
      <c r="G26" s="819">
        <v>31.769182814691671</v>
      </c>
      <c r="H26" s="820">
        <v>21432</v>
      </c>
      <c r="I26" s="819">
        <v>29.57688167591289</v>
      </c>
      <c r="J26" s="821">
        <v>27490</v>
      </c>
      <c r="K26" s="819">
        <v>33.717649944805594</v>
      </c>
      <c r="L26" s="821">
        <v>26221</v>
      </c>
      <c r="M26" s="819">
        <v>17.02750792248948</v>
      </c>
      <c r="N26" s="821">
        <v>11234</v>
      </c>
      <c r="O26" s="822">
        <v>15.503298280478045</v>
      </c>
      <c r="P26" s="821">
        <v>14987</v>
      </c>
      <c r="Q26" s="819">
        <v>18.382190604685391</v>
      </c>
      <c r="R26" s="821">
        <v>7468</v>
      </c>
      <c r="S26" s="822">
        <v>15.881252126573663</v>
      </c>
      <c r="T26" s="835">
        <v>2085</v>
      </c>
      <c r="U26" s="819">
        <v>10.008640552995391</v>
      </c>
      <c r="V26" s="835">
        <v>5383</v>
      </c>
      <c r="W26" s="819">
        <v>20.552076970067194</v>
      </c>
      <c r="X26" s="821">
        <v>1877</v>
      </c>
      <c r="Y26" s="821">
        <v>1190</v>
      </c>
      <c r="Z26" s="821">
        <v>1996</v>
      </c>
      <c r="AA26" s="821">
        <v>1281</v>
      </c>
      <c r="AB26" s="821">
        <v>995</v>
      </c>
      <c r="AC26" s="821">
        <v>884</v>
      </c>
      <c r="AD26" s="821">
        <v>675</v>
      </c>
      <c r="AE26" s="836">
        <v>8898</v>
      </c>
      <c r="AF26" s="821">
        <v>80</v>
      </c>
      <c r="AG26" s="821">
        <v>4896</v>
      </c>
      <c r="AH26" s="822">
        <v>8.6267047256581026</v>
      </c>
      <c r="AI26" s="821">
        <v>56754</v>
      </c>
      <c r="AJ26" s="853" t="s">
        <v>676</v>
      </c>
    </row>
    <row r="27" spans="1:37" ht="23.25" customHeight="1">
      <c r="A27" s="862">
        <v>19</v>
      </c>
      <c r="B27" s="854" t="s">
        <v>677</v>
      </c>
      <c r="C27" s="828">
        <v>111386</v>
      </c>
      <c r="D27" s="828">
        <v>53506</v>
      </c>
      <c r="E27" s="828">
        <v>57880</v>
      </c>
      <c r="F27" s="828">
        <v>26738</v>
      </c>
      <c r="G27" s="826">
        <v>24.004812094877273</v>
      </c>
      <c r="H27" s="827">
        <v>12445</v>
      </c>
      <c r="I27" s="826">
        <v>23.259073748738459</v>
      </c>
      <c r="J27" s="828">
        <v>14293</v>
      </c>
      <c r="K27" s="826">
        <v>24.694194885970973</v>
      </c>
      <c r="L27" s="828">
        <v>11661</v>
      </c>
      <c r="M27" s="826">
        <v>10.468999694755174</v>
      </c>
      <c r="N27" s="828">
        <v>4658</v>
      </c>
      <c r="O27" s="829">
        <v>8.705565730946061</v>
      </c>
      <c r="P27" s="828">
        <v>7003</v>
      </c>
      <c r="Q27" s="826">
        <v>12.099170697995854</v>
      </c>
      <c r="R27" s="828">
        <v>2887</v>
      </c>
      <c r="S27" s="829">
        <v>12.053273213092853</v>
      </c>
      <c r="T27" s="837">
        <v>831</v>
      </c>
      <c r="U27" s="826">
        <v>7.662517289073306</v>
      </c>
      <c r="V27" s="837">
        <v>2056</v>
      </c>
      <c r="W27" s="826">
        <v>15.686274509803921</v>
      </c>
      <c r="X27" s="828">
        <v>982</v>
      </c>
      <c r="Y27" s="828">
        <v>587</v>
      </c>
      <c r="Z27" s="828">
        <v>1062</v>
      </c>
      <c r="AA27" s="828">
        <v>666</v>
      </c>
      <c r="AB27" s="828">
        <v>538</v>
      </c>
      <c r="AC27" s="828">
        <v>450</v>
      </c>
      <c r="AD27" s="828">
        <v>340</v>
      </c>
      <c r="AE27" s="838">
        <v>4625</v>
      </c>
      <c r="AF27" s="828">
        <v>60</v>
      </c>
      <c r="AG27" s="828">
        <v>3788</v>
      </c>
      <c r="AH27" s="829">
        <v>11.144454251250368</v>
      </c>
      <c r="AI27" s="828">
        <v>33990</v>
      </c>
      <c r="AJ27" s="854" t="s">
        <v>678</v>
      </c>
    </row>
    <row r="28" spans="1:37" ht="23.25" customHeight="1">
      <c r="A28" s="865">
        <v>30</v>
      </c>
      <c r="B28" s="856" t="s">
        <v>679</v>
      </c>
      <c r="C28" s="839">
        <v>30374</v>
      </c>
      <c r="D28" s="839">
        <v>14299</v>
      </c>
      <c r="E28" s="839">
        <v>16075</v>
      </c>
      <c r="F28" s="839">
        <v>8881</v>
      </c>
      <c r="G28" s="840">
        <v>29.238822677289789</v>
      </c>
      <c r="H28" s="841">
        <v>4064</v>
      </c>
      <c r="I28" s="840">
        <v>28.421567941814114</v>
      </c>
      <c r="J28" s="842">
        <v>4817</v>
      </c>
      <c r="K28" s="840">
        <v>29.965785381026439</v>
      </c>
      <c r="L28" s="839">
        <v>4016</v>
      </c>
      <c r="M28" s="840">
        <v>13.221834463686047</v>
      </c>
      <c r="N28" s="839">
        <v>1676</v>
      </c>
      <c r="O28" s="840">
        <v>11.721099377578852</v>
      </c>
      <c r="P28" s="839">
        <v>2340</v>
      </c>
      <c r="Q28" s="840">
        <v>14.556765163297044</v>
      </c>
      <c r="R28" s="839">
        <v>905</v>
      </c>
      <c r="S28" s="840">
        <v>11.179740580605312</v>
      </c>
      <c r="T28" s="842">
        <v>239</v>
      </c>
      <c r="U28" s="840">
        <v>6.6370452652041099</v>
      </c>
      <c r="V28" s="842">
        <v>666</v>
      </c>
      <c r="W28" s="840">
        <v>14.819759679572764</v>
      </c>
      <c r="X28" s="839">
        <v>330</v>
      </c>
      <c r="Y28" s="839">
        <v>219</v>
      </c>
      <c r="Z28" s="839">
        <v>290</v>
      </c>
      <c r="AA28" s="839">
        <v>214</v>
      </c>
      <c r="AB28" s="839">
        <v>157</v>
      </c>
      <c r="AC28" s="839">
        <v>173</v>
      </c>
      <c r="AD28" s="839">
        <v>107</v>
      </c>
      <c r="AE28" s="843">
        <v>1490</v>
      </c>
      <c r="AF28" s="839">
        <v>39</v>
      </c>
      <c r="AG28" s="839">
        <v>1868</v>
      </c>
      <c r="AH28" s="840">
        <v>17.277099519052904</v>
      </c>
      <c r="AI28" s="839">
        <v>10812</v>
      </c>
      <c r="AJ28" s="856" t="s">
        <v>680</v>
      </c>
    </row>
    <row r="29" spans="1:37" s="759" customFormat="1" ht="22.7" customHeight="1">
      <c r="A29" s="863"/>
      <c r="B29" s="855" t="s">
        <v>192</v>
      </c>
      <c r="C29" s="798">
        <v>719040</v>
      </c>
      <c r="D29" s="798">
        <v>339949</v>
      </c>
      <c r="E29" s="798">
        <v>379091</v>
      </c>
      <c r="F29" s="798">
        <v>199212</v>
      </c>
      <c r="G29" s="832">
        <v>27.705273698264353</v>
      </c>
      <c r="H29" s="798">
        <v>86833</v>
      </c>
      <c r="I29" s="832">
        <v>25.542949089422233</v>
      </c>
      <c r="J29" s="798">
        <v>112379</v>
      </c>
      <c r="K29" s="832">
        <v>29.644333418625081</v>
      </c>
      <c r="L29" s="798">
        <v>100339</v>
      </c>
      <c r="M29" s="832">
        <v>13.954578326657765</v>
      </c>
      <c r="N29" s="798">
        <v>41060</v>
      </c>
      <c r="O29" s="832">
        <v>12.078282330584882</v>
      </c>
      <c r="P29" s="798">
        <v>59279</v>
      </c>
      <c r="Q29" s="832">
        <v>15.637142533059345</v>
      </c>
      <c r="R29" s="798">
        <v>30661</v>
      </c>
      <c r="S29" s="832">
        <v>16.476436133053898</v>
      </c>
      <c r="T29" s="798">
        <v>8351</v>
      </c>
      <c r="U29" s="832">
        <v>10.238209079652311</v>
      </c>
      <c r="V29" s="798">
        <v>22310</v>
      </c>
      <c r="W29" s="832">
        <v>21.344584445528735</v>
      </c>
      <c r="X29" s="798">
        <v>6780</v>
      </c>
      <c r="Y29" s="798">
        <v>5422</v>
      </c>
      <c r="Z29" s="798">
        <v>8061</v>
      </c>
      <c r="AA29" s="798">
        <v>5464</v>
      </c>
      <c r="AB29" s="798">
        <v>4298</v>
      </c>
      <c r="AC29" s="798">
        <v>3870</v>
      </c>
      <c r="AD29" s="798">
        <v>2790</v>
      </c>
      <c r="AE29" s="833">
        <v>36685</v>
      </c>
      <c r="AF29" s="798">
        <v>429</v>
      </c>
      <c r="AG29" s="798">
        <v>23090</v>
      </c>
      <c r="AH29" s="832">
        <v>9.7666411467872436</v>
      </c>
      <c r="AI29" s="798">
        <v>236417</v>
      </c>
      <c r="AJ29" s="855" t="s">
        <v>74</v>
      </c>
      <c r="AK29" s="799"/>
    </row>
    <row r="30" spans="1:37" ht="23.25" customHeight="1">
      <c r="A30" s="864">
        <v>4</v>
      </c>
      <c r="B30" s="852" t="s">
        <v>681</v>
      </c>
      <c r="C30" s="818">
        <v>298557</v>
      </c>
      <c r="D30" s="818">
        <v>144256</v>
      </c>
      <c r="E30" s="818">
        <v>154301</v>
      </c>
      <c r="F30" s="818">
        <v>78534</v>
      </c>
      <c r="G30" s="819">
        <v>26.304524764115396</v>
      </c>
      <c r="H30" s="834">
        <v>34087</v>
      </c>
      <c r="I30" s="819">
        <v>23.62951974267968</v>
      </c>
      <c r="J30" s="818">
        <v>44447</v>
      </c>
      <c r="K30" s="819">
        <v>28.805386873707882</v>
      </c>
      <c r="L30" s="818">
        <v>38718</v>
      </c>
      <c r="M30" s="819">
        <v>12.96837789768788</v>
      </c>
      <c r="N30" s="818">
        <v>15424</v>
      </c>
      <c r="O30" s="819">
        <v>10.692102928127772</v>
      </c>
      <c r="P30" s="818">
        <v>23294</v>
      </c>
      <c r="Q30" s="819">
        <v>15.096467294443977</v>
      </c>
      <c r="R30" s="818">
        <v>15511</v>
      </c>
      <c r="S30" s="819">
        <v>20.920665749507702</v>
      </c>
      <c r="T30" s="823">
        <v>4670</v>
      </c>
      <c r="U30" s="819">
        <v>14.416249922825214</v>
      </c>
      <c r="V30" s="823">
        <v>10841</v>
      </c>
      <c r="W30" s="819">
        <v>25.967711028073204</v>
      </c>
      <c r="X30" s="818">
        <v>2613</v>
      </c>
      <c r="Y30" s="818">
        <v>2936</v>
      </c>
      <c r="Z30" s="818">
        <v>2016</v>
      </c>
      <c r="AA30" s="818">
        <v>2027</v>
      </c>
      <c r="AB30" s="818">
        <v>1740</v>
      </c>
      <c r="AC30" s="818">
        <v>1596</v>
      </c>
      <c r="AD30" s="818">
        <v>1199</v>
      </c>
      <c r="AE30" s="824">
        <v>14127</v>
      </c>
      <c r="AF30" s="818">
        <v>191</v>
      </c>
      <c r="AG30" s="818">
        <v>8856</v>
      </c>
      <c r="AH30" s="819">
        <v>9.503063600562287</v>
      </c>
      <c r="AI30" s="818">
        <v>93191</v>
      </c>
      <c r="AJ30" s="852" t="s">
        <v>682</v>
      </c>
    </row>
    <row r="31" spans="1:37" ht="23.25" customHeight="1">
      <c r="A31" s="861">
        <v>11</v>
      </c>
      <c r="B31" s="853" t="s">
        <v>683</v>
      </c>
      <c r="C31" s="821">
        <v>263287</v>
      </c>
      <c r="D31" s="821">
        <v>129016</v>
      </c>
      <c r="E31" s="821">
        <v>134271</v>
      </c>
      <c r="F31" s="821">
        <v>71696</v>
      </c>
      <c r="G31" s="819">
        <v>27.231120412325716</v>
      </c>
      <c r="H31" s="820">
        <v>31979</v>
      </c>
      <c r="I31" s="819">
        <v>24.786848142865999</v>
      </c>
      <c r="J31" s="821">
        <v>39717</v>
      </c>
      <c r="K31" s="819">
        <v>29.579730544942688</v>
      </c>
      <c r="L31" s="821">
        <v>33844</v>
      </c>
      <c r="M31" s="819">
        <v>12.854413624675734</v>
      </c>
      <c r="N31" s="821">
        <v>14136</v>
      </c>
      <c r="O31" s="822">
        <v>10.956780554349848</v>
      </c>
      <c r="P31" s="821">
        <v>19708</v>
      </c>
      <c r="Q31" s="819">
        <v>14.677778522540235</v>
      </c>
      <c r="R31" s="821">
        <v>10152</v>
      </c>
      <c r="S31" s="822">
        <v>15.192146534179338</v>
      </c>
      <c r="T31" s="835">
        <v>2969</v>
      </c>
      <c r="U31" s="819">
        <v>9.9271098033970837</v>
      </c>
      <c r="V31" s="835">
        <v>7183</v>
      </c>
      <c r="W31" s="819">
        <v>19.457687723480333</v>
      </c>
      <c r="X31" s="821">
        <v>2857</v>
      </c>
      <c r="Y31" s="821">
        <v>3121</v>
      </c>
      <c r="Z31" s="821">
        <v>1592</v>
      </c>
      <c r="AA31" s="821">
        <v>1716</v>
      </c>
      <c r="AB31" s="821">
        <v>1263</v>
      </c>
      <c r="AC31" s="821">
        <v>1347</v>
      </c>
      <c r="AD31" s="821">
        <v>825</v>
      </c>
      <c r="AE31" s="836">
        <v>12721</v>
      </c>
      <c r="AF31" s="821">
        <v>130</v>
      </c>
      <c r="AG31" s="821">
        <v>6615</v>
      </c>
      <c r="AH31" s="822">
        <v>7.6999185193807467</v>
      </c>
      <c r="AI31" s="821">
        <v>85910</v>
      </c>
      <c r="AJ31" s="853" t="s">
        <v>684</v>
      </c>
    </row>
    <row r="32" spans="1:37" ht="23.25" customHeight="1">
      <c r="A32" s="861">
        <v>16</v>
      </c>
      <c r="B32" s="853" t="s">
        <v>685</v>
      </c>
      <c r="C32" s="821">
        <v>88616</v>
      </c>
      <c r="D32" s="821">
        <v>43038</v>
      </c>
      <c r="E32" s="821">
        <v>45578</v>
      </c>
      <c r="F32" s="821">
        <v>25777</v>
      </c>
      <c r="G32" s="822">
        <v>29.088426469260632</v>
      </c>
      <c r="H32" s="820">
        <v>11434</v>
      </c>
      <c r="I32" s="822">
        <v>26.567219666341373</v>
      </c>
      <c r="J32" s="821">
        <v>14343</v>
      </c>
      <c r="K32" s="822">
        <v>31.469129843345474</v>
      </c>
      <c r="L32" s="821">
        <v>11986</v>
      </c>
      <c r="M32" s="822">
        <v>13.525774126568566</v>
      </c>
      <c r="N32" s="821">
        <v>4876</v>
      </c>
      <c r="O32" s="822">
        <v>11.32952274733956</v>
      </c>
      <c r="P32" s="821">
        <v>7110</v>
      </c>
      <c r="Q32" s="822">
        <v>15.599631401114571</v>
      </c>
      <c r="R32" s="821">
        <v>4124</v>
      </c>
      <c r="S32" s="822">
        <v>17.206992948637712</v>
      </c>
      <c r="T32" s="835">
        <v>1213</v>
      </c>
      <c r="U32" s="822">
        <v>11.420770172300159</v>
      </c>
      <c r="V32" s="835">
        <v>2911</v>
      </c>
      <c r="W32" s="822">
        <v>21.811778810130374</v>
      </c>
      <c r="X32" s="821">
        <v>1098</v>
      </c>
      <c r="Y32" s="821">
        <v>1146</v>
      </c>
      <c r="Z32" s="821">
        <v>1076</v>
      </c>
      <c r="AA32" s="821">
        <v>603</v>
      </c>
      <c r="AB32" s="821">
        <v>456</v>
      </c>
      <c r="AC32" s="821">
        <v>459</v>
      </c>
      <c r="AD32" s="821">
        <v>330</v>
      </c>
      <c r="AE32" s="836">
        <v>5168</v>
      </c>
      <c r="AF32" s="821">
        <v>68</v>
      </c>
      <c r="AG32" s="821">
        <v>3609</v>
      </c>
      <c r="AH32" s="822">
        <v>11.746899716824528</v>
      </c>
      <c r="AI32" s="821">
        <v>30723</v>
      </c>
      <c r="AJ32" s="853" t="s">
        <v>686</v>
      </c>
    </row>
    <row r="33" spans="1:37" ht="23.25" customHeight="1">
      <c r="A33" s="861">
        <v>31</v>
      </c>
      <c r="B33" s="853" t="s">
        <v>687</v>
      </c>
      <c r="C33" s="821">
        <v>30502</v>
      </c>
      <c r="D33" s="821">
        <v>14917</v>
      </c>
      <c r="E33" s="821">
        <v>15585</v>
      </c>
      <c r="F33" s="821">
        <v>9510</v>
      </c>
      <c r="G33" s="822">
        <v>31.178283391253032</v>
      </c>
      <c r="H33" s="820">
        <v>4315</v>
      </c>
      <c r="I33" s="822">
        <v>28.92672789434873</v>
      </c>
      <c r="J33" s="835">
        <v>5195</v>
      </c>
      <c r="K33" s="822">
        <v>33.333333333333329</v>
      </c>
      <c r="L33" s="821">
        <v>4318</v>
      </c>
      <c r="M33" s="822">
        <v>14.156448757458529</v>
      </c>
      <c r="N33" s="821">
        <v>1843</v>
      </c>
      <c r="O33" s="822">
        <v>12.355031172487765</v>
      </c>
      <c r="P33" s="821">
        <v>2475</v>
      </c>
      <c r="Q33" s="822">
        <v>15.88065447545717</v>
      </c>
      <c r="R33" s="821">
        <v>1105</v>
      </c>
      <c r="S33" s="822">
        <v>12.313349676844217</v>
      </c>
      <c r="T33" s="835">
        <v>335</v>
      </c>
      <c r="U33" s="822">
        <v>8.0625752105896513</v>
      </c>
      <c r="V33" s="835">
        <v>770</v>
      </c>
      <c r="W33" s="822">
        <v>15.978418759078647</v>
      </c>
      <c r="X33" s="821">
        <v>248</v>
      </c>
      <c r="Y33" s="821">
        <v>267</v>
      </c>
      <c r="Z33" s="821">
        <v>251</v>
      </c>
      <c r="AA33" s="821">
        <v>223</v>
      </c>
      <c r="AB33" s="821">
        <v>148</v>
      </c>
      <c r="AC33" s="821">
        <v>116</v>
      </c>
      <c r="AD33" s="821">
        <v>82</v>
      </c>
      <c r="AE33" s="836">
        <v>1335</v>
      </c>
      <c r="AF33" s="821">
        <v>53</v>
      </c>
      <c r="AG33" s="821">
        <v>3098</v>
      </c>
      <c r="AH33" s="822">
        <v>27.230377076557964</v>
      </c>
      <c r="AI33" s="821">
        <v>11377</v>
      </c>
      <c r="AJ33" s="853" t="s">
        <v>688</v>
      </c>
    </row>
    <row r="34" spans="1:37" ht="23.25" customHeight="1">
      <c r="A34" s="862">
        <v>32</v>
      </c>
      <c r="B34" s="854" t="s">
        <v>689</v>
      </c>
      <c r="C34" s="828">
        <v>33707</v>
      </c>
      <c r="D34" s="828">
        <v>16420</v>
      </c>
      <c r="E34" s="828">
        <v>17287</v>
      </c>
      <c r="F34" s="828">
        <v>9312</v>
      </c>
      <c r="G34" s="826">
        <v>27.626309075266263</v>
      </c>
      <c r="H34" s="827">
        <v>4144</v>
      </c>
      <c r="I34" s="826">
        <v>25.237515225334956</v>
      </c>
      <c r="J34" s="837">
        <v>5168</v>
      </c>
      <c r="K34" s="826">
        <v>29.895297044021518</v>
      </c>
      <c r="L34" s="828">
        <v>4449</v>
      </c>
      <c r="M34" s="826">
        <v>13.199038775328567</v>
      </c>
      <c r="N34" s="828">
        <v>1906</v>
      </c>
      <c r="O34" s="829">
        <v>11.607795371498172</v>
      </c>
      <c r="P34" s="828">
        <v>2543</v>
      </c>
      <c r="Q34" s="826">
        <v>14.710476080291549</v>
      </c>
      <c r="R34" s="828">
        <v>1442</v>
      </c>
      <c r="S34" s="829">
        <v>17.083283971093472</v>
      </c>
      <c r="T34" s="837">
        <v>417</v>
      </c>
      <c r="U34" s="826">
        <v>10.956384655806621</v>
      </c>
      <c r="V34" s="837">
        <v>1025</v>
      </c>
      <c r="W34" s="826">
        <v>22.114347357065803</v>
      </c>
      <c r="X34" s="828">
        <v>376</v>
      </c>
      <c r="Y34" s="828">
        <v>237</v>
      </c>
      <c r="Z34" s="828">
        <v>297</v>
      </c>
      <c r="AA34" s="828">
        <v>195</v>
      </c>
      <c r="AB34" s="828">
        <v>193</v>
      </c>
      <c r="AC34" s="828">
        <v>189</v>
      </c>
      <c r="AD34" s="828">
        <v>120</v>
      </c>
      <c r="AE34" s="838">
        <v>1607</v>
      </c>
      <c r="AF34" s="828">
        <v>24</v>
      </c>
      <c r="AG34" s="828">
        <v>1234</v>
      </c>
      <c r="AH34" s="829">
        <v>11.118118749436887</v>
      </c>
      <c r="AI34" s="828">
        <v>11099</v>
      </c>
      <c r="AJ34" s="854" t="s">
        <v>690</v>
      </c>
    </row>
    <row r="35" spans="1:37" s="759" customFormat="1" ht="22.7" customHeight="1">
      <c r="A35" s="866"/>
      <c r="B35" s="855" t="s">
        <v>197</v>
      </c>
      <c r="C35" s="798">
        <v>714669</v>
      </c>
      <c r="D35" s="798">
        <v>347647</v>
      </c>
      <c r="E35" s="798">
        <v>367022</v>
      </c>
      <c r="F35" s="798">
        <v>194829</v>
      </c>
      <c r="G35" s="832">
        <v>27.261431515848596</v>
      </c>
      <c r="H35" s="798">
        <v>85959</v>
      </c>
      <c r="I35" s="832">
        <v>24.725943270041164</v>
      </c>
      <c r="J35" s="798">
        <v>108870</v>
      </c>
      <c r="K35" s="832">
        <v>29.663071968437858</v>
      </c>
      <c r="L35" s="798">
        <v>93315</v>
      </c>
      <c r="M35" s="832">
        <v>13.057093563593774</v>
      </c>
      <c r="N35" s="798">
        <v>38185</v>
      </c>
      <c r="O35" s="832">
        <v>10.983842806064773</v>
      </c>
      <c r="P35" s="798">
        <v>55130</v>
      </c>
      <c r="Q35" s="832">
        <v>15.02089792982437</v>
      </c>
      <c r="R35" s="798">
        <v>32334</v>
      </c>
      <c r="S35" s="832">
        <v>17.732028867879002</v>
      </c>
      <c r="T35" s="798">
        <v>9604</v>
      </c>
      <c r="U35" s="832">
        <v>11.873794570001483</v>
      </c>
      <c r="V35" s="798">
        <v>22730</v>
      </c>
      <c r="W35" s="832">
        <v>22.40203421903335</v>
      </c>
      <c r="X35" s="798">
        <v>7192</v>
      </c>
      <c r="Y35" s="798">
        <v>7707</v>
      </c>
      <c r="Z35" s="798">
        <v>5232</v>
      </c>
      <c r="AA35" s="798">
        <v>4764</v>
      </c>
      <c r="AB35" s="798">
        <v>3800</v>
      </c>
      <c r="AC35" s="798">
        <v>3707</v>
      </c>
      <c r="AD35" s="798">
        <v>2556</v>
      </c>
      <c r="AE35" s="833">
        <v>34958</v>
      </c>
      <c r="AF35" s="798">
        <v>466</v>
      </c>
      <c r="AG35" s="798">
        <v>23412</v>
      </c>
      <c r="AH35" s="832">
        <v>10.078346965131296</v>
      </c>
      <c r="AI35" s="798">
        <v>232300</v>
      </c>
      <c r="AJ35" s="855" t="s">
        <v>76</v>
      </c>
      <c r="AK35" s="799"/>
    </row>
    <row r="36" spans="1:37" ht="23.25" customHeight="1">
      <c r="A36" s="864">
        <v>13</v>
      </c>
      <c r="B36" s="852" t="s">
        <v>691</v>
      </c>
      <c r="C36" s="818">
        <v>39533</v>
      </c>
      <c r="D36" s="818">
        <v>18966</v>
      </c>
      <c r="E36" s="818">
        <v>20567</v>
      </c>
      <c r="F36" s="818">
        <v>13139</v>
      </c>
      <c r="G36" s="819">
        <v>33.235524751473456</v>
      </c>
      <c r="H36" s="834">
        <v>5598</v>
      </c>
      <c r="I36" s="819">
        <v>29.515975956975645</v>
      </c>
      <c r="J36" s="818">
        <v>7541</v>
      </c>
      <c r="K36" s="819">
        <v>36.665532163174014</v>
      </c>
      <c r="L36" s="818">
        <v>7236</v>
      </c>
      <c r="M36" s="819">
        <v>18.303695646674932</v>
      </c>
      <c r="N36" s="818">
        <v>2805</v>
      </c>
      <c r="O36" s="819">
        <v>14.789623536855427</v>
      </c>
      <c r="P36" s="818">
        <v>4431</v>
      </c>
      <c r="Q36" s="819">
        <v>21.544221325424225</v>
      </c>
      <c r="R36" s="818">
        <v>1739</v>
      </c>
      <c r="S36" s="819">
        <v>13.744862472336388</v>
      </c>
      <c r="T36" s="823">
        <v>483</v>
      </c>
      <c r="U36" s="819">
        <v>9.0297251822770619</v>
      </c>
      <c r="V36" s="823">
        <v>1256</v>
      </c>
      <c r="W36" s="819">
        <v>17.19841161166644</v>
      </c>
      <c r="X36" s="818">
        <v>291</v>
      </c>
      <c r="Y36" s="818">
        <v>341</v>
      </c>
      <c r="Z36" s="818">
        <v>590</v>
      </c>
      <c r="AA36" s="818">
        <v>472</v>
      </c>
      <c r="AB36" s="818">
        <v>368</v>
      </c>
      <c r="AC36" s="818">
        <v>321</v>
      </c>
      <c r="AD36" s="818">
        <v>233</v>
      </c>
      <c r="AE36" s="824">
        <v>2616</v>
      </c>
      <c r="AF36" s="818">
        <v>55</v>
      </c>
      <c r="AG36" s="818">
        <v>4446</v>
      </c>
      <c r="AH36" s="819">
        <v>28.507309566555527</v>
      </c>
      <c r="AI36" s="818">
        <v>15596</v>
      </c>
      <c r="AJ36" s="852" t="s">
        <v>692</v>
      </c>
    </row>
    <row r="37" spans="1:37" ht="23.25" customHeight="1">
      <c r="A37" s="861">
        <v>15</v>
      </c>
      <c r="B37" s="853" t="s">
        <v>693</v>
      </c>
      <c r="C37" s="821">
        <v>75713</v>
      </c>
      <c r="D37" s="821">
        <v>36423</v>
      </c>
      <c r="E37" s="821">
        <v>39290</v>
      </c>
      <c r="F37" s="821">
        <v>25737</v>
      </c>
      <c r="G37" s="819">
        <v>33.992841387872623</v>
      </c>
      <c r="H37" s="820">
        <v>11554</v>
      </c>
      <c r="I37" s="819">
        <v>31.721714301402958</v>
      </c>
      <c r="J37" s="821">
        <v>14183</v>
      </c>
      <c r="K37" s="819">
        <v>36.098243827946042</v>
      </c>
      <c r="L37" s="821">
        <v>12759</v>
      </c>
      <c r="M37" s="819">
        <v>16.851795596528998</v>
      </c>
      <c r="N37" s="821">
        <v>5432</v>
      </c>
      <c r="O37" s="822">
        <v>14.913653460725365</v>
      </c>
      <c r="P37" s="821">
        <v>7327</v>
      </c>
      <c r="Q37" s="819">
        <v>18.648511071519472</v>
      </c>
      <c r="R37" s="821">
        <v>3090</v>
      </c>
      <c r="S37" s="822">
        <v>12.596820220138605</v>
      </c>
      <c r="T37" s="835">
        <v>971</v>
      </c>
      <c r="U37" s="819">
        <v>8.8643417929523451</v>
      </c>
      <c r="V37" s="835">
        <v>2119</v>
      </c>
      <c r="W37" s="819">
        <v>15.608426635238656</v>
      </c>
      <c r="X37" s="821">
        <v>472</v>
      </c>
      <c r="Y37" s="821">
        <v>891</v>
      </c>
      <c r="Z37" s="821">
        <v>487</v>
      </c>
      <c r="AA37" s="821">
        <v>749</v>
      </c>
      <c r="AB37" s="821">
        <v>576</v>
      </c>
      <c r="AC37" s="821">
        <v>580</v>
      </c>
      <c r="AD37" s="821">
        <v>390</v>
      </c>
      <c r="AE37" s="836">
        <v>4145</v>
      </c>
      <c r="AF37" s="821">
        <v>98</v>
      </c>
      <c r="AG37" s="821">
        <v>5565</v>
      </c>
      <c r="AH37" s="822">
        <v>18.248294858342078</v>
      </c>
      <c r="AI37" s="821">
        <v>30496</v>
      </c>
      <c r="AJ37" s="853" t="s">
        <v>694</v>
      </c>
    </row>
    <row r="38" spans="1:37" ht="23.25" customHeight="1">
      <c r="A38" s="861">
        <v>18</v>
      </c>
      <c r="B38" s="853" t="s">
        <v>695</v>
      </c>
      <c r="C38" s="821">
        <v>47974</v>
      </c>
      <c r="D38" s="821">
        <v>23398</v>
      </c>
      <c r="E38" s="821">
        <v>24576</v>
      </c>
      <c r="F38" s="821">
        <v>13530</v>
      </c>
      <c r="G38" s="819">
        <v>28.202776503939635</v>
      </c>
      <c r="H38" s="820">
        <v>6011</v>
      </c>
      <c r="I38" s="819">
        <v>25.690229934182408</v>
      </c>
      <c r="J38" s="821">
        <v>7519</v>
      </c>
      <c r="K38" s="819">
        <v>30.594889322916668</v>
      </c>
      <c r="L38" s="821">
        <v>6606</v>
      </c>
      <c r="M38" s="819">
        <v>13.769958727644141</v>
      </c>
      <c r="N38" s="821">
        <v>2673</v>
      </c>
      <c r="O38" s="822">
        <v>11.424053337892127</v>
      </c>
      <c r="P38" s="821">
        <v>3933</v>
      </c>
      <c r="Q38" s="819">
        <v>16.00341796875</v>
      </c>
      <c r="R38" s="821">
        <v>1554</v>
      </c>
      <c r="S38" s="822">
        <v>12.287499011623309</v>
      </c>
      <c r="T38" s="835">
        <v>484</v>
      </c>
      <c r="U38" s="819">
        <v>8.6645184389545289</v>
      </c>
      <c r="V38" s="835">
        <v>1070</v>
      </c>
      <c r="W38" s="819">
        <v>15.153660954539017</v>
      </c>
      <c r="X38" s="821">
        <v>214</v>
      </c>
      <c r="Y38" s="821">
        <v>399</v>
      </c>
      <c r="Z38" s="821">
        <v>332</v>
      </c>
      <c r="AA38" s="821">
        <v>444</v>
      </c>
      <c r="AB38" s="821">
        <v>358</v>
      </c>
      <c r="AC38" s="821">
        <v>331</v>
      </c>
      <c r="AD38" s="821">
        <v>204</v>
      </c>
      <c r="AE38" s="836">
        <v>2282</v>
      </c>
      <c r="AF38" s="821">
        <v>43</v>
      </c>
      <c r="AG38" s="821">
        <v>2365</v>
      </c>
      <c r="AH38" s="822">
        <v>14.631279386290522</v>
      </c>
      <c r="AI38" s="821">
        <v>16164</v>
      </c>
      <c r="AJ38" s="853" t="s">
        <v>696</v>
      </c>
    </row>
    <row r="39" spans="1:37" ht="23.25" customHeight="1">
      <c r="A39" s="861">
        <v>20</v>
      </c>
      <c r="B39" s="853" t="s">
        <v>697</v>
      </c>
      <c r="C39" s="821">
        <v>43361</v>
      </c>
      <c r="D39" s="821">
        <v>21331</v>
      </c>
      <c r="E39" s="821">
        <v>22030</v>
      </c>
      <c r="F39" s="821">
        <v>14345</v>
      </c>
      <c r="G39" s="819">
        <v>33.082724106916359</v>
      </c>
      <c r="H39" s="820">
        <v>6329</v>
      </c>
      <c r="I39" s="819">
        <v>29.670432703576953</v>
      </c>
      <c r="J39" s="821">
        <v>8016</v>
      </c>
      <c r="K39" s="819">
        <v>36.386745347253743</v>
      </c>
      <c r="L39" s="821">
        <v>7205</v>
      </c>
      <c r="M39" s="819">
        <v>16.61631419939577</v>
      </c>
      <c r="N39" s="821">
        <v>2829</v>
      </c>
      <c r="O39" s="822">
        <v>13.262388073695561</v>
      </c>
      <c r="P39" s="821">
        <v>4376</v>
      </c>
      <c r="Q39" s="819">
        <v>19.863822060826148</v>
      </c>
      <c r="R39" s="821">
        <v>1372</v>
      </c>
      <c r="S39" s="822">
        <v>10.173513273023877</v>
      </c>
      <c r="T39" s="835">
        <v>465</v>
      </c>
      <c r="U39" s="819">
        <v>7.8520770010131722</v>
      </c>
      <c r="V39" s="835">
        <v>907</v>
      </c>
      <c r="W39" s="819">
        <v>11.991010047593866</v>
      </c>
      <c r="X39" s="821">
        <v>343</v>
      </c>
      <c r="Y39" s="821">
        <v>542</v>
      </c>
      <c r="Z39" s="821">
        <v>399</v>
      </c>
      <c r="AA39" s="821">
        <v>543</v>
      </c>
      <c r="AB39" s="821">
        <v>368</v>
      </c>
      <c r="AC39" s="821">
        <v>380</v>
      </c>
      <c r="AD39" s="821">
        <v>260</v>
      </c>
      <c r="AE39" s="836">
        <v>2835</v>
      </c>
      <c r="AF39" s="821">
        <v>130</v>
      </c>
      <c r="AG39" s="821">
        <v>11549</v>
      </c>
      <c r="AH39" s="822">
        <v>67.012881513287695</v>
      </c>
      <c r="AI39" s="821">
        <v>17234</v>
      </c>
      <c r="AJ39" s="853" t="s">
        <v>698</v>
      </c>
    </row>
    <row r="40" spans="1:37" ht="23.25" customHeight="1">
      <c r="A40" s="867">
        <v>28</v>
      </c>
      <c r="B40" s="853" t="s">
        <v>699</v>
      </c>
      <c r="C40" s="821">
        <v>40544</v>
      </c>
      <c r="D40" s="821">
        <v>19950</v>
      </c>
      <c r="E40" s="821">
        <v>20594</v>
      </c>
      <c r="F40" s="821">
        <v>10494</v>
      </c>
      <c r="G40" s="819">
        <v>25.88299131807419</v>
      </c>
      <c r="H40" s="820">
        <v>4626</v>
      </c>
      <c r="I40" s="819">
        <v>23.18796992481203</v>
      </c>
      <c r="J40" s="821">
        <v>5868</v>
      </c>
      <c r="K40" s="819">
        <v>28.49373603962319</v>
      </c>
      <c r="L40" s="821">
        <v>5334</v>
      </c>
      <c r="M40" s="819">
        <v>13.156077348066297</v>
      </c>
      <c r="N40" s="828">
        <v>2064</v>
      </c>
      <c r="O40" s="829">
        <v>10.345864661654135</v>
      </c>
      <c r="P40" s="828">
        <v>3270</v>
      </c>
      <c r="Q40" s="819">
        <v>15.878411187724581</v>
      </c>
      <c r="R40" s="821">
        <v>1273</v>
      </c>
      <c r="S40" s="822">
        <v>12.528294459206771</v>
      </c>
      <c r="T40" s="835">
        <v>435</v>
      </c>
      <c r="U40" s="819">
        <v>9.7665020206555901</v>
      </c>
      <c r="V40" s="835">
        <v>838</v>
      </c>
      <c r="W40" s="819">
        <v>14.683721745225162</v>
      </c>
      <c r="X40" s="821">
        <v>110</v>
      </c>
      <c r="Y40" s="821">
        <v>139</v>
      </c>
      <c r="Z40" s="821">
        <v>441</v>
      </c>
      <c r="AA40" s="821">
        <v>363</v>
      </c>
      <c r="AB40" s="821">
        <v>262</v>
      </c>
      <c r="AC40" s="821">
        <v>224</v>
      </c>
      <c r="AD40" s="821">
        <v>161</v>
      </c>
      <c r="AE40" s="836">
        <v>1700</v>
      </c>
      <c r="AF40" s="821">
        <v>90</v>
      </c>
      <c r="AG40" s="821">
        <v>5049</v>
      </c>
      <c r="AH40" s="822">
        <v>39.584476675813406</v>
      </c>
      <c r="AI40" s="821">
        <v>12755</v>
      </c>
      <c r="AJ40" s="853" t="s">
        <v>700</v>
      </c>
    </row>
    <row r="41" spans="1:37" ht="23.25" customHeight="1">
      <c r="A41" s="862">
        <v>33</v>
      </c>
      <c r="B41" s="854" t="s">
        <v>701</v>
      </c>
      <c r="C41" s="828">
        <v>19985</v>
      </c>
      <c r="D41" s="828">
        <v>9640</v>
      </c>
      <c r="E41" s="828">
        <v>10345</v>
      </c>
      <c r="F41" s="828">
        <v>7326</v>
      </c>
      <c r="G41" s="826">
        <v>36.657493119839877</v>
      </c>
      <c r="H41" s="827">
        <v>3213</v>
      </c>
      <c r="I41" s="826">
        <v>33.329875518672196</v>
      </c>
      <c r="J41" s="827">
        <v>4113</v>
      </c>
      <c r="K41" s="826">
        <v>39.758337361043985</v>
      </c>
      <c r="L41" s="828">
        <v>4010</v>
      </c>
      <c r="M41" s="826">
        <v>20.065048786589941</v>
      </c>
      <c r="N41" s="839">
        <v>1596</v>
      </c>
      <c r="O41" s="840">
        <v>16.556016597510371</v>
      </c>
      <c r="P41" s="839">
        <v>2414</v>
      </c>
      <c r="Q41" s="826">
        <v>23.334944417593039</v>
      </c>
      <c r="R41" s="828">
        <v>665</v>
      </c>
      <c r="S41" s="829">
        <v>9.2348284960422156</v>
      </c>
      <c r="T41" s="828">
        <v>220</v>
      </c>
      <c r="U41" s="826">
        <v>7.04</v>
      </c>
      <c r="V41" s="828">
        <v>445</v>
      </c>
      <c r="W41" s="826">
        <v>10.91756624141315</v>
      </c>
      <c r="X41" s="828">
        <v>100</v>
      </c>
      <c r="Y41" s="828">
        <v>125</v>
      </c>
      <c r="Z41" s="828">
        <v>270</v>
      </c>
      <c r="AA41" s="828">
        <v>336</v>
      </c>
      <c r="AB41" s="828">
        <v>221</v>
      </c>
      <c r="AC41" s="828">
        <v>187</v>
      </c>
      <c r="AD41" s="828">
        <v>139</v>
      </c>
      <c r="AE41" s="838">
        <v>1378</v>
      </c>
      <c r="AF41" s="828">
        <v>59</v>
      </c>
      <c r="AG41" s="828">
        <v>3932</v>
      </c>
      <c r="AH41" s="829">
        <v>44.921741117331202</v>
      </c>
      <c r="AI41" s="828">
        <v>8753</v>
      </c>
      <c r="AJ41" s="854" t="s">
        <v>702</v>
      </c>
    </row>
    <row r="42" spans="1:37" s="759" customFormat="1" ht="22.7" customHeight="1">
      <c r="A42" s="866"/>
      <c r="B42" s="855" t="s">
        <v>211</v>
      </c>
      <c r="C42" s="798">
        <v>267110</v>
      </c>
      <c r="D42" s="798">
        <v>129708</v>
      </c>
      <c r="E42" s="798">
        <v>137402</v>
      </c>
      <c r="F42" s="798">
        <v>84571</v>
      </c>
      <c r="G42" s="832">
        <v>31.661487776571452</v>
      </c>
      <c r="H42" s="798">
        <v>37331</v>
      </c>
      <c r="I42" s="832">
        <v>28.780799950658402</v>
      </c>
      <c r="J42" s="798">
        <v>47240</v>
      </c>
      <c r="K42" s="832">
        <v>34.380867818517928</v>
      </c>
      <c r="L42" s="798">
        <v>43150</v>
      </c>
      <c r="M42" s="832">
        <v>16.154393321103665</v>
      </c>
      <c r="N42" s="798">
        <v>17399</v>
      </c>
      <c r="O42" s="832">
        <v>13.413976007647948</v>
      </c>
      <c r="P42" s="798">
        <v>25751</v>
      </c>
      <c r="Q42" s="832">
        <v>18.741357476601507</v>
      </c>
      <c r="R42" s="798">
        <v>9693</v>
      </c>
      <c r="S42" s="832">
        <v>12.014576645140499</v>
      </c>
      <c r="T42" s="798">
        <v>3058</v>
      </c>
      <c r="U42" s="832">
        <v>8.6408589997174339</v>
      </c>
      <c r="V42" s="798">
        <v>6635</v>
      </c>
      <c r="W42" s="832">
        <v>14.651003599266899</v>
      </c>
      <c r="X42" s="798">
        <v>1530</v>
      </c>
      <c r="Y42" s="798">
        <v>2437</v>
      </c>
      <c r="Z42" s="798">
        <v>2519</v>
      </c>
      <c r="AA42" s="798">
        <v>2907</v>
      </c>
      <c r="AB42" s="798">
        <v>2153</v>
      </c>
      <c r="AC42" s="798">
        <v>2023</v>
      </c>
      <c r="AD42" s="798">
        <v>1387</v>
      </c>
      <c r="AE42" s="833">
        <v>14956</v>
      </c>
      <c r="AF42" s="798">
        <v>475</v>
      </c>
      <c r="AG42" s="798">
        <v>32906</v>
      </c>
      <c r="AH42" s="832">
        <v>32.580843185013563</v>
      </c>
      <c r="AI42" s="798">
        <v>100998</v>
      </c>
      <c r="AJ42" s="855" t="s">
        <v>79</v>
      </c>
      <c r="AK42" s="799"/>
    </row>
    <row r="43" spans="1:37" ht="23.25" customHeight="1">
      <c r="A43" s="864">
        <v>2</v>
      </c>
      <c r="B43" s="852" t="s">
        <v>703</v>
      </c>
      <c r="C43" s="818">
        <v>531158</v>
      </c>
      <c r="D43" s="818">
        <v>256595</v>
      </c>
      <c r="E43" s="818">
        <v>274563</v>
      </c>
      <c r="F43" s="818">
        <v>141248</v>
      </c>
      <c r="G43" s="819">
        <v>26.592464012591353</v>
      </c>
      <c r="H43" s="834">
        <v>60468</v>
      </c>
      <c r="I43" s="819">
        <v>23.565541027689548</v>
      </c>
      <c r="J43" s="818">
        <v>80780</v>
      </c>
      <c r="K43" s="819">
        <v>29.421298572640886</v>
      </c>
      <c r="L43" s="818">
        <v>69870</v>
      </c>
      <c r="M43" s="819">
        <v>13.154278011439157</v>
      </c>
      <c r="N43" s="825">
        <v>27142</v>
      </c>
      <c r="O43" s="826">
        <v>10.577758724838754</v>
      </c>
      <c r="P43" s="825">
        <v>42728</v>
      </c>
      <c r="Q43" s="819">
        <v>15.562184271005197</v>
      </c>
      <c r="R43" s="818">
        <v>24046</v>
      </c>
      <c r="S43" s="819">
        <v>17.855366040201677</v>
      </c>
      <c r="T43" s="823">
        <v>7221</v>
      </c>
      <c r="U43" s="819">
        <v>12.508444629215818</v>
      </c>
      <c r="V43" s="823">
        <v>16825</v>
      </c>
      <c r="W43" s="819">
        <v>21.867120688310678</v>
      </c>
      <c r="X43" s="818">
        <v>7288</v>
      </c>
      <c r="Y43" s="818">
        <v>4665</v>
      </c>
      <c r="Z43" s="818">
        <v>6175</v>
      </c>
      <c r="AA43" s="818">
        <v>3831</v>
      </c>
      <c r="AB43" s="818">
        <v>3137</v>
      </c>
      <c r="AC43" s="818">
        <v>3284</v>
      </c>
      <c r="AD43" s="818">
        <v>2371</v>
      </c>
      <c r="AE43" s="824">
        <v>30751</v>
      </c>
      <c r="AF43" s="818">
        <v>543</v>
      </c>
      <c r="AG43" s="818">
        <v>46995</v>
      </c>
      <c r="AH43" s="819">
        <v>28.007890721846096</v>
      </c>
      <c r="AI43" s="818">
        <v>167792</v>
      </c>
      <c r="AJ43" s="852" t="s">
        <v>704</v>
      </c>
    </row>
    <row r="44" spans="1:37" ht="23.25" customHeight="1">
      <c r="A44" s="861">
        <v>34</v>
      </c>
      <c r="B44" s="853" t="s">
        <v>705</v>
      </c>
      <c r="C44" s="821">
        <v>11563</v>
      </c>
      <c r="D44" s="821">
        <v>5604</v>
      </c>
      <c r="E44" s="821">
        <v>5959</v>
      </c>
      <c r="F44" s="821">
        <v>4338</v>
      </c>
      <c r="G44" s="819">
        <v>37.51621551500476</v>
      </c>
      <c r="H44" s="820">
        <v>1956</v>
      </c>
      <c r="I44" s="819">
        <v>34.903640256959321</v>
      </c>
      <c r="J44" s="835">
        <v>2382</v>
      </c>
      <c r="K44" s="819">
        <v>39.973149857358621</v>
      </c>
      <c r="L44" s="821">
        <v>2235</v>
      </c>
      <c r="M44" s="819">
        <v>19.32889388566981</v>
      </c>
      <c r="N44" s="821">
        <v>901</v>
      </c>
      <c r="O44" s="822">
        <v>16.077801570306924</v>
      </c>
      <c r="P44" s="821">
        <v>1334</v>
      </c>
      <c r="Q44" s="819">
        <v>22.386306427252894</v>
      </c>
      <c r="R44" s="821">
        <v>477</v>
      </c>
      <c r="S44" s="822">
        <v>11.748768472906404</v>
      </c>
      <c r="T44" s="835">
        <v>167</v>
      </c>
      <c r="U44" s="819">
        <v>9.2112520683949271</v>
      </c>
      <c r="V44" s="835">
        <v>310</v>
      </c>
      <c r="W44" s="819">
        <v>13.796172674677349</v>
      </c>
      <c r="X44" s="821">
        <v>101</v>
      </c>
      <c r="Y44" s="821">
        <v>96</v>
      </c>
      <c r="Z44" s="821">
        <v>116</v>
      </c>
      <c r="AA44" s="821">
        <v>122</v>
      </c>
      <c r="AB44" s="821">
        <v>90</v>
      </c>
      <c r="AC44" s="821">
        <v>108</v>
      </c>
      <c r="AD44" s="821">
        <v>79</v>
      </c>
      <c r="AE44" s="836">
        <v>712</v>
      </c>
      <c r="AF44" s="821">
        <v>46</v>
      </c>
      <c r="AG44" s="821">
        <v>3616</v>
      </c>
      <c r="AH44" s="822">
        <v>68.355387523629489</v>
      </c>
      <c r="AI44" s="821">
        <v>5290</v>
      </c>
      <c r="AJ44" s="853" t="s">
        <v>706</v>
      </c>
    </row>
    <row r="45" spans="1:37" ht="23.25" customHeight="1">
      <c r="A45" s="861">
        <v>35</v>
      </c>
      <c r="B45" s="853" t="s">
        <v>707</v>
      </c>
      <c r="C45" s="821">
        <v>19488</v>
      </c>
      <c r="D45" s="821">
        <v>9341</v>
      </c>
      <c r="E45" s="821">
        <v>10147</v>
      </c>
      <c r="F45" s="821">
        <v>5396</v>
      </c>
      <c r="G45" s="819">
        <v>27.688834154351394</v>
      </c>
      <c r="H45" s="820">
        <v>2325</v>
      </c>
      <c r="I45" s="819">
        <v>24.890268707847127</v>
      </c>
      <c r="J45" s="835">
        <v>3071</v>
      </c>
      <c r="K45" s="819">
        <v>30.265102986104271</v>
      </c>
      <c r="L45" s="821">
        <v>2668</v>
      </c>
      <c r="M45" s="819">
        <v>13.690476190476192</v>
      </c>
      <c r="N45" s="821">
        <v>1069</v>
      </c>
      <c r="O45" s="822">
        <v>11.444170859651001</v>
      </c>
      <c r="P45" s="821">
        <v>1599</v>
      </c>
      <c r="Q45" s="819">
        <v>15.758352222331723</v>
      </c>
      <c r="R45" s="821">
        <v>682</v>
      </c>
      <c r="S45" s="822">
        <v>12.723880597014926</v>
      </c>
      <c r="T45" s="835">
        <v>194</v>
      </c>
      <c r="U45" s="819">
        <v>8.3012409071459139</v>
      </c>
      <c r="V45" s="835">
        <v>488</v>
      </c>
      <c r="W45" s="819">
        <v>16.142904399603044</v>
      </c>
      <c r="X45" s="821">
        <v>68</v>
      </c>
      <c r="Y45" s="821">
        <v>108</v>
      </c>
      <c r="Z45" s="821">
        <v>167</v>
      </c>
      <c r="AA45" s="821">
        <v>171</v>
      </c>
      <c r="AB45" s="821">
        <v>134</v>
      </c>
      <c r="AC45" s="821">
        <v>145</v>
      </c>
      <c r="AD45" s="821">
        <v>110</v>
      </c>
      <c r="AE45" s="836">
        <v>903</v>
      </c>
      <c r="AF45" s="821">
        <v>58</v>
      </c>
      <c r="AG45" s="821">
        <v>3990</v>
      </c>
      <c r="AH45" s="822">
        <v>61.526599845797989</v>
      </c>
      <c r="AI45" s="821">
        <v>6485</v>
      </c>
      <c r="AJ45" s="853" t="s">
        <v>708</v>
      </c>
    </row>
    <row r="46" spans="1:37" ht="23.25" customHeight="1">
      <c r="A46" s="862">
        <v>36</v>
      </c>
      <c r="B46" s="854" t="s">
        <v>709</v>
      </c>
      <c r="C46" s="828">
        <v>10927</v>
      </c>
      <c r="D46" s="828">
        <v>5116</v>
      </c>
      <c r="E46" s="828">
        <v>5811</v>
      </c>
      <c r="F46" s="828">
        <v>4061</v>
      </c>
      <c r="G46" s="826">
        <v>37.164821085384823</v>
      </c>
      <c r="H46" s="827">
        <v>1761</v>
      </c>
      <c r="I46" s="826">
        <v>34.421422986708365</v>
      </c>
      <c r="J46" s="837">
        <v>2300</v>
      </c>
      <c r="K46" s="826">
        <v>39.580106694200659</v>
      </c>
      <c r="L46" s="828">
        <v>2219</v>
      </c>
      <c r="M46" s="826">
        <v>20.307495195387574</v>
      </c>
      <c r="N46" s="825">
        <v>822</v>
      </c>
      <c r="O46" s="829">
        <v>16.067240031274434</v>
      </c>
      <c r="P46" s="825">
        <v>1397</v>
      </c>
      <c r="Q46" s="826">
        <v>24.040612631216657</v>
      </c>
      <c r="R46" s="828">
        <v>459</v>
      </c>
      <c r="S46" s="829">
        <v>11.75717213114754</v>
      </c>
      <c r="T46" s="837">
        <v>132</v>
      </c>
      <c r="U46" s="826">
        <v>7.9758308157099691</v>
      </c>
      <c r="V46" s="837">
        <v>327</v>
      </c>
      <c r="W46" s="826">
        <v>14.539795464650956</v>
      </c>
      <c r="X46" s="828">
        <v>96</v>
      </c>
      <c r="Y46" s="828">
        <v>98</v>
      </c>
      <c r="Z46" s="828">
        <v>126</v>
      </c>
      <c r="AA46" s="828">
        <v>128</v>
      </c>
      <c r="AB46" s="828">
        <v>101</v>
      </c>
      <c r="AC46" s="828">
        <v>92</v>
      </c>
      <c r="AD46" s="828">
        <v>115</v>
      </c>
      <c r="AE46" s="838">
        <v>756</v>
      </c>
      <c r="AF46" s="828">
        <v>36</v>
      </c>
      <c r="AG46" s="828">
        <v>3257</v>
      </c>
      <c r="AH46" s="829">
        <v>66.32050498880065</v>
      </c>
      <c r="AI46" s="828">
        <v>4911</v>
      </c>
      <c r="AJ46" s="854" t="s">
        <v>710</v>
      </c>
    </row>
    <row r="47" spans="1:37" s="759" customFormat="1" ht="22.7" customHeight="1">
      <c r="A47" s="866"/>
      <c r="B47" s="855" t="s">
        <v>224</v>
      </c>
      <c r="C47" s="798">
        <v>573136</v>
      </c>
      <c r="D47" s="798">
        <v>276656</v>
      </c>
      <c r="E47" s="798">
        <v>296480</v>
      </c>
      <c r="F47" s="798">
        <v>155043</v>
      </c>
      <c r="G47" s="832">
        <v>27.05169453672427</v>
      </c>
      <c r="H47" s="798">
        <v>66510</v>
      </c>
      <c r="I47" s="832">
        <v>24.04068590596264</v>
      </c>
      <c r="J47" s="798">
        <v>88533</v>
      </c>
      <c r="K47" s="832">
        <v>29.861373448461954</v>
      </c>
      <c r="L47" s="798">
        <v>76992</v>
      </c>
      <c r="M47" s="832">
        <v>13.433460819072613</v>
      </c>
      <c r="N47" s="798">
        <v>29934</v>
      </c>
      <c r="O47" s="832">
        <v>10.819935226418368</v>
      </c>
      <c r="P47" s="798">
        <v>47058</v>
      </c>
      <c r="Q47" s="832">
        <v>15.872234214786832</v>
      </c>
      <c r="R47" s="798">
        <v>25664</v>
      </c>
      <c r="S47" s="832">
        <v>17.341126389405048</v>
      </c>
      <c r="T47" s="798">
        <v>7714</v>
      </c>
      <c r="U47" s="832">
        <v>12.141530519092139</v>
      </c>
      <c r="V47" s="798">
        <v>17950</v>
      </c>
      <c r="W47" s="832">
        <v>21.252412355998626</v>
      </c>
      <c r="X47" s="798">
        <v>7553</v>
      </c>
      <c r="Y47" s="798">
        <v>4967</v>
      </c>
      <c r="Z47" s="798">
        <v>6584</v>
      </c>
      <c r="AA47" s="798">
        <v>4252</v>
      </c>
      <c r="AB47" s="798">
        <v>3462</v>
      </c>
      <c r="AC47" s="798">
        <v>3629</v>
      </c>
      <c r="AD47" s="798">
        <v>2675</v>
      </c>
      <c r="AE47" s="833">
        <v>33122</v>
      </c>
      <c r="AF47" s="798">
        <v>683</v>
      </c>
      <c r="AG47" s="798">
        <v>57858</v>
      </c>
      <c r="AH47" s="832">
        <v>31.363089365669623</v>
      </c>
      <c r="AI47" s="798">
        <v>184478</v>
      </c>
      <c r="AJ47" s="855" t="s">
        <v>81</v>
      </c>
      <c r="AK47" s="799"/>
    </row>
    <row r="48" spans="1:37" ht="23.25" customHeight="1">
      <c r="A48" s="864">
        <v>9</v>
      </c>
      <c r="B48" s="852" t="s">
        <v>711</v>
      </c>
      <c r="C48" s="818">
        <v>29252</v>
      </c>
      <c r="D48" s="818">
        <v>14109</v>
      </c>
      <c r="E48" s="818">
        <v>15143</v>
      </c>
      <c r="F48" s="818">
        <v>10404</v>
      </c>
      <c r="G48" s="819">
        <v>35.566798851360595</v>
      </c>
      <c r="H48" s="834">
        <v>4440</v>
      </c>
      <c r="I48" s="819">
        <v>31.469274930895175</v>
      </c>
      <c r="J48" s="818">
        <v>5964</v>
      </c>
      <c r="K48" s="819">
        <v>39.384534108168786</v>
      </c>
      <c r="L48" s="818">
        <v>5325</v>
      </c>
      <c r="M48" s="819">
        <v>18.203883495145632</v>
      </c>
      <c r="N48" s="818">
        <v>2054</v>
      </c>
      <c r="O48" s="819">
        <v>14.558083492806009</v>
      </c>
      <c r="P48" s="818">
        <v>3271</v>
      </c>
      <c r="Q48" s="819">
        <v>21.600739615664004</v>
      </c>
      <c r="R48" s="818">
        <v>1825</v>
      </c>
      <c r="S48" s="819">
        <v>17.636258214147663</v>
      </c>
      <c r="T48" s="823">
        <v>536</v>
      </c>
      <c r="U48" s="819">
        <v>12.14868540344515</v>
      </c>
      <c r="V48" s="823">
        <v>1289</v>
      </c>
      <c r="W48" s="819">
        <v>21.714959568733153</v>
      </c>
      <c r="X48" s="818">
        <v>222</v>
      </c>
      <c r="Y48" s="818">
        <v>281</v>
      </c>
      <c r="Z48" s="818">
        <v>346</v>
      </c>
      <c r="AA48" s="818">
        <v>241</v>
      </c>
      <c r="AB48" s="818">
        <v>231</v>
      </c>
      <c r="AC48" s="818">
        <v>203</v>
      </c>
      <c r="AD48" s="818">
        <v>153</v>
      </c>
      <c r="AE48" s="824">
        <v>1677</v>
      </c>
      <c r="AF48" s="818">
        <v>20</v>
      </c>
      <c r="AG48" s="818">
        <v>977</v>
      </c>
      <c r="AH48" s="819">
        <v>8.0690452593326736</v>
      </c>
      <c r="AI48" s="818">
        <v>12108</v>
      </c>
      <c r="AJ48" s="852" t="s">
        <v>712</v>
      </c>
    </row>
    <row r="49" spans="1:37" ht="23.25" customHeight="1">
      <c r="A49" s="861">
        <v>12</v>
      </c>
      <c r="B49" s="853" t="s">
        <v>713</v>
      </c>
      <c r="C49" s="821">
        <v>46651</v>
      </c>
      <c r="D49" s="821">
        <v>22398</v>
      </c>
      <c r="E49" s="821">
        <v>24253</v>
      </c>
      <c r="F49" s="821">
        <v>15161</v>
      </c>
      <c r="G49" s="819">
        <v>32.498767443355987</v>
      </c>
      <c r="H49" s="820">
        <v>6454</v>
      </c>
      <c r="I49" s="819">
        <v>28.815072774354856</v>
      </c>
      <c r="J49" s="821">
        <v>8707</v>
      </c>
      <c r="K49" s="819">
        <v>35.900713313816844</v>
      </c>
      <c r="L49" s="821">
        <v>7748</v>
      </c>
      <c r="M49" s="819">
        <v>16.608432831021844</v>
      </c>
      <c r="N49" s="821">
        <v>2966</v>
      </c>
      <c r="O49" s="822">
        <v>13.242253772658271</v>
      </c>
      <c r="P49" s="821">
        <v>4782</v>
      </c>
      <c r="Q49" s="819">
        <v>19.717148394013112</v>
      </c>
      <c r="R49" s="821">
        <v>2219</v>
      </c>
      <c r="S49" s="822">
        <v>15.17472474868358</v>
      </c>
      <c r="T49" s="835">
        <v>584</v>
      </c>
      <c r="U49" s="819">
        <v>9.3305639878574844</v>
      </c>
      <c r="V49" s="835">
        <v>1635</v>
      </c>
      <c r="W49" s="819">
        <v>19.548063127690103</v>
      </c>
      <c r="X49" s="821">
        <v>544</v>
      </c>
      <c r="Y49" s="821">
        <v>491</v>
      </c>
      <c r="Z49" s="821">
        <v>577</v>
      </c>
      <c r="AA49" s="821">
        <v>437</v>
      </c>
      <c r="AB49" s="821">
        <v>332</v>
      </c>
      <c r="AC49" s="821">
        <v>279</v>
      </c>
      <c r="AD49" s="821">
        <v>300</v>
      </c>
      <c r="AE49" s="836">
        <v>2960</v>
      </c>
      <c r="AF49" s="821">
        <v>47</v>
      </c>
      <c r="AG49" s="821">
        <v>2007</v>
      </c>
      <c r="AH49" s="822">
        <v>11.12836151926809</v>
      </c>
      <c r="AI49" s="821">
        <v>18035</v>
      </c>
      <c r="AJ49" s="853" t="s">
        <v>714</v>
      </c>
    </row>
    <row r="50" spans="1:37" ht="23.25" customHeight="1">
      <c r="A50" s="867">
        <v>27</v>
      </c>
      <c r="B50" s="853" t="s">
        <v>715</v>
      </c>
      <c r="C50" s="821">
        <v>35508</v>
      </c>
      <c r="D50" s="821">
        <v>17015</v>
      </c>
      <c r="E50" s="821">
        <v>18493</v>
      </c>
      <c r="F50" s="821">
        <v>12911</v>
      </c>
      <c r="G50" s="819">
        <v>36.360820096879579</v>
      </c>
      <c r="H50" s="820">
        <v>5496</v>
      </c>
      <c r="I50" s="819">
        <v>32.300910960916838</v>
      </c>
      <c r="J50" s="821">
        <v>7415</v>
      </c>
      <c r="K50" s="819">
        <v>40.09625263613259</v>
      </c>
      <c r="L50" s="821">
        <v>6670</v>
      </c>
      <c r="M50" s="819">
        <v>18.784499267770645</v>
      </c>
      <c r="N50" s="821">
        <v>2475</v>
      </c>
      <c r="O50" s="822">
        <v>14.545988833382308</v>
      </c>
      <c r="P50" s="821">
        <v>4195</v>
      </c>
      <c r="Q50" s="819">
        <v>22.684258908776293</v>
      </c>
      <c r="R50" s="821">
        <v>1425</v>
      </c>
      <c r="S50" s="822">
        <v>11.759366232051494</v>
      </c>
      <c r="T50" s="835">
        <v>405</v>
      </c>
      <c r="U50" s="819">
        <v>7.8839789760560635</v>
      </c>
      <c r="V50" s="835">
        <v>1020</v>
      </c>
      <c r="W50" s="819">
        <v>14.611087236785561</v>
      </c>
      <c r="X50" s="821">
        <v>271</v>
      </c>
      <c r="Y50" s="821">
        <v>383</v>
      </c>
      <c r="Z50" s="821">
        <v>511</v>
      </c>
      <c r="AA50" s="821">
        <v>516</v>
      </c>
      <c r="AB50" s="821">
        <v>390</v>
      </c>
      <c r="AC50" s="821">
        <v>385</v>
      </c>
      <c r="AD50" s="821">
        <v>303</v>
      </c>
      <c r="AE50" s="836">
        <v>2759</v>
      </c>
      <c r="AF50" s="821">
        <v>122</v>
      </c>
      <c r="AG50" s="821">
        <v>9841</v>
      </c>
      <c r="AH50" s="822">
        <v>62.661572747532631</v>
      </c>
      <c r="AI50" s="821">
        <v>15705</v>
      </c>
      <c r="AJ50" s="853" t="s">
        <v>716</v>
      </c>
    </row>
    <row r="51" spans="1:37" ht="23.25" customHeight="1">
      <c r="A51" s="868">
        <v>29</v>
      </c>
      <c r="B51" s="853" t="s">
        <v>717</v>
      </c>
      <c r="C51" s="821">
        <v>75436</v>
      </c>
      <c r="D51" s="821">
        <v>36319</v>
      </c>
      <c r="E51" s="821">
        <v>39117</v>
      </c>
      <c r="F51" s="821">
        <v>22980</v>
      </c>
      <c r="G51" s="819">
        <v>30.462908955936157</v>
      </c>
      <c r="H51" s="834">
        <v>9946</v>
      </c>
      <c r="I51" s="819">
        <v>27.38511522894353</v>
      </c>
      <c r="J51" s="818">
        <v>13034</v>
      </c>
      <c r="K51" s="819">
        <v>33.320551167011786</v>
      </c>
      <c r="L51" s="821">
        <v>11070</v>
      </c>
      <c r="M51" s="819">
        <v>14.674691128903971</v>
      </c>
      <c r="N51" s="825">
        <v>4300</v>
      </c>
      <c r="O51" s="829">
        <v>11.839533026790386</v>
      </c>
      <c r="P51" s="825">
        <v>6770</v>
      </c>
      <c r="Q51" s="819">
        <v>17.307053199376231</v>
      </c>
      <c r="R51" s="821">
        <v>2683</v>
      </c>
      <c r="S51" s="822">
        <v>12.269630036127497</v>
      </c>
      <c r="T51" s="835">
        <v>710</v>
      </c>
      <c r="U51" s="819">
        <v>7.5725255972696246</v>
      </c>
      <c r="V51" s="835">
        <v>1973</v>
      </c>
      <c r="W51" s="819">
        <v>15.795372668321193</v>
      </c>
      <c r="X51" s="821">
        <v>561</v>
      </c>
      <c r="Y51" s="821">
        <v>472</v>
      </c>
      <c r="Z51" s="821">
        <v>1083</v>
      </c>
      <c r="AA51" s="821">
        <v>699</v>
      </c>
      <c r="AB51" s="821">
        <v>516</v>
      </c>
      <c r="AC51" s="821">
        <v>498</v>
      </c>
      <c r="AD51" s="821">
        <v>338</v>
      </c>
      <c r="AE51" s="836">
        <v>4167</v>
      </c>
      <c r="AF51" s="821">
        <v>164</v>
      </c>
      <c r="AG51" s="821">
        <v>11994</v>
      </c>
      <c r="AH51" s="822">
        <v>43.337187454834513</v>
      </c>
      <c r="AI51" s="821">
        <v>27676</v>
      </c>
      <c r="AJ51" s="853" t="s">
        <v>718</v>
      </c>
    </row>
    <row r="52" spans="1:37" ht="23.25" customHeight="1">
      <c r="A52" s="861">
        <v>37</v>
      </c>
      <c r="B52" s="852" t="s">
        <v>719</v>
      </c>
      <c r="C52" s="821">
        <v>33523</v>
      </c>
      <c r="D52" s="821">
        <v>16274</v>
      </c>
      <c r="E52" s="821">
        <v>17249</v>
      </c>
      <c r="F52" s="821">
        <v>8904</v>
      </c>
      <c r="G52" s="819">
        <v>26.560868657339736</v>
      </c>
      <c r="H52" s="820">
        <v>4002</v>
      </c>
      <c r="I52" s="819">
        <v>24.591372741796729</v>
      </c>
      <c r="J52" s="835">
        <v>4902</v>
      </c>
      <c r="K52" s="819">
        <v>28.419038784857094</v>
      </c>
      <c r="L52" s="821">
        <v>4043</v>
      </c>
      <c r="M52" s="819">
        <v>12.06037645795424</v>
      </c>
      <c r="N52" s="821">
        <v>1740</v>
      </c>
      <c r="O52" s="822">
        <v>10.691901192085536</v>
      </c>
      <c r="P52" s="821">
        <v>2303</v>
      </c>
      <c r="Q52" s="819">
        <v>13.35149863760218</v>
      </c>
      <c r="R52" s="821">
        <v>1002</v>
      </c>
      <c r="S52" s="822">
        <v>12.1498726809749</v>
      </c>
      <c r="T52" s="835">
        <v>301</v>
      </c>
      <c r="U52" s="819">
        <v>8.128544423440454</v>
      </c>
      <c r="V52" s="835">
        <v>701</v>
      </c>
      <c r="W52" s="819">
        <v>15.42693661971831</v>
      </c>
      <c r="X52" s="821">
        <v>173</v>
      </c>
      <c r="Y52" s="821">
        <v>137</v>
      </c>
      <c r="Z52" s="821">
        <v>340</v>
      </c>
      <c r="AA52" s="821">
        <v>221</v>
      </c>
      <c r="AB52" s="821">
        <v>229</v>
      </c>
      <c r="AC52" s="821">
        <v>123</v>
      </c>
      <c r="AD52" s="821">
        <v>142</v>
      </c>
      <c r="AE52" s="836">
        <v>1365</v>
      </c>
      <c r="AF52" s="821">
        <v>40</v>
      </c>
      <c r="AG52" s="821">
        <v>3521</v>
      </c>
      <c r="AH52" s="822">
        <v>32.952737482452036</v>
      </c>
      <c r="AI52" s="821">
        <v>10685</v>
      </c>
      <c r="AJ52" s="853" t="s">
        <v>720</v>
      </c>
    </row>
    <row r="53" spans="1:37" ht="23.25" customHeight="1">
      <c r="A53" s="861">
        <v>38</v>
      </c>
      <c r="B53" s="853" t="s">
        <v>721</v>
      </c>
      <c r="C53" s="821">
        <v>14322</v>
      </c>
      <c r="D53" s="821">
        <v>6918</v>
      </c>
      <c r="E53" s="821">
        <v>7404</v>
      </c>
      <c r="F53" s="821">
        <v>5573</v>
      </c>
      <c r="G53" s="819">
        <v>38.912163105711493</v>
      </c>
      <c r="H53" s="820">
        <v>2422</v>
      </c>
      <c r="I53" s="819">
        <v>35.010118531367446</v>
      </c>
      <c r="J53" s="835">
        <v>3151</v>
      </c>
      <c r="K53" s="819">
        <v>42.558076715289033</v>
      </c>
      <c r="L53" s="821">
        <v>2766</v>
      </c>
      <c r="M53" s="819">
        <v>19.312945119396733</v>
      </c>
      <c r="N53" s="821">
        <v>1046</v>
      </c>
      <c r="O53" s="822">
        <v>15.119976871928303</v>
      </c>
      <c r="P53" s="821">
        <v>1720</v>
      </c>
      <c r="Q53" s="819">
        <v>23.230686115613182</v>
      </c>
      <c r="R53" s="821">
        <v>776</v>
      </c>
      <c r="S53" s="822">
        <v>14.823304680038204</v>
      </c>
      <c r="T53" s="835">
        <v>220</v>
      </c>
      <c r="U53" s="819">
        <v>9.7259062776304148</v>
      </c>
      <c r="V53" s="835">
        <v>556</v>
      </c>
      <c r="W53" s="819">
        <v>18.701648166834847</v>
      </c>
      <c r="X53" s="821">
        <v>115</v>
      </c>
      <c r="Y53" s="821">
        <v>116</v>
      </c>
      <c r="Z53" s="821">
        <v>214</v>
      </c>
      <c r="AA53" s="821">
        <v>175</v>
      </c>
      <c r="AB53" s="821">
        <v>142</v>
      </c>
      <c r="AC53" s="821">
        <v>109</v>
      </c>
      <c r="AD53" s="821">
        <v>80</v>
      </c>
      <c r="AE53" s="836">
        <v>951</v>
      </c>
      <c r="AF53" s="821">
        <v>27</v>
      </c>
      <c r="AG53" s="821">
        <v>1445</v>
      </c>
      <c r="AH53" s="822">
        <v>21.657673860911274</v>
      </c>
      <c r="AI53" s="821">
        <v>6672</v>
      </c>
      <c r="AJ53" s="853" t="s">
        <v>722</v>
      </c>
    </row>
    <row r="54" spans="1:37" ht="23.25" customHeight="1">
      <c r="A54" s="862">
        <v>39</v>
      </c>
      <c r="B54" s="854" t="s">
        <v>723</v>
      </c>
      <c r="C54" s="828">
        <v>16211</v>
      </c>
      <c r="D54" s="828">
        <v>7664</v>
      </c>
      <c r="E54" s="828">
        <v>8547</v>
      </c>
      <c r="F54" s="828">
        <v>6720</v>
      </c>
      <c r="G54" s="826">
        <v>41.453334155820123</v>
      </c>
      <c r="H54" s="827">
        <v>2881</v>
      </c>
      <c r="I54" s="826">
        <v>37.591336116910227</v>
      </c>
      <c r="J54" s="837">
        <v>3839</v>
      </c>
      <c r="K54" s="826">
        <v>44.916344916344919</v>
      </c>
      <c r="L54" s="828">
        <v>3732</v>
      </c>
      <c r="M54" s="826">
        <v>23.021405218678677</v>
      </c>
      <c r="N54" s="825">
        <v>1344</v>
      </c>
      <c r="O54" s="829">
        <v>17.536534446764094</v>
      </c>
      <c r="P54" s="825">
        <v>2388</v>
      </c>
      <c r="Q54" s="826">
        <v>27.939627939627943</v>
      </c>
      <c r="R54" s="828">
        <v>872</v>
      </c>
      <c r="S54" s="829">
        <v>13.024645257654965</v>
      </c>
      <c r="T54" s="837">
        <v>261</v>
      </c>
      <c r="U54" s="826">
        <v>9.3280914939242319</v>
      </c>
      <c r="V54" s="837">
        <v>611</v>
      </c>
      <c r="W54" s="826">
        <v>15.678727226071338</v>
      </c>
      <c r="X54" s="828">
        <v>154</v>
      </c>
      <c r="Y54" s="828">
        <v>202</v>
      </c>
      <c r="Z54" s="828">
        <v>326</v>
      </c>
      <c r="AA54" s="828">
        <v>254</v>
      </c>
      <c r="AB54" s="828">
        <v>279</v>
      </c>
      <c r="AC54" s="828">
        <v>192</v>
      </c>
      <c r="AD54" s="828">
        <v>123</v>
      </c>
      <c r="AE54" s="838">
        <v>1530</v>
      </c>
      <c r="AF54" s="828">
        <v>55</v>
      </c>
      <c r="AG54" s="828">
        <v>3148</v>
      </c>
      <c r="AH54" s="829">
        <v>38.902619871478002</v>
      </c>
      <c r="AI54" s="828">
        <v>8092</v>
      </c>
      <c r="AJ54" s="854" t="s">
        <v>724</v>
      </c>
    </row>
    <row r="55" spans="1:37" s="759" customFormat="1" ht="22.7" customHeight="1">
      <c r="A55" s="866"/>
      <c r="B55" s="855" t="s">
        <v>254</v>
      </c>
      <c r="C55" s="798">
        <v>250903</v>
      </c>
      <c r="D55" s="798">
        <v>120697</v>
      </c>
      <c r="E55" s="798">
        <v>130206</v>
      </c>
      <c r="F55" s="798">
        <v>82653</v>
      </c>
      <c r="G55" s="832">
        <v>32.942212727627805</v>
      </c>
      <c r="H55" s="798">
        <v>35641</v>
      </c>
      <c r="I55" s="832">
        <v>29.52931721583801</v>
      </c>
      <c r="J55" s="798">
        <v>47012</v>
      </c>
      <c r="K55" s="832">
        <v>36.105863017065268</v>
      </c>
      <c r="L55" s="798">
        <v>41354</v>
      </c>
      <c r="M55" s="832">
        <v>16.48206677480939</v>
      </c>
      <c r="N55" s="798">
        <v>15925</v>
      </c>
      <c r="O55" s="832">
        <v>13.194197038865921</v>
      </c>
      <c r="P55" s="798">
        <v>25429</v>
      </c>
      <c r="Q55" s="832">
        <v>19.529821974409781</v>
      </c>
      <c r="R55" s="798">
        <v>10802</v>
      </c>
      <c r="S55" s="832">
        <v>13.650436606725386</v>
      </c>
      <c r="T55" s="798">
        <v>3017</v>
      </c>
      <c r="U55" s="832">
        <v>8.8873832739270036</v>
      </c>
      <c r="V55" s="798">
        <v>7785</v>
      </c>
      <c r="W55" s="832">
        <v>17.228787677599257</v>
      </c>
      <c r="X55" s="798">
        <v>2040</v>
      </c>
      <c r="Y55" s="798">
        <v>2082</v>
      </c>
      <c r="Z55" s="798">
        <v>3397</v>
      </c>
      <c r="AA55" s="798">
        <v>2543</v>
      </c>
      <c r="AB55" s="798">
        <v>2119</v>
      </c>
      <c r="AC55" s="798">
        <v>1789</v>
      </c>
      <c r="AD55" s="798">
        <v>1439</v>
      </c>
      <c r="AE55" s="833">
        <v>15409</v>
      </c>
      <c r="AF55" s="798">
        <v>475</v>
      </c>
      <c r="AG55" s="798">
        <v>32933</v>
      </c>
      <c r="AH55" s="832">
        <v>33.274731492427229</v>
      </c>
      <c r="AI55" s="798">
        <v>98973</v>
      </c>
      <c r="AJ55" s="855" t="s">
        <v>84</v>
      </c>
      <c r="AK55" s="799"/>
    </row>
    <row r="56" spans="1:37" ht="23.25" customHeight="1">
      <c r="A56" s="864">
        <v>10</v>
      </c>
      <c r="B56" s="852" t="s">
        <v>725</v>
      </c>
      <c r="C56" s="818">
        <v>79169</v>
      </c>
      <c r="D56" s="818">
        <v>38080</v>
      </c>
      <c r="E56" s="818">
        <v>41089</v>
      </c>
      <c r="F56" s="818">
        <v>26736</v>
      </c>
      <c r="G56" s="819">
        <v>33.770794123962659</v>
      </c>
      <c r="H56" s="834">
        <v>11406</v>
      </c>
      <c r="I56" s="819">
        <v>29.952731092436974</v>
      </c>
      <c r="J56" s="818">
        <v>15330</v>
      </c>
      <c r="K56" s="819">
        <v>37.309255518508607</v>
      </c>
      <c r="L56" s="818">
        <v>14426</v>
      </c>
      <c r="M56" s="819">
        <v>18.221778726521745</v>
      </c>
      <c r="N56" s="818">
        <v>5509</v>
      </c>
      <c r="O56" s="819">
        <v>14.466911764705884</v>
      </c>
      <c r="P56" s="818">
        <v>8917</v>
      </c>
      <c r="Q56" s="819">
        <v>21.701671980335369</v>
      </c>
      <c r="R56" s="818">
        <v>3354</v>
      </c>
      <c r="S56" s="819">
        <v>12.908440133933727</v>
      </c>
      <c r="T56" s="823">
        <v>1023</v>
      </c>
      <c r="U56" s="819">
        <v>9.2562432138979371</v>
      </c>
      <c r="V56" s="823">
        <v>2331</v>
      </c>
      <c r="W56" s="819">
        <v>15.611814345991561</v>
      </c>
      <c r="X56" s="818">
        <v>885</v>
      </c>
      <c r="Y56" s="818">
        <v>467</v>
      </c>
      <c r="Z56" s="818">
        <v>1098</v>
      </c>
      <c r="AA56" s="818">
        <v>650</v>
      </c>
      <c r="AB56" s="818">
        <v>501</v>
      </c>
      <c r="AC56" s="818">
        <v>667</v>
      </c>
      <c r="AD56" s="818">
        <v>548</v>
      </c>
      <c r="AE56" s="824">
        <v>4816</v>
      </c>
      <c r="AF56" s="818">
        <v>240</v>
      </c>
      <c r="AG56" s="818">
        <v>9275</v>
      </c>
      <c r="AH56" s="819">
        <v>28.800770090671968</v>
      </c>
      <c r="AI56" s="818">
        <v>32204</v>
      </c>
      <c r="AJ56" s="852" t="s">
        <v>726</v>
      </c>
    </row>
    <row r="57" spans="1:37" ht="23.25" customHeight="1">
      <c r="A57" s="861">
        <v>22</v>
      </c>
      <c r="B57" s="853" t="s">
        <v>727</v>
      </c>
      <c r="C57" s="821">
        <v>22745</v>
      </c>
      <c r="D57" s="821">
        <v>10973</v>
      </c>
      <c r="E57" s="821">
        <v>11772</v>
      </c>
      <c r="F57" s="821">
        <v>8792</v>
      </c>
      <c r="G57" s="819">
        <v>38.654649373488681</v>
      </c>
      <c r="H57" s="820">
        <v>3792</v>
      </c>
      <c r="I57" s="819">
        <v>34.557550350861206</v>
      </c>
      <c r="J57" s="821">
        <v>5000</v>
      </c>
      <c r="K57" s="819">
        <v>42.473666326877336</v>
      </c>
      <c r="L57" s="821">
        <v>5024</v>
      </c>
      <c r="M57" s="819">
        <v>22.088371070564961</v>
      </c>
      <c r="N57" s="821">
        <v>1938</v>
      </c>
      <c r="O57" s="822">
        <v>17.661532853367355</v>
      </c>
      <c r="P57" s="821">
        <v>3086</v>
      </c>
      <c r="Q57" s="819">
        <v>26.21474685694869</v>
      </c>
      <c r="R57" s="821">
        <v>1180</v>
      </c>
      <c r="S57" s="822">
        <v>13.438104999430589</v>
      </c>
      <c r="T57" s="835">
        <v>364</v>
      </c>
      <c r="U57" s="819">
        <v>9.6628616936554295</v>
      </c>
      <c r="V57" s="835">
        <v>816</v>
      </c>
      <c r="W57" s="819">
        <v>16.274431591543678</v>
      </c>
      <c r="X57" s="821">
        <v>132</v>
      </c>
      <c r="Y57" s="821">
        <v>189</v>
      </c>
      <c r="Z57" s="821">
        <v>409</v>
      </c>
      <c r="AA57" s="821">
        <v>338</v>
      </c>
      <c r="AB57" s="821">
        <v>277</v>
      </c>
      <c r="AC57" s="821">
        <v>315</v>
      </c>
      <c r="AD57" s="821">
        <v>223</v>
      </c>
      <c r="AE57" s="836">
        <v>1883</v>
      </c>
      <c r="AF57" s="821">
        <v>69</v>
      </c>
      <c r="AG57" s="821">
        <v>2432</v>
      </c>
      <c r="AH57" s="822">
        <v>22.74385111755354</v>
      </c>
      <c r="AI57" s="821">
        <v>10693</v>
      </c>
      <c r="AJ57" s="853" t="s">
        <v>728</v>
      </c>
    </row>
    <row r="58" spans="1:37" ht="23.25" customHeight="1">
      <c r="A58" s="867">
        <v>25</v>
      </c>
      <c r="B58" s="853" t="s">
        <v>729</v>
      </c>
      <c r="C58" s="821">
        <v>29594</v>
      </c>
      <c r="D58" s="821">
        <v>14223</v>
      </c>
      <c r="E58" s="821">
        <v>15371</v>
      </c>
      <c r="F58" s="821">
        <v>10363</v>
      </c>
      <c r="G58" s="819">
        <v>35.017233222950601</v>
      </c>
      <c r="H58" s="820">
        <v>4415</v>
      </c>
      <c r="I58" s="819">
        <v>31.041271180482315</v>
      </c>
      <c r="J58" s="821">
        <v>5948</v>
      </c>
      <c r="K58" s="819">
        <v>38.696246177867408</v>
      </c>
      <c r="L58" s="821">
        <v>5690</v>
      </c>
      <c r="M58" s="819">
        <v>19.226870311549639</v>
      </c>
      <c r="N58" s="828">
        <v>2125</v>
      </c>
      <c r="O58" s="829">
        <v>14.940589186528861</v>
      </c>
      <c r="P58" s="828">
        <v>3565</v>
      </c>
      <c r="Q58" s="819">
        <v>23.193025827857657</v>
      </c>
      <c r="R58" s="821">
        <v>1429</v>
      </c>
      <c r="S58" s="822">
        <v>13.975550122249389</v>
      </c>
      <c r="T58" s="835">
        <v>425</v>
      </c>
      <c r="U58" s="819">
        <v>9.8084468036002761</v>
      </c>
      <c r="V58" s="835">
        <v>1004</v>
      </c>
      <c r="W58" s="819">
        <v>17.040054310930074</v>
      </c>
      <c r="X58" s="821">
        <v>550</v>
      </c>
      <c r="Y58" s="821">
        <v>219</v>
      </c>
      <c r="Z58" s="821">
        <v>505</v>
      </c>
      <c r="AA58" s="821">
        <v>240</v>
      </c>
      <c r="AB58" s="821">
        <v>213</v>
      </c>
      <c r="AC58" s="821">
        <v>299</v>
      </c>
      <c r="AD58" s="821">
        <v>230</v>
      </c>
      <c r="AE58" s="836">
        <v>2256</v>
      </c>
      <c r="AF58" s="821">
        <v>83</v>
      </c>
      <c r="AG58" s="821">
        <v>3227</v>
      </c>
      <c r="AH58" s="822">
        <v>25.546231792273588</v>
      </c>
      <c r="AI58" s="821">
        <v>12632</v>
      </c>
      <c r="AJ58" s="853" t="s">
        <v>730</v>
      </c>
    </row>
    <row r="59" spans="1:37" ht="23.25" customHeight="1">
      <c r="A59" s="867">
        <v>40</v>
      </c>
      <c r="B59" s="853" t="s">
        <v>731</v>
      </c>
      <c r="C59" s="821">
        <v>16688</v>
      </c>
      <c r="D59" s="821">
        <v>7966</v>
      </c>
      <c r="E59" s="821">
        <v>8722</v>
      </c>
      <c r="F59" s="821">
        <v>6779</v>
      </c>
      <c r="G59" s="819">
        <v>40.622003835091085</v>
      </c>
      <c r="H59" s="820">
        <v>2840</v>
      </c>
      <c r="I59" s="819">
        <v>35.651518955561137</v>
      </c>
      <c r="J59" s="835">
        <v>3939</v>
      </c>
      <c r="K59" s="819">
        <v>45.161660169685852</v>
      </c>
      <c r="L59" s="821">
        <v>3969</v>
      </c>
      <c r="M59" s="819">
        <v>23.783557046979865</v>
      </c>
      <c r="N59" s="821">
        <v>1475</v>
      </c>
      <c r="O59" s="822">
        <v>18.516193823750942</v>
      </c>
      <c r="P59" s="821">
        <v>2494</v>
      </c>
      <c r="Q59" s="819">
        <v>28.594359091951389</v>
      </c>
      <c r="R59" s="821">
        <v>863</v>
      </c>
      <c r="S59" s="822">
        <v>13.016591251885371</v>
      </c>
      <c r="T59" s="835">
        <v>234</v>
      </c>
      <c r="U59" s="819">
        <v>8.5997794928335178</v>
      </c>
      <c r="V59" s="835">
        <v>629</v>
      </c>
      <c r="W59" s="819">
        <v>16.091071885392683</v>
      </c>
      <c r="X59" s="821">
        <v>309</v>
      </c>
      <c r="Y59" s="821">
        <v>184</v>
      </c>
      <c r="Z59" s="821">
        <v>257</v>
      </c>
      <c r="AA59" s="821">
        <v>152</v>
      </c>
      <c r="AB59" s="821">
        <v>143</v>
      </c>
      <c r="AC59" s="821">
        <v>167</v>
      </c>
      <c r="AD59" s="821">
        <v>122</v>
      </c>
      <c r="AE59" s="836">
        <v>1334</v>
      </c>
      <c r="AF59" s="821">
        <v>101</v>
      </c>
      <c r="AG59" s="821">
        <v>3687</v>
      </c>
      <c r="AH59" s="822">
        <v>45.150624540778836</v>
      </c>
      <c r="AI59" s="821">
        <v>8166</v>
      </c>
      <c r="AJ59" s="853" t="s">
        <v>732</v>
      </c>
    </row>
    <row r="60" spans="1:37" ht="23.25" customHeight="1">
      <c r="A60" s="869">
        <v>41</v>
      </c>
      <c r="B60" s="854" t="s">
        <v>733</v>
      </c>
      <c r="C60" s="828">
        <v>13857</v>
      </c>
      <c r="D60" s="828">
        <v>6548</v>
      </c>
      <c r="E60" s="828">
        <v>7309</v>
      </c>
      <c r="F60" s="828">
        <v>5486</v>
      </c>
      <c r="G60" s="826">
        <v>39.59009886699863</v>
      </c>
      <c r="H60" s="827">
        <v>2270</v>
      </c>
      <c r="I60" s="826">
        <v>34.667073915699447</v>
      </c>
      <c r="J60" s="837">
        <v>3216</v>
      </c>
      <c r="K60" s="826">
        <v>44.00054727048844</v>
      </c>
      <c r="L60" s="828">
        <v>3118</v>
      </c>
      <c r="M60" s="826">
        <v>22.501262899617522</v>
      </c>
      <c r="N60" s="825">
        <v>1123</v>
      </c>
      <c r="O60" s="829">
        <v>17.150274893097126</v>
      </c>
      <c r="P60" s="825">
        <v>1995</v>
      </c>
      <c r="Q60" s="826">
        <v>27.295115610890679</v>
      </c>
      <c r="R60" s="828">
        <v>738</v>
      </c>
      <c r="S60" s="829">
        <v>13.499176879458568</v>
      </c>
      <c r="T60" s="837">
        <v>184</v>
      </c>
      <c r="U60" s="826">
        <v>8.2771030139451192</v>
      </c>
      <c r="V60" s="837">
        <v>554</v>
      </c>
      <c r="W60" s="826">
        <v>17.077681874229349</v>
      </c>
      <c r="X60" s="828">
        <v>189</v>
      </c>
      <c r="Y60" s="828">
        <v>130</v>
      </c>
      <c r="Z60" s="828">
        <v>303</v>
      </c>
      <c r="AA60" s="828">
        <v>149</v>
      </c>
      <c r="AB60" s="828">
        <v>116</v>
      </c>
      <c r="AC60" s="828">
        <v>140</v>
      </c>
      <c r="AD60" s="828">
        <v>91</v>
      </c>
      <c r="AE60" s="838">
        <v>1118</v>
      </c>
      <c r="AF60" s="828">
        <v>50</v>
      </c>
      <c r="AG60" s="828">
        <v>1901</v>
      </c>
      <c r="AH60" s="829">
        <v>28.200563714582405</v>
      </c>
      <c r="AI60" s="828">
        <v>6741</v>
      </c>
      <c r="AJ60" s="854" t="s">
        <v>734</v>
      </c>
    </row>
    <row r="61" spans="1:37" s="759" customFormat="1" ht="22.7" customHeight="1">
      <c r="A61" s="866"/>
      <c r="B61" s="855" t="s">
        <v>270</v>
      </c>
      <c r="C61" s="798">
        <v>162053</v>
      </c>
      <c r="D61" s="798">
        <v>77790</v>
      </c>
      <c r="E61" s="798">
        <v>84263</v>
      </c>
      <c r="F61" s="798">
        <v>58156</v>
      </c>
      <c r="G61" s="832">
        <v>35.887024615403604</v>
      </c>
      <c r="H61" s="798">
        <v>24723</v>
      </c>
      <c r="I61" s="832">
        <v>31.781720015426146</v>
      </c>
      <c r="J61" s="798">
        <v>33433</v>
      </c>
      <c r="K61" s="832">
        <v>39.676963791937148</v>
      </c>
      <c r="L61" s="798">
        <v>32227</v>
      </c>
      <c r="M61" s="832">
        <v>19.886703732729416</v>
      </c>
      <c r="N61" s="798">
        <v>12170</v>
      </c>
      <c r="O61" s="832">
        <v>15.644684406736085</v>
      </c>
      <c r="P61" s="798">
        <v>20057</v>
      </c>
      <c r="Q61" s="832">
        <v>23.802855345762673</v>
      </c>
      <c r="R61" s="798">
        <v>7564</v>
      </c>
      <c r="S61" s="832">
        <v>13.250183933013348</v>
      </c>
      <c r="T61" s="798">
        <v>2230</v>
      </c>
      <c r="U61" s="832">
        <v>9.2546480743691895</v>
      </c>
      <c r="V61" s="798">
        <v>5334</v>
      </c>
      <c r="W61" s="832">
        <v>16.168535919975749</v>
      </c>
      <c r="X61" s="798">
        <v>2065</v>
      </c>
      <c r="Y61" s="798">
        <v>1189</v>
      </c>
      <c r="Z61" s="798">
        <v>2572</v>
      </c>
      <c r="AA61" s="798">
        <v>1529</v>
      </c>
      <c r="AB61" s="798">
        <v>1250</v>
      </c>
      <c r="AC61" s="798">
        <v>1588</v>
      </c>
      <c r="AD61" s="798">
        <v>1214</v>
      </c>
      <c r="AE61" s="833">
        <v>11407</v>
      </c>
      <c r="AF61" s="798">
        <v>543</v>
      </c>
      <c r="AG61" s="798">
        <v>20522</v>
      </c>
      <c r="AH61" s="832">
        <v>29.135669260037485</v>
      </c>
      <c r="AI61" s="798">
        <v>70436</v>
      </c>
      <c r="AJ61" s="855" t="s">
        <v>89</v>
      </c>
      <c r="AK61" s="799"/>
    </row>
    <row r="62" spans="1:37" ht="23.25" customHeight="1">
      <c r="A62" s="864">
        <v>21</v>
      </c>
      <c r="B62" s="852" t="s">
        <v>735</v>
      </c>
      <c r="C62" s="818">
        <v>40223</v>
      </c>
      <c r="D62" s="818">
        <v>19129</v>
      </c>
      <c r="E62" s="818">
        <v>21094</v>
      </c>
      <c r="F62" s="818">
        <v>14020</v>
      </c>
      <c r="G62" s="819">
        <v>34.855679586306344</v>
      </c>
      <c r="H62" s="834">
        <v>6107</v>
      </c>
      <c r="I62" s="819">
        <v>31.925348946625544</v>
      </c>
      <c r="J62" s="818">
        <v>7913</v>
      </c>
      <c r="K62" s="819">
        <v>37.513036882525839</v>
      </c>
      <c r="L62" s="818">
        <v>7430</v>
      </c>
      <c r="M62" s="819">
        <v>18.472018496879894</v>
      </c>
      <c r="N62" s="818">
        <v>2835</v>
      </c>
      <c r="O62" s="819">
        <v>14.820429714046735</v>
      </c>
      <c r="P62" s="818">
        <v>4595</v>
      </c>
      <c r="Q62" s="819">
        <v>21.783445529534465</v>
      </c>
      <c r="R62" s="818">
        <v>1980</v>
      </c>
      <c r="S62" s="819">
        <v>14.754098360655737</v>
      </c>
      <c r="T62" s="823">
        <v>628</v>
      </c>
      <c r="U62" s="819">
        <v>10.973265769701205</v>
      </c>
      <c r="V62" s="823">
        <v>1352</v>
      </c>
      <c r="W62" s="819">
        <v>17.565285176042615</v>
      </c>
      <c r="X62" s="818">
        <v>267</v>
      </c>
      <c r="Y62" s="818">
        <v>296</v>
      </c>
      <c r="Z62" s="818">
        <v>628</v>
      </c>
      <c r="AA62" s="818">
        <v>513</v>
      </c>
      <c r="AB62" s="818">
        <v>406</v>
      </c>
      <c r="AC62" s="818">
        <v>304</v>
      </c>
      <c r="AD62" s="818">
        <v>213</v>
      </c>
      <c r="AE62" s="824">
        <v>2627</v>
      </c>
      <c r="AF62" s="818">
        <v>90</v>
      </c>
      <c r="AG62" s="818">
        <v>4660</v>
      </c>
      <c r="AH62" s="819">
        <v>27.608270632146453</v>
      </c>
      <c r="AI62" s="818">
        <v>16879</v>
      </c>
      <c r="AJ62" s="852" t="s">
        <v>736</v>
      </c>
    </row>
    <row r="63" spans="1:37" ht="23.25" customHeight="1">
      <c r="A63" s="869">
        <v>23</v>
      </c>
      <c r="B63" s="854" t="s">
        <v>737</v>
      </c>
      <c r="C63" s="828">
        <v>62375</v>
      </c>
      <c r="D63" s="828">
        <v>29731</v>
      </c>
      <c r="E63" s="828">
        <v>32644</v>
      </c>
      <c r="F63" s="828">
        <v>21515</v>
      </c>
      <c r="G63" s="826">
        <v>34.492985971943888</v>
      </c>
      <c r="H63" s="827">
        <v>9277</v>
      </c>
      <c r="I63" s="826">
        <v>31.203121321179911</v>
      </c>
      <c r="J63" s="828">
        <v>12238</v>
      </c>
      <c r="K63" s="826">
        <v>37.489278274721229</v>
      </c>
      <c r="L63" s="828">
        <v>11581</v>
      </c>
      <c r="M63" s="826">
        <v>18.566733466933869</v>
      </c>
      <c r="N63" s="828">
        <v>4403</v>
      </c>
      <c r="O63" s="829">
        <v>14.809458141333961</v>
      </c>
      <c r="P63" s="828">
        <v>7178</v>
      </c>
      <c r="Q63" s="826">
        <v>21.988726871706898</v>
      </c>
      <c r="R63" s="828">
        <v>2562</v>
      </c>
      <c r="S63" s="829">
        <v>12.257200267916947</v>
      </c>
      <c r="T63" s="837">
        <v>819</v>
      </c>
      <c r="U63" s="826">
        <v>9.1590248266607031</v>
      </c>
      <c r="V63" s="837">
        <v>1743</v>
      </c>
      <c r="W63" s="826">
        <v>14.573578595317727</v>
      </c>
      <c r="X63" s="828">
        <v>400</v>
      </c>
      <c r="Y63" s="828">
        <v>434</v>
      </c>
      <c r="Z63" s="828">
        <v>1056</v>
      </c>
      <c r="AA63" s="828">
        <v>782</v>
      </c>
      <c r="AB63" s="828">
        <v>688</v>
      </c>
      <c r="AC63" s="828">
        <v>558</v>
      </c>
      <c r="AD63" s="828">
        <v>313</v>
      </c>
      <c r="AE63" s="838">
        <v>4231</v>
      </c>
      <c r="AF63" s="828">
        <v>115</v>
      </c>
      <c r="AG63" s="828">
        <v>4293</v>
      </c>
      <c r="AH63" s="829">
        <v>16.642115056597923</v>
      </c>
      <c r="AI63" s="828">
        <v>25796</v>
      </c>
      <c r="AJ63" s="854" t="s">
        <v>738</v>
      </c>
    </row>
    <row r="64" spans="1:37" s="759" customFormat="1" ht="22.7" customHeight="1">
      <c r="A64" s="866"/>
      <c r="B64" s="855" t="s">
        <v>273</v>
      </c>
      <c r="C64" s="798">
        <v>102598</v>
      </c>
      <c r="D64" s="798">
        <v>48860</v>
      </c>
      <c r="E64" s="798">
        <v>53738</v>
      </c>
      <c r="F64" s="798">
        <v>35535</v>
      </c>
      <c r="G64" s="832">
        <v>34.635178073646664</v>
      </c>
      <c r="H64" s="798">
        <v>15384</v>
      </c>
      <c r="I64" s="832">
        <v>31.485878018829311</v>
      </c>
      <c r="J64" s="798">
        <v>20151</v>
      </c>
      <c r="K64" s="832">
        <v>37.49860433957349</v>
      </c>
      <c r="L64" s="798">
        <v>19011</v>
      </c>
      <c r="M64" s="832">
        <v>18.529600966880448</v>
      </c>
      <c r="N64" s="798">
        <v>7238</v>
      </c>
      <c r="O64" s="832">
        <v>14.81375358166189</v>
      </c>
      <c r="P64" s="798">
        <v>11773</v>
      </c>
      <c r="Q64" s="832">
        <v>21.9081469351297</v>
      </c>
      <c r="R64" s="798">
        <v>4542</v>
      </c>
      <c r="S64" s="832">
        <v>13.233494551599556</v>
      </c>
      <c r="T64" s="798">
        <v>1447</v>
      </c>
      <c r="U64" s="832">
        <v>9.867030344357314</v>
      </c>
      <c r="V64" s="798">
        <v>3095</v>
      </c>
      <c r="W64" s="832">
        <v>15.745027216767562</v>
      </c>
      <c r="X64" s="798">
        <v>667</v>
      </c>
      <c r="Y64" s="798">
        <v>730</v>
      </c>
      <c r="Z64" s="798">
        <v>1684</v>
      </c>
      <c r="AA64" s="798">
        <v>1295</v>
      </c>
      <c r="AB64" s="798">
        <v>1094</v>
      </c>
      <c r="AC64" s="798">
        <v>862</v>
      </c>
      <c r="AD64" s="798">
        <v>526</v>
      </c>
      <c r="AE64" s="833">
        <v>6858</v>
      </c>
      <c r="AF64" s="798">
        <v>205</v>
      </c>
      <c r="AG64" s="798">
        <v>8953</v>
      </c>
      <c r="AH64" s="832">
        <v>20.97949619214997</v>
      </c>
      <c r="AI64" s="798">
        <v>42675</v>
      </c>
      <c r="AJ64" s="855" t="s">
        <v>91</v>
      </c>
      <c r="AK64" s="799"/>
    </row>
    <row r="65" spans="1:37" ht="23.25" customHeight="1">
      <c r="A65" s="864">
        <v>6</v>
      </c>
      <c r="B65" s="852" t="s">
        <v>739</v>
      </c>
      <c r="C65" s="818">
        <v>42183</v>
      </c>
      <c r="D65" s="818">
        <v>20096</v>
      </c>
      <c r="E65" s="818">
        <v>22087</v>
      </c>
      <c r="F65" s="818">
        <v>15319</v>
      </c>
      <c r="G65" s="819">
        <v>36.315577365289336</v>
      </c>
      <c r="H65" s="834">
        <v>6593</v>
      </c>
      <c r="I65" s="819">
        <v>32.807523885350321</v>
      </c>
      <c r="J65" s="818">
        <v>8726</v>
      </c>
      <c r="K65" s="819">
        <v>39.507402544483178</v>
      </c>
      <c r="L65" s="818">
        <v>7921</v>
      </c>
      <c r="M65" s="819">
        <v>18.777706659080671</v>
      </c>
      <c r="N65" s="818">
        <v>3016</v>
      </c>
      <c r="O65" s="819">
        <v>15.007961783439491</v>
      </c>
      <c r="P65" s="818">
        <v>4905</v>
      </c>
      <c r="Q65" s="819">
        <v>22.207633449540452</v>
      </c>
      <c r="R65" s="818">
        <v>2851</v>
      </c>
      <c r="S65" s="819">
        <v>19.378738444806963</v>
      </c>
      <c r="T65" s="823">
        <v>890</v>
      </c>
      <c r="U65" s="819">
        <v>13.91929934313419</v>
      </c>
      <c r="V65" s="823">
        <v>1961</v>
      </c>
      <c r="W65" s="819">
        <v>23.575378696802115</v>
      </c>
      <c r="X65" s="818">
        <v>374</v>
      </c>
      <c r="Y65" s="818">
        <v>443</v>
      </c>
      <c r="Z65" s="818">
        <v>635</v>
      </c>
      <c r="AA65" s="818">
        <v>549</v>
      </c>
      <c r="AB65" s="818">
        <v>474</v>
      </c>
      <c r="AC65" s="818">
        <v>407</v>
      </c>
      <c r="AD65" s="818">
        <v>227</v>
      </c>
      <c r="AE65" s="824">
        <v>3109</v>
      </c>
      <c r="AF65" s="818">
        <v>71</v>
      </c>
      <c r="AG65" s="818">
        <v>4153</v>
      </c>
      <c r="AH65" s="819">
        <v>22.644492911668486</v>
      </c>
      <c r="AI65" s="818">
        <v>18340</v>
      </c>
      <c r="AJ65" s="852" t="s">
        <v>740</v>
      </c>
    </row>
    <row r="66" spans="1:37" ht="23.25" customHeight="1">
      <c r="A66" s="867">
        <v>24</v>
      </c>
      <c r="B66" s="853" t="s">
        <v>741</v>
      </c>
      <c r="C66" s="821">
        <v>44979</v>
      </c>
      <c r="D66" s="821">
        <v>21575</v>
      </c>
      <c r="E66" s="821">
        <v>23404</v>
      </c>
      <c r="F66" s="821">
        <v>16095</v>
      </c>
      <c r="G66" s="819">
        <v>35.783365570599614</v>
      </c>
      <c r="H66" s="820">
        <v>7073</v>
      </c>
      <c r="I66" s="819">
        <v>32.783314020857475</v>
      </c>
      <c r="J66" s="821">
        <v>9022</v>
      </c>
      <c r="K66" s="819">
        <v>38.548965988719871</v>
      </c>
      <c r="L66" s="821">
        <v>8354</v>
      </c>
      <c r="M66" s="819">
        <v>18.573111896662887</v>
      </c>
      <c r="N66" s="821">
        <v>3278</v>
      </c>
      <c r="O66" s="822">
        <v>15.193511008111241</v>
      </c>
      <c r="P66" s="821">
        <v>5076</v>
      </c>
      <c r="Q66" s="819">
        <v>21.688600239275338</v>
      </c>
      <c r="R66" s="821">
        <v>2083</v>
      </c>
      <c r="S66" s="822">
        <v>13.28528605140634</v>
      </c>
      <c r="T66" s="835">
        <v>721</v>
      </c>
      <c r="U66" s="819">
        <v>10.573397858923595</v>
      </c>
      <c r="V66" s="835">
        <v>1362</v>
      </c>
      <c r="W66" s="819">
        <v>15.372460496613996</v>
      </c>
      <c r="X66" s="821">
        <v>648</v>
      </c>
      <c r="Y66" s="821">
        <v>467</v>
      </c>
      <c r="Z66" s="821">
        <v>720</v>
      </c>
      <c r="AA66" s="821">
        <v>441</v>
      </c>
      <c r="AB66" s="821">
        <v>352</v>
      </c>
      <c r="AC66" s="821">
        <v>316</v>
      </c>
      <c r="AD66" s="821">
        <v>210</v>
      </c>
      <c r="AE66" s="836">
        <v>3154</v>
      </c>
      <c r="AF66" s="821">
        <v>194</v>
      </c>
      <c r="AG66" s="821">
        <v>11431</v>
      </c>
      <c r="AH66" s="822">
        <v>58.753083881578952</v>
      </c>
      <c r="AI66" s="821">
        <v>19456</v>
      </c>
      <c r="AJ66" s="853" t="s">
        <v>742</v>
      </c>
    </row>
    <row r="67" spans="1:37" ht="23.25" customHeight="1">
      <c r="A67" s="862">
        <v>26</v>
      </c>
      <c r="B67" s="854" t="s">
        <v>743</v>
      </c>
      <c r="C67" s="828">
        <v>42024</v>
      </c>
      <c r="D67" s="828">
        <v>19887</v>
      </c>
      <c r="E67" s="828">
        <v>22137</v>
      </c>
      <c r="F67" s="828">
        <v>16327</v>
      </c>
      <c r="G67" s="826">
        <v>38.851608604606888</v>
      </c>
      <c r="H67" s="827">
        <v>7114</v>
      </c>
      <c r="I67" s="826">
        <v>35.77211243525921</v>
      </c>
      <c r="J67" s="828">
        <v>9213</v>
      </c>
      <c r="K67" s="826">
        <v>41.618105434340698</v>
      </c>
      <c r="L67" s="828">
        <v>8930</v>
      </c>
      <c r="M67" s="826">
        <v>21.249762040738627</v>
      </c>
      <c r="N67" s="828">
        <v>3394</v>
      </c>
      <c r="O67" s="829">
        <v>17.066425302961733</v>
      </c>
      <c r="P67" s="828">
        <v>5536</v>
      </c>
      <c r="Q67" s="826">
        <v>25.007905316890273</v>
      </c>
      <c r="R67" s="828">
        <v>2888</v>
      </c>
      <c r="S67" s="829">
        <v>18.193272017134937</v>
      </c>
      <c r="T67" s="837">
        <v>892</v>
      </c>
      <c r="U67" s="826">
        <v>13.167995276055505</v>
      </c>
      <c r="V67" s="837">
        <v>1996</v>
      </c>
      <c r="W67" s="826">
        <v>21.934065934065934</v>
      </c>
      <c r="X67" s="828">
        <v>332</v>
      </c>
      <c r="Y67" s="828">
        <v>381</v>
      </c>
      <c r="Z67" s="828">
        <v>686</v>
      </c>
      <c r="AA67" s="828">
        <v>591</v>
      </c>
      <c r="AB67" s="828">
        <v>549</v>
      </c>
      <c r="AC67" s="828">
        <v>403</v>
      </c>
      <c r="AD67" s="828">
        <v>261</v>
      </c>
      <c r="AE67" s="838">
        <v>3203</v>
      </c>
      <c r="AF67" s="828">
        <v>123</v>
      </c>
      <c r="AG67" s="828">
        <v>5898</v>
      </c>
      <c r="AH67" s="829">
        <v>30.205879340366693</v>
      </c>
      <c r="AI67" s="828">
        <v>19526</v>
      </c>
      <c r="AJ67" s="854" t="s">
        <v>744</v>
      </c>
    </row>
    <row r="68" spans="1:37" s="759" customFormat="1" ht="22.7" customHeight="1">
      <c r="A68" s="870"/>
      <c r="B68" s="855" t="s">
        <v>282</v>
      </c>
      <c r="C68" s="798">
        <v>129186</v>
      </c>
      <c r="D68" s="798">
        <v>61558</v>
      </c>
      <c r="E68" s="798">
        <v>67628</v>
      </c>
      <c r="F68" s="798">
        <v>47741</v>
      </c>
      <c r="G68" s="832">
        <v>36.955242828170235</v>
      </c>
      <c r="H68" s="798">
        <v>20780</v>
      </c>
      <c r="I68" s="832">
        <v>33.756782221644627</v>
      </c>
      <c r="J68" s="798">
        <v>26961</v>
      </c>
      <c r="K68" s="832">
        <v>39.866623292127521</v>
      </c>
      <c r="L68" s="798">
        <v>25205</v>
      </c>
      <c r="M68" s="832">
        <v>19.510628086634775</v>
      </c>
      <c r="N68" s="798">
        <v>9688</v>
      </c>
      <c r="O68" s="832">
        <v>15.738003183989083</v>
      </c>
      <c r="P68" s="798">
        <v>15517</v>
      </c>
      <c r="Q68" s="832">
        <v>22.944638315490625</v>
      </c>
      <c r="R68" s="798">
        <v>7822</v>
      </c>
      <c r="S68" s="832">
        <v>16.906949097589973</v>
      </c>
      <c r="T68" s="798">
        <v>2503</v>
      </c>
      <c r="U68" s="832">
        <v>12.523140041026668</v>
      </c>
      <c r="V68" s="798">
        <v>5319</v>
      </c>
      <c r="W68" s="832">
        <v>20.241266458634598</v>
      </c>
      <c r="X68" s="798">
        <v>1354</v>
      </c>
      <c r="Y68" s="798">
        <v>1291</v>
      </c>
      <c r="Z68" s="798">
        <v>2041</v>
      </c>
      <c r="AA68" s="798">
        <v>1581</v>
      </c>
      <c r="AB68" s="798">
        <v>1375</v>
      </c>
      <c r="AC68" s="798">
        <v>1126</v>
      </c>
      <c r="AD68" s="798">
        <v>698</v>
      </c>
      <c r="AE68" s="833">
        <v>9466</v>
      </c>
      <c r="AF68" s="798">
        <v>388</v>
      </c>
      <c r="AG68" s="798">
        <v>21482</v>
      </c>
      <c r="AH68" s="832">
        <v>37.476012700184917</v>
      </c>
      <c r="AI68" s="798">
        <v>57322</v>
      </c>
      <c r="AJ68" s="855" t="s">
        <v>94</v>
      </c>
      <c r="AK68" s="799"/>
    </row>
    <row r="69" spans="1:37" ht="23.25" customHeight="1">
      <c r="A69" s="1228" t="s">
        <v>745</v>
      </c>
      <c r="B69" s="1229"/>
      <c r="C69" s="844">
        <v>5478262</v>
      </c>
      <c r="D69" s="844">
        <v>2611812</v>
      </c>
      <c r="E69" s="844">
        <v>2866450</v>
      </c>
      <c r="F69" s="844">
        <v>1554507</v>
      </c>
      <c r="G69" s="845">
        <v>28.375915573223772</v>
      </c>
      <c r="H69" s="844">
        <v>670267</v>
      </c>
      <c r="I69" s="846">
        <v>25.662911419351776</v>
      </c>
      <c r="J69" s="844">
        <v>884240</v>
      </c>
      <c r="K69" s="846">
        <v>30.847912923651204</v>
      </c>
      <c r="L69" s="844">
        <v>784204</v>
      </c>
      <c r="M69" s="846">
        <v>14.314831966780705</v>
      </c>
      <c r="N69" s="844">
        <v>307760</v>
      </c>
      <c r="O69" s="846">
        <v>11.783390228699462</v>
      </c>
      <c r="P69" s="844">
        <v>476444</v>
      </c>
      <c r="Q69" s="846">
        <v>16.621395803171172</v>
      </c>
      <c r="R69" s="847">
        <v>286374</v>
      </c>
      <c r="S69" s="845">
        <v>19.328098614648841</v>
      </c>
      <c r="T69" s="844">
        <v>86726</v>
      </c>
      <c r="U69" s="848">
        <v>13.55599981868229</v>
      </c>
      <c r="V69" s="844">
        <v>199648</v>
      </c>
      <c r="W69" s="845">
        <v>23.714402798481977</v>
      </c>
      <c r="X69" s="847">
        <v>58362</v>
      </c>
      <c r="Y69" s="847">
        <v>51960</v>
      </c>
      <c r="Z69" s="844">
        <v>55175</v>
      </c>
      <c r="AA69" s="844">
        <v>44379</v>
      </c>
      <c r="AB69" s="844">
        <v>36262</v>
      </c>
      <c r="AC69" s="844">
        <v>33004</v>
      </c>
      <c r="AD69" s="844">
        <v>24553</v>
      </c>
      <c r="AE69" s="849">
        <v>303695</v>
      </c>
      <c r="AF69" s="844">
        <v>4834</v>
      </c>
      <c r="AG69" s="844">
        <v>292817</v>
      </c>
      <c r="AH69" s="845">
        <v>15.886459641078002</v>
      </c>
      <c r="AI69" s="847">
        <v>1843186</v>
      </c>
      <c r="AJ69" s="857" t="s">
        <v>746</v>
      </c>
    </row>
    <row r="70" spans="1:37" ht="23.25" customHeight="1">
      <c r="A70" s="1228" t="s">
        <v>747</v>
      </c>
      <c r="B70" s="1229"/>
      <c r="C70" s="844">
        <v>3952647</v>
      </c>
      <c r="D70" s="844">
        <v>1891469</v>
      </c>
      <c r="E70" s="844">
        <v>2061178</v>
      </c>
      <c r="F70" s="844">
        <v>1127404</v>
      </c>
      <c r="G70" s="845">
        <v>28.522759558341537</v>
      </c>
      <c r="H70" s="844">
        <v>487907</v>
      </c>
      <c r="I70" s="846">
        <v>25.795135949888685</v>
      </c>
      <c r="J70" s="844">
        <v>639497</v>
      </c>
      <c r="K70" s="846">
        <v>31.025801750261255</v>
      </c>
      <c r="L70" s="844">
        <v>567962</v>
      </c>
      <c r="M70" s="846">
        <v>14.369155656955959</v>
      </c>
      <c r="N70" s="844">
        <v>224517</v>
      </c>
      <c r="O70" s="846">
        <v>11.869980422623897</v>
      </c>
      <c r="P70" s="844">
        <v>343445</v>
      </c>
      <c r="Q70" s="846">
        <v>16.662558983261029</v>
      </c>
      <c r="R70" s="847">
        <v>186412</v>
      </c>
      <c r="S70" s="845">
        <v>17.418117226474209</v>
      </c>
      <c r="T70" s="844">
        <v>55561</v>
      </c>
      <c r="U70" s="848">
        <v>11.975979497216217</v>
      </c>
      <c r="V70" s="844">
        <v>130851</v>
      </c>
      <c r="W70" s="845">
        <v>21.582530901461698</v>
      </c>
      <c r="X70" s="847">
        <v>40288</v>
      </c>
      <c r="Y70" s="847">
        <v>34788</v>
      </c>
      <c r="Z70" s="844">
        <v>41910</v>
      </c>
      <c r="AA70" s="844">
        <v>31920</v>
      </c>
      <c r="AB70" s="844">
        <v>26348</v>
      </c>
      <c r="AC70" s="844">
        <v>23718</v>
      </c>
      <c r="AD70" s="844">
        <v>17735</v>
      </c>
      <c r="AE70" s="849">
        <v>216707</v>
      </c>
      <c r="AF70" s="844">
        <v>4381</v>
      </c>
      <c r="AG70" s="844">
        <v>259043</v>
      </c>
      <c r="AH70" s="845">
        <v>19.319643772089911</v>
      </c>
      <c r="AI70" s="847">
        <v>1340827</v>
      </c>
      <c r="AJ70" s="850" t="s">
        <v>748</v>
      </c>
    </row>
    <row r="71" spans="1:37" ht="26.25" customHeight="1">
      <c r="A71" s="1230" t="s">
        <v>566</v>
      </c>
      <c r="B71" s="1229"/>
      <c r="C71" s="844">
        <v>2183602</v>
      </c>
      <c r="D71" s="844">
        <v>1044750</v>
      </c>
      <c r="E71" s="844">
        <v>1138852</v>
      </c>
      <c r="F71" s="844">
        <v>665408</v>
      </c>
      <c r="G71" s="845">
        <v>30.472952488594533</v>
      </c>
      <c r="H71" s="844">
        <v>289959</v>
      </c>
      <c r="I71" s="846">
        <v>27.75391241923905</v>
      </c>
      <c r="J71" s="844">
        <v>375449</v>
      </c>
      <c r="K71" s="846">
        <v>32.96732147812007</v>
      </c>
      <c r="L71" s="844">
        <v>337123</v>
      </c>
      <c r="M71" s="846">
        <v>15.43884828828697</v>
      </c>
      <c r="N71" s="844">
        <v>134428</v>
      </c>
      <c r="O71" s="846">
        <v>12.867001675041875</v>
      </c>
      <c r="P71" s="844">
        <v>202695</v>
      </c>
      <c r="Q71" s="846">
        <v>17.798186243691017</v>
      </c>
      <c r="R71" s="847">
        <v>95503</v>
      </c>
      <c r="S71" s="845">
        <v>15.134078973640591</v>
      </c>
      <c r="T71" s="844">
        <v>27375</v>
      </c>
      <c r="U71" s="848">
        <v>9.9660698553236102</v>
      </c>
      <c r="V71" s="844">
        <v>68128</v>
      </c>
      <c r="W71" s="845">
        <v>19.117531512722945</v>
      </c>
      <c r="X71" s="847">
        <v>20546</v>
      </c>
      <c r="Y71" s="847">
        <v>18917</v>
      </c>
      <c r="Z71" s="844">
        <v>25016</v>
      </c>
      <c r="AA71" s="844">
        <v>19052</v>
      </c>
      <c r="AB71" s="844">
        <v>15254</v>
      </c>
      <c r="AC71" s="844">
        <v>14168</v>
      </c>
      <c r="AD71" s="844">
        <v>10195</v>
      </c>
      <c r="AE71" s="849">
        <v>123148</v>
      </c>
      <c r="AF71" s="844">
        <v>2975</v>
      </c>
      <c r="AG71" s="844">
        <v>168258</v>
      </c>
      <c r="AH71" s="845">
        <v>21.163862771610955</v>
      </c>
      <c r="AI71" s="847">
        <v>795025</v>
      </c>
      <c r="AJ71" s="850" t="s">
        <v>566</v>
      </c>
    </row>
    <row r="72" spans="1:37" ht="10.5" customHeight="1"/>
    <row r="73" spans="1:37" ht="15" customHeight="1">
      <c r="A73" s="755" t="s">
        <v>874</v>
      </c>
      <c r="B73" s="884" t="s">
        <v>875</v>
      </c>
      <c r="C73" s="885"/>
      <c r="D73" s="886"/>
      <c r="E73" s="886"/>
      <c r="F73" s="886"/>
      <c r="G73" s="886"/>
      <c r="H73" s="886"/>
      <c r="I73" s="886"/>
      <c r="J73" s="886"/>
      <c r="K73" s="886"/>
      <c r="L73" s="886"/>
      <c r="M73" s="886"/>
      <c r="N73" s="886"/>
      <c r="O73" s="886"/>
      <c r="P73" s="886"/>
    </row>
    <row r="74" spans="1:37" ht="15" customHeight="1">
      <c r="A74" s="755"/>
      <c r="B74" s="884" t="s">
        <v>876</v>
      </c>
      <c r="C74" s="885"/>
      <c r="D74" s="886"/>
      <c r="E74" s="886"/>
      <c r="F74" s="886"/>
      <c r="G74" s="886"/>
      <c r="H74" s="886"/>
      <c r="I74" s="886"/>
      <c r="J74" s="886"/>
      <c r="K74" s="886"/>
      <c r="L74" s="886"/>
      <c r="M74" s="886"/>
      <c r="N74" s="886"/>
      <c r="O74" s="886"/>
      <c r="P74" s="886"/>
    </row>
    <row r="75" spans="1:37" ht="15" customHeight="1">
      <c r="A75" s="755"/>
      <c r="B75" s="884" t="s">
        <v>877</v>
      </c>
      <c r="C75" s="884" t="s">
        <v>878</v>
      </c>
      <c r="D75" s="886"/>
      <c r="E75" s="886"/>
      <c r="F75" s="886"/>
      <c r="G75" s="886"/>
      <c r="H75" s="886"/>
      <c r="I75" s="886"/>
      <c r="J75" s="886"/>
      <c r="K75" s="886"/>
      <c r="L75" s="886"/>
      <c r="M75" s="886"/>
      <c r="N75" s="886"/>
      <c r="O75" s="886"/>
      <c r="P75" s="886"/>
    </row>
    <row r="76" spans="1:37" ht="15" customHeight="1">
      <c r="A76" s="755"/>
      <c r="B76" s="884"/>
      <c r="C76" s="884" t="s">
        <v>879</v>
      </c>
      <c r="D76" s="886"/>
      <c r="E76" s="886"/>
      <c r="F76" s="886"/>
      <c r="G76" s="886"/>
      <c r="H76" s="886"/>
      <c r="I76" s="886"/>
      <c r="J76" s="886"/>
      <c r="K76" s="886"/>
      <c r="L76" s="886"/>
      <c r="M76" s="886"/>
      <c r="N76" s="886"/>
      <c r="O76" s="886"/>
      <c r="P76" s="886"/>
    </row>
    <row r="77" spans="1:37" ht="15" customHeight="1">
      <c r="A77" s="755" t="s">
        <v>880</v>
      </c>
      <c r="B77" s="884"/>
      <c r="C77" s="885"/>
      <c r="D77" s="886"/>
      <c r="E77" s="886"/>
      <c r="F77" s="886"/>
      <c r="G77" s="886"/>
      <c r="H77" s="886"/>
      <c r="I77" s="886"/>
      <c r="J77" s="886"/>
      <c r="K77" s="886"/>
      <c r="L77" s="886"/>
      <c r="M77" s="886"/>
      <c r="N77" s="886"/>
      <c r="O77" s="886"/>
      <c r="P77" s="886"/>
    </row>
    <row r="78" spans="1:37" ht="15" customHeight="1">
      <c r="A78" s="887"/>
      <c r="B78" s="754"/>
      <c r="C78" s="886"/>
      <c r="D78" s="886"/>
      <c r="E78" s="886"/>
      <c r="F78" s="886"/>
      <c r="G78" s="886"/>
      <c r="H78" s="886"/>
      <c r="I78" s="886"/>
      <c r="J78" s="886"/>
      <c r="K78" s="886"/>
      <c r="L78" s="886"/>
      <c r="M78" s="886"/>
      <c r="N78" s="886"/>
      <c r="O78" s="886"/>
      <c r="P78" s="886"/>
    </row>
    <row r="79" spans="1:37" ht="15" customHeight="1">
      <c r="A79" s="812"/>
      <c r="C79" s="758"/>
    </row>
    <row r="80" spans="1:37" ht="15" customHeight="1">
      <c r="A80" s="812"/>
      <c r="C80" s="758"/>
    </row>
    <row r="81" spans="1:37" ht="15" customHeight="1">
      <c r="A81" s="812"/>
    </row>
    <row r="82" spans="1:37" ht="15" customHeight="1">
      <c r="A82" s="812"/>
    </row>
    <row r="83" spans="1:37" s="759" customFormat="1" ht="15" customHeight="1">
      <c r="A83" s="812"/>
      <c r="B83" s="758"/>
      <c r="AJ83" s="761"/>
      <c r="AK83" s="761"/>
    </row>
    <row r="84" spans="1:37" s="759" customFormat="1" ht="15" customHeight="1">
      <c r="A84" s="812"/>
      <c r="B84" s="758"/>
      <c r="AJ84" s="761"/>
      <c r="AK84" s="761"/>
    </row>
    <row r="85" spans="1:37" s="759" customFormat="1">
      <c r="A85" s="812"/>
      <c r="B85" s="758"/>
      <c r="AJ85" s="761"/>
      <c r="AK85" s="761"/>
    </row>
    <row r="86" spans="1:37" s="759" customFormat="1">
      <c r="A86" s="812"/>
      <c r="B86" s="758"/>
      <c r="AJ86" s="761"/>
      <c r="AK86" s="761"/>
    </row>
    <row r="87" spans="1:37" s="759" customFormat="1">
      <c r="A87" s="812"/>
      <c r="B87" s="758"/>
      <c r="AJ87" s="761"/>
      <c r="AK87" s="761"/>
    </row>
    <row r="88" spans="1:37" s="759" customFormat="1">
      <c r="A88" s="812"/>
      <c r="B88" s="758"/>
      <c r="AJ88" s="761"/>
      <c r="AK88" s="761"/>
    </row>
    <row r="89" spans="1:37" s="759" customFormat="1">
      <c r="A89" s="812"/>
      <c r="B89" s="758"/>
      <c r="AJ89" s="761"/>
      <c r="AK89" s="761"/>
    </row>
    <row r="90" spans="1:37" s="759" customFormat="1">
      <c r="A90" s="812"/>
      <c r="B90" s="758"/>
      <c r="AJ90" s="761"/>
      <c r="AK90" s="761"/>
    </row>
    <row r="91" spans="1:37" s="759" customFormat="1">
      <c r="A91" s="812"/>
      <c r="B91" s="758"/>
      <c r="AJ91" s="761"/>
      <c r="AK91" s="761"/>
    </row>
    <row r="92" spans="1:37" s="759" customFormat="1">
      <c r="A92" s="757"/>
      <c r="B92" s="758"/>
      <c r="AJ92" s="761"/>
      <c r="AK92" s="761"/>
    </row>
    <row r="93" spans="1:37" s="759" customFormat="1">
      <c r="A93" s="757"/>
      <c r="B93" s="758"/>
      <c r="AJ93" s="761"/>
      <c r="AK93" s="761"/>
    </row>
    <row r="94" spans="1:37" s="759" customFormat="1">
      <c r="A94" s="757"/>
      <c r="B94" s="758"/>
      <c r="AJ94" s="761"/>
      <c r="AK94" s="761"/>
    </row>
    <row r="95" spans="1:37" s="759" customFormat="1">
      <c r="A95" s="757"/>
      <c r="B95" s="758"/>
      <c r="AJ95" s="761"/>
      <c r="AK95" s="761"/>
    </row>
    <row r="96" spans="1:37" s="759" customFormat="1">
      <c r="A96" s="757"/>
      <c r="B96" s="758"/>
      <c r="AJ96" s="761"/>
      <c r="AK96" s="761"/>
    </row>
    <row r="97" spans="1:37" s="759" customFormat="1">
      <c r="A97" s="757"/>
      <c r="B97" s="758"/>
      <c r="AJ97" s="761"/>
      <c r="AK97" s="761"/>
    </row>
    <row r="98" spans="1:37" s="759" customFormat="1">
      <c r="A98" s="757"/>
      <c r="B98" s="758"/>
      <c r="AJ98" s="761"/>
      <c r="AK98" s="761"/>
    </row>
    <row r="99" spans="1:37" s="759" customFormat="1">
      <c r="A99" s="757"/>
      <c r="B99" s="758"/>
      <c r="AJ99" s="761"/>
      <c r="AK99" s="761"/>
    </row>
    <row r="100" spans="1:37" s="759" customFormat="1">
      <c r="A100" s="757"/>
      <c r="B100" s="758"/>
      <c r="AJ100" s="761"/>
      <c r="AK100" s="761"/>
    </row>
    <row r="101" spans="1:37" s="759" customFormat="1">
      <c r="A101" s="757"/>
      <c r="B101" s="758"/>
      <c r="AJ101" s="761"/>
      <c r="AK101" s="761"/>
    </row>
    <row r="102" spans="1:37" s="759" customFormat="1">
      <c r="A102" s="757"/>
      <c r="B102" s="758"/>
      <c r="AJ102" s="761"/>
      <c r="AK102" s="761"/>
    </row>
    <row r="103" spans="1:37" s="759" customFormat="1">
      <c r="A103" s="757"/>
      <c r="B103" s="758"/>
      <c r="AJ103" s="761"/>
      <c r="AK103" s="761"/>
    </row>
    <row r="104" spans="1:37" s="759" customFormat="1">
      <c r="A104" s="757"/>
      <c r="B104" s="758"/>
      <c r="AJ104" s="761"/>
      <c r="AK104" s="761"/>
    </row>
    <row r="105" spans="1:37" s="759" customFormat="1">
      <c r="A105" s="757"/>
      <c r="B105" s="758"/>
      <c r="AJ105" s="761"/>
      <c r="AK105" s="761"/>
    </row>
    <row r="106" spans="1:37" s="759" customFormat="1">
      <c r="A106" s="757"/>
      <c r="B106" s="758"/>
      <c r="AJ106" s="761"/>
      <c r="AK106" s="761"/>
    </row>
    <row r="107" spans="1:37" s="759" customFormat="1">
      <c r="A107" s="757"/>
      <c r="B107" s="758"/>
      <c r="AJ107" s="761"/>
      <c r="AK107" s="761"/>
    </row>
    <row r="108" spans="1:37" s="759" customFormat="1">
      <c r="A108" s="757"/>
      <c r="B108" s="758"/>
      <c r="AJ108" s="761"/>
      <c r="AK108" s="761"/>
    </row>
    <row r="109" spans="1:37" s="759" customFormat="1">
      <c r="A109" s="757"/>
      <c r="B109" s="758"/>
      <c r="AJ109" s="761"/>
      <c r="AK109" s="761"/>
    </row>
    <row r="110" spans="1:37" s="759" customFormat="1">
      <c r="A110" s="757"/>
      <c r="B110" s="758"/>
      <c r="AJ110" s="761"/>
      <c r="AK110" s="761"/>
    </row>
    <row r="111" spans="1:37" s="759" customFormat="1">
      <c r="A111" s="757"/>
      <c r="B111" s="758"/>
      <c r="AJ111" s="761"/>
      <c r="AK111" s="761"/>
    </row>
  </sheetData>
  <mergeCells count="33">
    <mergeCell ref="A69:B69"/>
    <mergeCell ref="A70:B70"/>
    <mergeCell ref="A71:B71"/>
    <mergeCell ref="V6:W6"/>
    <mergeCell ref="F7:F8"/>
    <mergeCell ref="H7:H8"/>
    <mergeCell ref="J7:J8"/>
    <mergeCell ref="L7:L8"/>
    <mergeCell ref="N7:N8"/>
    <mergeCell ref="P7:P8"/>
    <mergeCell ref="R5:W5"/>
    <mergeCell ref="AH5:AH6"/>
    <mergeCell ref="F6:G6"/>
    <mergeCell ref="H6:I6"/>
    <mergeCell ref="J6:K6"/>
    <mergeCell ref="L6:M6"/>
    <mergeCell ref="N6:O6"/>
    <mergeCell ref="AF4:AH4"/>
    <mergeCell ref="A5:B6"/>
    <mergeCell ref="C5:C7"/>
    <mergeCell ref="D5:D7"/>
    <mergeCell ref="E5:E7"/>
    <mergeCell ref="F5:K5"/>
    <mergeCell ref="L5:Q5"/>
    <mergeCell ref="P6:Q6"/>
    <mergeCell ref="R6:S6"/>
    <mergeCell ref="T6:U6"/>
    <mergeCell ref="C4:E4"/>
    <mergeCell ref="F4:Q4"/>
    <mergeCell ref="X4:AE4"/>
    <mergeCell ref="R7:R8"/>
    <mergeCell ref="T7:T8"/>
    <mergeCell ref="V7:V8"/>
  </mergeCells>
  <phoneticPr fontId="19"/>
  <pageMargins left="0.39370078740157483" right="0" top="0.19685039370078741" bottom="0.19685039370078741" header="0" footer="3.937007874015748E-2"/>
  <pageSetup paperSize="8" scale="51" orientation="landscape" blackAndWhite="1" horizontalDpi="300" verticalDpi="300" r:id="rId1"/>
  <headerFooter alignWithMargins="0">
    <oddFooter>&amp;R&amp;F&amp;A</oddFooter>
  </headerFooter>
  <colBreaks count="1" manualBreakCount="1">
    <brk id="17" min="1" max="7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K111"/>
  <sheetViews>
    <sheetView view="pageBreakPreview" topLeftCell="A2" zoomScaleNormal="100" zoomScaleSheetLayoutView="100" workbookViewId="0">
      <selection activeCell="S14" sqref="S14"/>
    </sheetView>
  </sheetViews>
  <sheetFormatPr defaultColWidth="9" defaultRowHeight="13.5"/>
  <cols>
    <col min="1" max="1" width="6.375" style="757" customWidth="1"/>
    <col min="2" max="2" width="18" style="758" customWidth="1"/>
    <col min="3" max="5" width="13.125" style="759" customWidth="1"/>
    <col min="6" max="6" width="11.75" style="759" customWidth="1"/>
    <col min="7" max="7" width="9" style="759"/>
    <col min="8" max="8" width="11" style="759" customWidth="1"/>
    <col min="9" max="9" width="9" style="759"/>
    <col min="10" max="10" width="11" style="759" customWidth="1"/>
    <col min="11" max="11" width="9" style="759"/>
    <col min="12" max="12" width="11" style="759" customWidth="1"/>
    <col min="13" max="13" width="9" style="759"/>
    <col min="14" max="14" width="11" style="759" customWidth="1"/>
    <col min="15" max="15" width="9" style="759"/>
    <col min="16" max="16" width="11" style="759" customWidth="1"/>
    <col min="17" max="17" width="9" style="759"/>
    <col min="18" max="18" width="11" style="759" customWidth="1"/>
    <col min="19" max="19" width="9" style="759"/>
    <col min="20" max="20" width="11" style="759" customWidth="1"/>
    <col min="21" max="21" width="9" style="759"/>
    <col min="22" max="22" width="11" style="759" customWidth="1"/>
    <col min="23" max="23" width="9" style="759"/>
    <col min="24" max="30" width="9.625" style="759" customWidth="1"/>
    <col min="31" max="31" width="10" style="759" customWidth="1"/>
    <col min="32" max="32" width="10.25" style="759" customWidth="1"/>
    <col min="33" max="33" width="10.875" style="759" customWidth="1"/>
    <col min="34" max="34" width="8.75" style="759" customWidth="1"/>
    <col min="35" max="35" width="12.5" style="759" customWidth="1"/>
    <col min="36" max="36" width="16.25" style="761" customWidth="1"/>
    <col min="37" max="16384" width="9" style="761"/>
  </cols>
  <sheetData>
    <row r="1" spans="1:37" ht="21" hidden="1" customHeight="1">
      <c r="L1" s="760"/>
    </row>
    <row r="2" spans="1:37" ht="26.25" customHeight="1">
      <c r="A2" s="762" t="s">
        <v>862</v>
      </c>
      <c r="B2" s="763"/>
    </row>
    <row r="3" spans="1:37" ht="24.75" customHeight="1">
      <c r="A3" s="764" t="s">
        <v>631</v>
      </c>
      <c r="B3" s="763"/>
      <c r="AJ3" s="765" t="s">
        <v>869</v>
      </c>
    </row>
    <row r="4" spans="1:37" ht="24.75" customHeight="1">
      <c r="A4" s="766"/>
      <c r="B4" s="767"/>
      <c r="C4" s="1181" t="s">
        <v>530</v>
      </c>
      <c r="D4" s="1182"/>
      <c r="E4" s="1183"/>
      <c r="F4" s="1170" t="s">
        <v>634</v>
      </c>
      <c r="G4" s="1171"/>
      <c r="H4" s="1171"/>
      <c r="I4" s="1171"/>
      <c r="J4" s="1171"/>
      <c r="K4" s="1171"/>
      <c r="L4" s="1171"/>
      <c r="M4" s="1171"/>
      <c r="N4" s="1171"/>
      <c r="O4" s="1171"/>
      <c r="P4" s="1171"/>
      <c r="Q4" s="1172"/>
      <c r="R4" s="768" t="s">
        <v>52</v>
      </c>
      <c r="S4" s="769"/>
      <c r="T4" s="770"/>
      <c r="U4" s="770"/>
      <c r="V4" s="770"/>
      <c r="W4" s="769"/>
      <c r="X4" s="1173" t="s">
        <v>863</v>
      </c>
      <c r="Y4" s="1174"/>
      <c r="Z4" s="1174"/>
      <c r="AA4" s="1174"/>
      <c r="AB4" s="1174"/>
      <c r="AC4" s="1174"/>
      <c r="AD4" s="1174"/>
      <c r="AE4" s="1175"/>
      <c r="AF4" s="1173" t="s">
        <v>781</v>
      </c>
      <c r="AG4" s="1174"/>
      <c r="AH4" s="1175"/>
      <c r="AI4" s="771" t="s">
        <v>169</v>
      </c>
      <c r="AJ4" s="772"/>
      <c r="AK4" s="773"/>
    </row>
    <row r="5" spans="1:37" ht="16.5" customHeight="1">
      <c r="A5" s="1226" t="s">
        <v>638</v>
      </c>
      <c r="B5" s="1227"/>
      <c r="C5" s="1184" t="s">
        <v>45</v>
      </c>
      <c r="D5" s="1184" t="s">
        <v>46</v>
      </c>
      <c r="E5" s="1184" t="s">
        <v>47</v>
      </c>
      <c r="F5" s="1165" t="s">
        <v>510</v>
      </c>
      <c r="G5" s="1178"/>
      <c r="H5" s="1178"/>
      <c r="I5" s="1178"/>
      <c r="J5" s="1178"/>
      <c r="K5" s="1166"/>
      <c r="L5" s="1165" t="s">
        <v>511</v>
      </c>
      <c r="M5" s="1178"/>
      <c r="N5" s="1178"/>
      <c r="O5" s="1178"/>
      <c r="P5" s="1178"/>
      <c r="Q5" s="1166"/>
      <c r="R5" s="1165" t="s">
        <v>858</v>
      </c>
      <c r="S5" s="1178"/>
      <c r="T5" s="1178"/>
      <c r="U5" s="1178"/>
      <c r="V5" s="1178"/>
      <c r="W5" s="1166"/>
      <c r="X5" s="777"/>
      <c r="Y5" s="777"/>
      <c r="Z5" s="777"/>
      <c r="AA5" s="777"/>
      <c r="AB5" s="777"/>
      <c r="AC5" s="777"/>
      <c r="AD5" s="777"/>
      <c r="AE5" s="777"/>
      <c r="AF5" s="776" t="s">
        <v>28</v>
      </c>
      <c r="AG5" s="776" t="s">
        <v>1</v>
      </c>
      <c r="AH5" s="1163" t="s">
        <v>29</v>
      </c>
      <c r="AI5" s="778" t="s">
        <v>170</v>
      </c>
      <c r="AJ5" s="779"/>
      <c r="AK5" s="773"/>
    </row>
    <row r="6" spans="1:37" ht="16.5" customHeight="1">
      <c r="A6" s="1226"/>
      <c r="B6" s="1227"/>
      <c r="C6" s="1185"/>
      <c r="D6" s="1185"/>
      <c r="E6" s="1185"/>
      <c r="F6" s="1165" t="s">
        <v>45</v>
      </c>
      <c r="G6" s="1166"/>
      <c r="H6" s="1165" t="s">
        <v>46</v>
      </c>
      <c r="I6" s="1166"/>
      <c r="J6" s="1165" t="s">
        <v>47</v>
      </c>
      <c r="K6" s="1166"/>
      <c r="L6" s="1165" t="s">
        <v>45</v>
      </c>
      <c r="M6" s="1166"/>
      <c r="N6" s="1165" t="s">
        <v>46</v>
      </c>
      <c r="O6" s="1166"/>
      <c r="P6" s="1165" t="s">
        <v>47</v>
      </c>
      <c r="Q6" s="1166"/>
      <c r="R6" s="1165" t="s">
        <v>45</v>
      </c>
      <c r="S6" s="1166"/>
      <c r="T6" s="1165" t="s">
        <v>46</v>
      </c>
      <c r="U6" s="1166"/>
      <c r="V6" s="1165" t="s">
        <v>47</v>
      </c>
      <c r="W6" s="1166"/>
      <c r="X6" s="778" t="s">
        <v>43</v>
      </c>
      <c r="Y6" s="778" t="s">
        <v>44</v>
      </c>
      <c r="Z6" s="778" t="s">
        <v>172</v>
      </c>
      <c r="AA6" s="778" t="s">
        <v>173</v>
      </c>
      <c r="AB6" s="778" t="s">
        <v>174</v>
      </c>
      <c r="AC6" s="778" t="s">
        <v>175</v>
      </c>
      <c r="AD6" s="778" t="s">
        <v>176</v>
      </c>
      <c r="AE6" s="778" t="s">
        <v>45</v>
      </c>
      <c r="AF6" s="778" t="s">
        <v>870</v>
      </c>
      <c r="AG6" s="778" t="str">
        <f>AF6</f>
        <v>(H29.4.1)</v>
      </c>
      <c r="AH6" s="1164"/>
      <c r="AI6" s="778" t="s">
        <v>871</v>
      </c>
      <c r="AJ6" s="779"/>
      <c r="AK6" s="773"/>
    </row>
    <row r="7" spans="1:37" ht="12.75" customHeight="1">
      <c r="A7" s="774"/>
      <c r="B7" s="775"/>
      <c r="C7" s="1185"/>
      <c r="D7" s="1185"/>
      <c r="E7" s="1185"/>
      <c r="F7" s="1158" t="s">
        <v>30</v>
      </c>
      <c r="G7" s="776" t="s">
        <v>48</v>
      </c>
      <c r="H7" s="1158" t="s">
        <v>30</v>
      </c>
      <c r="I7" s="776" t="s">
        <v>48</v>
      </c>
      <c r="J7" s="1158" t="s">
        <v>30</v>
      </c>
      <c r="K7" s="776" t="s">
        <v>48</v>
      </c>
      <c r="L7" s="1158" t="s">
        <v>30</v>
      </c>
      <c r="M7" s="776" t="s">
        <v>48</v>
      </c>
      <c r="N7" s="1158" t="s">
        <v>30</v>
      </c>
      <c r="O7" s="776" t="s">
        <v>48</v>
      </c>
      <c r="P7" s="1158" t="s">
        <v>30</v>
      </c>
      <c r="Q7" s="776" t="s">
        <v>48</v>
      </c>
      <c r="R7" s="1158" t="s">
        <v>30</v>
      </c>
      <c r="S7" s="776" t="s">
        <v>48</v>
      </c>
      <c r="T7" s="1158" t="s">
        <v>30</v>
      </c>
      <c r="U7" s="776" t="s">
        <v>48</v>
      </c>
      <c r="V7" s="1158" t="s">
        <v>30</v>
      </c>
      <c r="W7" s="776" t="s">
        <v>48</v>
      </c>
      <c r="X7" s="778"/>
      <c r="Y7" s="778"/>
      <c r="Z7" s="778"/>
      <c r="AA7" s="778"/>
      <c r="AB7" s="778"/>
      <c r="AC7" s="778"/>
      <c r="AD7" s="778"/>
      <c r="AE7" s="778"/>
      <c r="AF7" s="778"/>
      <c r="AG7" s="778"/>
      <c r="AH7" s="777"/>
      <c r="AI7" s="778"/>
      <c r="AJ7" s="779"/>
      <c r="AK7" s="773"/>
    </row>
    <row r="8" spans="1:37" ht="12.75" customHeight="1">
      <c r="A8" s="780"/>
      <c r="B8" s="781"/>
      <c r="C8" s="782" t="s">
        <v>30</v>
      </c>
      <c r="D8" s="782" t="s">
        <v>30</v>
      </c>
      <c r="E8" s="782" t="s">
        <v>30</v>
      </c>
      <c r="F8" s="1159"/>
      <c r="G8" s="783" t="s">
        <v>514</v>
      </c>
      <c r="H8" s="1159"/>
      <c r="I8" s="783" t="s">
        <v>514</v>
      </c>
      <c r="J8" s="1159"/>
      <c r="K8" s="783" t="s">
        <v>514</v>
      </c>
      <c r="L8" s="1159"/>
      <c r="M8" s="783" t="s">
        <v>514</v>
      </c>
      <c r="N8" s="1159"/>
      <c r="O8" s="783" t="s">
        <v>514</v>
      </c>
      <c r="P8" s="1159"/>
      <c r="Q8" s="783" t="s">
        <v>514</v>
      </c>
      <c r="R8" s="1159"/>
      <c r="S8" s="783" t="s">
        <v>514</v>
      </c>
      <c r="T8" s="1159"/>
      <c r="U8" s="783" t="s">
        <v>514</v>
      </c>
      <c r="V8" s="1159"/>
      <c r="W8" s="783" t="s">
        <v>514</v>
      </c>
      <c r="X8" s="784"/>
      <c r="Y8" s="784"/>
      <c r="Z8" s="784"/>
      <c r="AA8" s="784"/>
      <c r="AB8" s="784"/>
      <c r="AC8" s="784"/>
      <c r="AD8" s="784"/>
      <c r="AE8" s="784"/>
      <c r="AF8" s="782" t="s">
        <v>32</v>
      </c>
      <c r="AG8" s="782" t="s">
        <v>30</v>
      </c>
      <c r="AH8" s="785" t="s">
        <v>31</v>
      </c>
      <c r="AI8" s="782" t="s">
        <v>30</v>
      </c>
      <c r="AJ8" s="786"/>
      <c r="AK8" s="773"/>
    </row>
    <row r="9" spans="1:37" ht="23.25" customHeight="1">
      <c r="A9" s="858">
        <v>1</v>
      </c>
      <c r="B9" s="859" t="s">
        <v>645</v>
      </c>
      <c r="C9" s="813">
        <v>1530848</v>
      </c>
      <c r="D9" s="813">
        <v>723240</v>
      </c>
      <c r="E9" s="813">
        <v>807608</v>
      </c>
      <c r="F9" s="813">
        <v>422209</v>
      </c>
      <c r="G9" s="814">
        <v>27.58007326658166</v>
      </c>
      <c r="H9" s="815">
        <v>180303</v>
      </c>
      <c r="I9" s="814">
        <v>24.929898788783806</v>
      </c>
      <c r="J9" s="816">
        <v>241906</v>
      </c>
      <c r="K9" s="814">
        <v>29.953393230379096</v>
      </c>
      <c r="L9" s="813">
        <v>209503</v>
      </c>
      <c r="M9" s="814">
        <v>13.685421413491083</v>
      </c>
      <c r="N9" s="816">
        <v>80241</v>
      </c>
      <c r="O9" s="814">
        <v>11.09465737514518</v>
      </c>
      <c r="P9" s="816">
        <v>129262</v>
      </c>
      <c r="Q9" s="814">
        <v>16.005537339897575</v>
      </c>
      <c r="R9" s="813">
        <v>99962</v>
      </c>
      <c r="S9" s="814">
        <v>24.296412243241207</v>
      </c>
      <c r="T9" s="813">
        <v>31165</v>
      </c>
      <c r="U9" s="814">
        <v>17.725111475111476</v>
      </c>
      <c r="V9" s="813">
        <v>68797</v>
      </c>
      <c r="W9" s="814">
        <v>29.200392185158929</v>
      </c>
      <c r="X9" s="813">
        <v>16984</v>
      </c>
      <c r="Y9" s="813">
        <v>16477</v>
      </c>
      <c r="Z9" s="813">
        <v>12927</v>
      </c>
      <c r="AA9" s="813">
        <v>12227</v>
      </c>
      <c r="AB9" s="813">
        <v>9791</v>
      </c>
      <c r="AC9" s="813">
        <v>9225</v>
      </c>
      <c r="AD9" s="813">
        <v>6749</v>
      </c>
      <c r="AE9" s="817">
        <v>84380</v>
      </c>
      <c r="AF9" s="813">
        <v>456</v>
      </c>
      <c r="AG9" s="813">
        <v>34242</v>
      </c>
      <c r="AH9" s="814">
        <v>6.8507429540902987</v>
      </c>
      <c r="AI9" s="813">
        <v>499829</v>
      </c>
      <c r="AJ9" s="851" t="s">
        <v>646</v>
      </c>
    </row>
    <row r="10" spans="1:37" ht="23.25" customHeight="1">
      <c r="A10" s="860"/>
      <c r="B10" s="853" t="s">
        <v>647</v>
      </c>
      <c r="C10" s="818">
        <v>214053</v>
      </c>
      <c r="D10" s="818">
        <v>100962</v>
      </c>
      <c r="E10" s="818">
        <v>113091</v>
      </c>
      <c r="F10" s="818">
        <v>50934</v>
      </c>
      <c r="G10" s="819">
        <v>23.795041414976666</v>
      </c>
      <c r="H10" s="820">
        <v>21253</v>
      </c>
      <c r="I10" s="819">
        <v>21.050494245359641</v>
      </c>
      <c r="J10" s="821">
        <v>29681</v>
      </c>
      <c r="K10" s="819">
        <v>26.245236137269984</v>
      </c>
      <c r="L10" s="818">
        <v>25491</v>
      </c>
      <c r="M10" s="819">
        <v>11.908732883911927</v>
      </c>
      <c r="N10" s="821">
        <v>9604</v>
      </c>
      <c r="O10" s="822">
        <v>9.5124898476654582</v>
      </c>
      <c r="P10" s="821">
        <v>15887</v>
      </c>
      <c r="Q10" s="819">
        <v>14.04797906111008</v>
      </c>
      <c r="R10" s="821">
        <v>11504</v>
      </c>
      <c r="S10" s="819">
        <v>23.182798299175786</v>
      </c>
      <c r="T10" s="823">
        <v>3136</v>
      </c>
      <c r="U10" s="819">
        <v>15.004784688995215</v>
      </c>
      <c r="V10" s="823">
        <v>8368</v>
      </c>
      <c r="W10" s="819">
        <v>29.133447063329037</v>
      </c>
      <c r="X10" s="818">
        <v>2397</v>
      </c>
      <c r="Y10" s="818">
        <v>1924</v>
      </c>
      <c r="Z10" s="818">
        <v>1685</v>
      </c>
      <c r="AA10" s="818">
        <v>1411</v>
      </c>
      <c r="AB10" s="818">
        <v>1053</v>
      </c>
      <c r="AC10" s="818">
        <v>1058</v>
      </c>
      <c r="AD10" s="818">
        <v>773</v>
      </c>
      <c r="AE10" s="824">
        <v>10301</v>
      </c>
      <c r="AF10" s="818">
        <v>44</v>
      </c>
      <c r="AG10" s="818">
        <v>3743</v>
      </c>
      <c r="AH10" s="819">
        <v>6.1225157438455877</v>
      </c>
      <c r="AI10" s="818">
        <v>61135</v>
      </c>
      <c r="AJ10" s="852" t="s">
        <v>648</v>
      </c>
    </row>
    <row r="11" spans="1:37" ht="23.25" customHeight="1">
      <c r="A11" s="861"/>
      <c r="B11" s="853" t="s">
        <v>649</v>
      </c>
      <c r="C11" s="818">
        <v>137077</v>
      </c>
      <c r="D11" s="818">
        <v>64782</v>
      </c>
      <c r="E11" s="818">
        <v>72295</v>
      </c>
      <c r="F11" s="818">
        <v>33864</v>
      </c>
      <c r="G11" s="819">
        <v>24.704363241098068</v>
      </c>
      <c r="H11" s="820">
        <v>13712</v>
      </c>
      <c r="I11" s="819">
        <v>21.166373375320305</v>
      </c>
      <c r="J11" s="821">
        <v>20152</v>
      </c>
      <c r="K11" s="819">
        <v>27.874680130022821</v>
      </c>
      <c r="L11" s="818">
        <v>17777</v>
      </c>
      <c r="M11" s="819">
        <v>12.968623474397599</v>
      </c>
      <c r="N11" s="821">
        <v>6359</v>
      </c>
      <c r="O11" s="822">
        <v>9.8159982711246965</v>
      </c>
      <c r="P11" s="821">
        <v>11418</v>
      </c>
      <c r="Q11" s="819">
        <v>15.793623348779306</v>
      </c>
      <c r="R11" s="818">
        <v>8809</v>
      </c>
      <c r="S11" s="819">
        <v>26.278265019986875</v>
      </c>
      <c r="T11" s="823">
        <v>2609</v>
      </c>
      <c r="U11" s="819">
        <v>19.041015910086116</v>
      </c>
      <c r="V11" s="823">
        <v>6200</v>
      </c>
      <c r="W11" s="819">
        <v>31.281533804238144</v>
      </c>
      <c r="X11" s="818">
        <v>1489</v>
      </c>
      <c r="Y11" s="818">
        <v>1332</v>
      </c>
      <c r="Z11" s="818">
        <v>1112</v>
      </c>
      <c r="AA11" s="818">
        <v>1026</v>
      </c>
      <c r="AB11" s="818">
        <v>817</v>
      </c>
      <c r="AC11" s="818">
        <v>872</v>
      </c>
      <c r="AD11" s="818">
        <v>612</v>
      </c>
      <c r="AE11" s="824">
        <v>7260</v>
      </c>
      <c r="AF11" s="818">
        <v>45</v>
      </c>
      <c r="AG11" s="818">
        <v>3347</v>
      </c>
      <c r="AH11" s="819">
        <v>8.4203376185564416</v>
      </c>
      <c r="AI11" s="818">
        <v>39749</v>
      </c>
      <c r="AJ11" s="853" t="s">
        <v>650</v>
      </c>
    </row>
    <row r="12" spans="1:37" ht="23.25" customHeight="1">
      <c r="A12" s="861"/>
      <c r="B12" s="853" t="s">
        <v>651</v>
      </c>
      <c r="C12" s="818">
        <v>106969</v>
      </c>
      <c r="D12" s="818">
        <v>52838</v>
      </c>
      <c r="E12" s="818">
        <v>54131</v>
      </c>
      <c r="F12" s="818">
        <v>31567</v>
      </c>
      <c r="G12" s="819">
        <v>29.510418906412138</v>
      </c>
      <c r="H12" s="820">
        <v>13492</v>
      </c>
      <c r="I12" s="819">
        <v>25.53465309057875</v>
      </c>
      <c r="J12" s="821">
        <v>18075</v>
      </c>
      <c r="K12" s="819">
        <v>33.391217601743918</v>
      </c>
      <c r="L12" s="818">
        <v>16870</v>
      </c>
      <c r="M12" s="819">
        <v>15.770924286475521</v>
      </c>
      <c r="N12" s="821">
        <v>6244</v>
      </c>
      <c r="O12" s="822">
        <v>11.817252734774215</v>
      </c>
      <c r="P12" s="821">
        <v>10626</v>
      </c>
      <c r="Q12" s="819">
        <v>19.630156472261735</v>
      </c>
      <c r="R12" s="818">
        <v>11363</v>
      </c>
      <c r="S12" s="819">
        <v>35.399856693354934</v>
      </c>
      <c r="T12" s="823">
        <v>4718</v>
      </c>
      <c r="U12" s="819">
        <v>33.789300293633175</v>
      </c>
      <c r="V12" s="823">
        <v>6645</v>
      </c>
      <c r="W12" s="819">
        <v>36.639832377591532</v>
      </c>
      <c r="X12" s="818">
        <v>1571</v>
      </c>
      <c r="Y12" s="818">
        <v>1439</v>
      </c>
      <c r="Z12" s="818">
        <v>1116</v>
      </c>
      <c r="AA12" s="818">
        <v>1109</v>
      </c>
      <c r="AB12" s="818">
        <v>878</v>
      </c>
      <c r="AC12" s="818">
        <v>771</v>
      </c>
      <c r="AD12" s="818">
        <v>577</v>
      </c>
      <c r="AE12" s="824">
        <v>7461</v>
      </c>
      <c r="AF12" s="818">
        <v>57</v>
      </c>
      <c r="AG12" s="818">
        <v>4055</v>
      </c>
      <c r="AH12" s="819">
        <v>10.916971785483524</v>
      </c>
      <c r="AI12" s="818">
        <v>37144</v>
      </c>
      <c r="AJ12" s="853" t="s">
        <v>652</v>
      </c>
    </row>
    <row r="13" spans="1:37" ht="23.25" customHeight="1">
      <c r="A13" s="861"/>
      <c r="B13" s="853" t="s">
        <v>653</v>
      </c>
      <c r="C13" s="818">
        <v>96224</v>
      </c>
      <c r="D13" s="818">
        <v>45252</v>
      </c>
      <c r="E13" s="818">
        <v>50972</v>
      </c>
      <c r="F13" s="818">
        <v>32695</v>
      </c>
      <c r="G13" s="819">
        <v>33.97800964416362</v>
      </c>
      <c r="H13" s="820">
        <v>13520</v>
      </c>
      <c r="I13" s="819">
        <v>29.877132502430833</v>
      </c>
      <c r="J13" s="821">
        <v>19175</v>
      </c>
      <c r="K13" s="819">
        <v>37.618692615553641</v>
      </c>
      <c r="L13" s="818">
        <v>17412</v>
      </c>
      <c r="M13" s="819">
        <v>18.095277685400731</v>
      </c>
      <c r="N13" s="821">
        <v>6249</v>
      </c>
      <c r="O13" s="822">
        <v>13.809334394059929</v>
      </c>
      <c r="P13" s="821">
        <v>11163</v>
      </c>
      <c r="Q13" s="819">
        <v>21.900258965706662</v>
      </c>
      <c r="R13" s="818">
        <v>10020</v>
      </c>
      <c r="S13" s="819">
        <v>31.484681853888453</v>
      </c>
      <c r="T13" s="823">
        <v>3128</v>
      </c>
      <c r="U13" s="819">
        <v>24.074501654737166</v>
      </c>
      <c r="V13" s="823">
        <v>6892</v>
      </c>
      <c r="W13" s="819">
        <v>36.597281223449443</v>
      </c>
      <c r="X13" s="818">
        <v>1554</v>
      </c>
      <c r="Y13" s="818">
        <v>1692</v>
      </c>
      <c r="Z13" s="818">
        <v>1078</v>
      </c>
      <c r="AA13" s="818">
        <v>1103</v>
      </c>
      <c r="AB13" s="818">
        <v>957</v>
      </c>
      <c r="AC13" s="818">
        <v>830</v>
      </c>
      <c r="AD13" s="818">
        <v>606</v>
      </c>
      <c r="AE13" s="824">
        <v>7820</v>
      </c>
      <c r="AF13" s="818">
        <v>40</v>
      </c>
      <c r="AG13" s="818">
        <v>3387</v>
      </c>
      <c r="AH13" s="819">
        <v>9.2944760023050961</v>
      </c>
      <c r="AI13" s="818">
        <v>36441</v>
      </c>
      <c r="AJ13" s="853" t="s">
        <v>654</v>
      </c>
    </row>
    <row r="14" spans="1:37" ht="23.25" customHeight="1">
      <c r="A14" s="861"/>
      <c r="B14" s="853" t="s">
        <v>655</v>
      </c>
      <c r="C14" s="818">
        <v>159886</v>
      </c>
      <c r="D14" s="818">
        <v>73524</v>
      </c>
      <c r="E14" s="818">
        <v>86362</v>
      </c>
      <c r="F14" s="818">
        <v>50871</v>
      </c>
      <c r="G14" s="819">
        <v>31.817044644309071</v>
      </c>
      <c r="H14" s="820">
        <v>21573</v>
      </c>
      <c r="I14" s="819">
        <v>29.341439529949405</v>
      </c>
      <c r="J14" s="821">
        <v>29298</v>
      </c>
      <c r="K14" s="819">
        <v>33.924642782705355</v>
      </c>
      <c r="L14" s="818">
        <v>25324</v>
      </c>
      <c r="M14" s="819">
        <v>15.838785134408266</v>
      </c>
      <c r="N14" s="821">
        <v>9806</v>
      </c>
      <c r="O14" s="822">
        <v>13.337141613622764</v>
      </c>
      <c r="P14" s="821">
        <v>15518</v>
      </c>
      <c r="Q14" s="819">
        <v>17.968550983071257</v>
      </c>
      <c r="R14" s="818">
        <v>11289</v>
      </c>
      <c r="S14" s="819">
        <v>22.960522301543719</v>
      </c>
      <c r="T14" s="823">
        <v>2997</v>
      </c>
      <c r="U14" s="819">
        <v>14.358949789191261</v>
      </c>
      <c r="V14" s="823">
        <v>8292</v>
      </c>
      <c r="W14" s="819">
        <v>29.305531012546389</v>
      </c>
      <c r="X14" s="818">
        <v>1966</v>
      </c>
      <c r="Y14" s="818">
        <v>1926</v>
      </c>
      <c r="Z14" s="818">
        <v>1389</v>
      </c>
      <c r="AA14" s="818">
        <v>1422</v>
      </c>
      <c r="AB14" s="818">
        <v>1135</v>
      </c>
      <c r="AC14" s="818">
        <v>1005</v>
      </c>
      <c r="AD14" s="818">
        <v>733</v>
      </c>
      <c r="AE14" s="824">
        <v>9576</v>
      </c>
      <c r="AF14" s="818">
        <v>39</v>
      </c>
      <c r="AG14" s="818">
        <v>3282</v>
      </c>
      <c r="AH14" s="819">
        <v>5.5218130120968416</v>
      </c>
      <c r="AI14" s="818">
        <v>59437</v>
      </c>
      <c r="AJ14" s="853" t="s">
        <v>656</v>
      </c>
    </row>
    <row r="15" spans="1:37" ht="23.25" customHeight="1">
      <c r="A15" s="861"/>
      <c r="B15" s="853" t="s">
        <v>657</v>
      </c>
      <c r="C15" s="818">
        <v>218070</v>
      </c>
      <c r="D15" s="818">
        <v>101896</v>
      </c>
      <c r="E15" s="818">
        <v>116174</v>
      </c>
      <c r="F15" s="818">
        <v>64639</v>
      </c>
      <c r="G15" s="819">
        <v>29.641399550603015</v>
      </c>
      <c r="H15" s="820">
        <v>27262</v>
      </c>
      <c r="I15" s="819">
        <v>26.754730313260577</v>
      </c>
      <c r="J15" s="821">
        <v>37377</v>
      </c>
      <c r="K15" s="819">
        <v>32.173291786458243</v>
      </c>
      <c r="L15" s="818">
        <v>33223</v>
      </c>
      <c r="M15" s="819">
        <v>15.235016279176412</v>
      </c>
      <c r="N15" s="821">
        <v>12827</v>
      </c>
      <c r="O15" s="822">
        <v>12.58832535133862</v>
      </c>
      <c r="P15" s="821">
        <v>20396</v>
      </c>
      <c r="Q15" s="819">
        <v>17.556423984712584</v>
      </c>
      <c r="R15" s="818">
        <v>13999</v>
      </c>
      <c r="S15" s="819">
        <v>22.484380270153064</v>
      </c>
      <c r="T15" s="823">
        <v>3819</v>
      </c>
      <c r="U15" s="819">
        <v>14.559109450649993</v>
      </c>
      <c r="V15" s="823">
        <v>10180</v>
      </c>
      <c r="W15" s="819">
        <v>28.254232583957812</v>
      </c>
      <c r="X15" s="818">
        <v>2628</v>
      </c>
      <c r="Y15" s="818">
        <v>2522</v>
      </c>
      <c r="Z15" s="818">
        <v>2004</v>
      </c>
      <c r="AA15" s="818">
        <v>1697</v>
      </c>
      <c r="AB15" s="818">
        <v>1422</v>
      </c>
      <c r="AC15" s="818">
        <v>1381</v>
      </c>
      <c r="AD15" s="818">
        <v>942</v>
      </c>
      <c r="AE15" s="824">
        <v>12596</v>
      </c>
      <c r="AF15" s="818">
        <v>38</v>
      </c>
      <c r="AG15" s="818">
        <v>2948</v>
      </c>
      <c r="AH15" s="819">
        <v>3.8519834840328224</v>
      </c>
      <c r="AI15" s="818">
        <v>76532</v>
      </c>
      <c r="AJ15" s="853" t="s">
        <v>658</v>
      </c>
    </row>
    <row r="16" spans="1:37" ht="23.25" customHeight="1">
      <c r="A16" s="861"/>
      <c r="B16" s="853" t="s">
        <v>659</v>
      </c>
      <c r="C16" s="818">
        <v>215630</v>
      </c>
      <c r="D16" s="818">
        <v>101667</v>
      </c>
      <c r="E16" s="818">
        <v>113963</v>
      </c>
      <c r="F16" s="818">
        <v>64516</v>
      </c>
      <c r="G16" s="819">
        <v>29.919769976348377</v>
      </c>
      <c r="H16" s="820">
        <v>28442</v>
      </c>
      <c r="I16" s="819">
        <v>27.975645981488583</v>
      </c>
      <c r="J16" s="821">
        <v>36074</v>
      </c>
      <c r="K16" s="819">
        <v>31.654133359072684</v>
      </c>
      <c r="L16" s="818">
        <v>31016</v>
      </c>
      <c r="M16" s="819">
        <v>14.383898344386218</v>
      </c>
      <c r="N16" s="821">
        <v>12770</v>
      </c>
      <c r="O16" s="822">
        <v>12.560614555362113</v>
      </c>
      <c r="P16" s="821">
        <v>18246</v>
      </c>
      <c r="Q16" s="819">
        <v>16.010459535112272</v>
      </c>
      <c r="R16" s="818">
        <v>10736</v>
      </c>
      <c r="S16" s="819">
        <v>17.283235133133712</v>
      </c>
      <c r="T16" s="823">
        <v>3225</v>
      </c>
      <c r="U16" s="819">
        <v>11.834862385321102</v>
      </c>
      <c r="V16" s="823">
        <v>7511</v>
      </c>
      <c r="W16" s="819">
        <v>21.541241252724561</v>
      </c>
      <c r="X16" s="818">
        <v>2131</v>
      </c>
      <c r="Y16" s="818">
        <v>2070</v>
      </c>
      <c r="Z16" s="818">
        <v>1853</v>
      </c>
      <c r="AA16" s="818">
        <v>1681</v>
      </c>
      <c r="AB16" s="818">
        <v>1313</v>
      </c>
      <c r="AC16" s="818">
        <v>1351</v>
      </c>
      <c r="AD16" s="818">
        <v>990</v>
      </c>
      <c r="AE16" s="824">
        <v>11389</v>
      </c>
      <c r="AF16" s="818">
        <v>57</v>
      </c>
      <c r="AG16" s="818">
        <v>4812</v>
      </c>
      <c r="AH16" s="819">
        <v>6.2413260872384857</v>
      </c>
      <c r="AI16" s="818">
        <v>77099</v>
      </c>
      <c r="AJ16" s="853" t="s">
        <v>660</v>
      </c>
    </row>
    <row r="17" spans="1:37" ht="23.25" customHeight="1">
      <c r="A17" s="861"/>
      <c r="B17" s="853" t="s">
        <v>661</v>
      </c>
      <c r="C17" s="818">
        <v>139742</v>
      </c>
      <c r="D17" s="818">
        <v>64908</v>
      </c>
      <c r="E17" s="818">
        <v>74834</v>
      </c>
      <c r="F17" s="818">
        <v>32052</v>
      </c>
      <c r="G17" s="819">
        <v>22.936554507592565</v>
      </c>
      <c r="H17" s="820">
        <v>13252</v>
      </c>
      <c r="I17" s="819">
        <v>20.416589634559685</v>
      </c>
      <c r="J17" s="821">
        <v>18800</v>
      </c>
      <c r="K17" s="819">
        <v>25.122270625651446</v>
      </c>
      <c r="L17" s="818">
        <v>16030</v>
      </c>
      <c r="M17" s="819">
        <v>11.471139671680669</v>
      </c>
      <c r="N17" s="821">
        <v>5688</v>
      </c>
      <c r="O17" s="822">
        <v>8.7631724902939556</v>
      </c>
      <c r="P17" s="821">
        <v>10342</v>
      </c>
      <c r="Q17" s="819">
        <v>13.819921426089746</v>
      </c>
      <c r="R17" s="818">
        <v>13201</v>
      </c>
      <c r="S17" s="819">
        <v>39.384808162778207</v>
      </c>
      <c r="T17" s="823">
        <v>4796</v>
      </c>
      <c r="U17" s="819">
        <v>34.05040823571175</v>
      </c>
      <c r="V17" s="823">
        <v>8405</v>
      </c>
      <c r="W17" s="819">
        <v>43.251170689034119</v>
      </c>
      <c r="X17" s="818">
        <v>1308</v>
      </c>
      <c r="Y17" s="818">
        <v>1484</v>
      </c>
      <c r="Z17" s="818">
        <v>1044</v>
      </c>
      <c r="AA17" s="818">
        <v>1054</v>
      </c>
      <c r="AB17" s="818">
        <v>786</v>
      </c>
      <c r="AC17" s="818">
        <v>772</v>
      </c>
      <c r="AD17" s="818">
        <v>549</v>
      </c>
      <c r="AE17" s="824">
        <v>6997</v>
      </c>
      <c r="AF17" s="818">
        <v>36</v>
      </c>
      <c r="AG17" s="818">
        <v>2217</v>
      </c>
      <c r="AH17" s="819">
        <v>6.0889865421587475</v>
      </c>
      <c r="AI17" s="818">
        <v>36410</v>
      </c>
      <c r="AJ17" s="853" t="s">
        <v>662</v>
      </c>
    </row>
    <row r="18" spans="1:37" ht="23.25" customHeight="1">
      <c r="A18" s="862"/>
      <c r="B18" s="854" t="s">
        <v>663</v>
      </c>
      <c r="C18" s="825">
        <v>243197</v>
      </c>
      <c r="D18" s="825">
        <v>117411</v>
      </c>
      <c r="E18" s="825">
        <v>125786</v>
      </c>
      <c r="F18" s="825">
        <v>61071</v>
      </c>
      <c r="G18" s="826">
        <v>25.111740687590718</v>
      </c>
      <c r="H18" s="827">
        <v>27797</v>
      </c>
      <c r="I18" s="826">
        <v>23.674953794789243</v>
      </c>
      <c r="J18" s="828">
        <v>33274</v>
      </c>
      <c r="K18" s="826">
        <v>26.452864388723707</v>
      </c>
      <c r="L18" s="825">
        <v>26360</v>
      </c>
      <c r="M18" s="826">
        <v>10.838949493620397</v>
      </c>
      <c r="N18" s="828">
        <v>10694</v>
      </c>
      <c r="O18" s="829">
        <v>9.1081755542496019</v>
      </c>
      <c r="P18" s="828">
        <v>15666</v>
      </c>
      <c r="Q18" s="826">
        <v>12.454486190832048</v>
      </c>
      <c r="R18" s="825">
        <v>9041</v>
      </c>
      <c r="S18" s="826">
        <v>15.780011868607533</v>
      </c>
      <c r="T18" s="830">
        <v>2737</v>
      </c>
      <c r="U18" s="826">
        <v>10.59702648288679</v>
      </c>
      <c r="V18" s="830">
        <v>6304</v>
      </c>
      <c r="W18" s="826">
        <v>20.034322761075448</v>
      </c>
      <c r="X18" s="825">
        <v>1940</v>
      </c>
      <c r="Y18" s="825">
        <v>2088</v>
      </c>
      <c r="Z18" s="825">
        <v>1646</v>
      </c>
      <c r="AA18" s="825">
        <v>1724</v>
      </c>
      <c r="AB18" s="825">
        <v>1430</v>
      </c>
      <c r="AC18" s="825">
        <v>1185</v>
      </c>
      <c r="AD18" s="825">
        <v>967</v>
      </c>
      <c r="AE18" s="831">
        <v>10980</v>
      </c>
      <c r="AF18" s="825">
        <v>100</v>
      </c>
      <c r="AG18" s="825">
        <v>6451</v>
      </c>
      <c r="AH18" s="826">
        <v>8.5013573706544374</v>
      </c>
      <c r="AI18" s="825">
        <v>75882</v>
      </c>
      <c r="AJ18" s="854" t="s">
        <v>664</v>
      </c>
    </row>
    <row r="19" spans="1:37" s="759" customFormat="1" ht="22.7" customHeight="1">
      <c r="A19" s="863"/>
      <c r="B19" s="855" t="s">
        <v>49</v>
      </c>
      <c r="C19" s="798">
        <v>1530848</v>
      </c>
      <c r="D19" s="798">
        <v>723240</v>
      </c>
      <c r="E19" s="798">
        <v>807608</v>
      </c>
      <c r="F19" s="798">
        <v>422209</v>
      </c>
      <c r="G19" s="832">
        <v>27.58007326658166</v>
      </c>
      <c r="H19" s="798">
        <v>180303</v>
      </c>
      <c r="I19" s="832">
        <v>24.929898788783806</v>
      </c>
      <c r="J19" s="798">
        <v>241906</v>
      </c>
      <c r="K19" s="832">
        <v>29.953393230379096</v>
      </c>
      <c r="L19" s="798">
        <v>209503</v>
      </c>
      <c r="M19" s="832">
        <v>13.685421413491083</v>
      </c>
      <c r="N19" s="798">
        <v>80241</v>
      </c>
      <c r="O19" s="832">
        <v>11.09465737514518</v>
      </c>
      <c r="P19" s="798">
        <v>129262</v>
      </c>
      <c r="Q19" s="832">
        <v>16.005537339897575</v>
      </c>
      <c r="R19" s="798">
        <v>99962</v>
      </c>
      <c r="S19" s="832">
        <v>24.296412243241207</v>
      </c>
      <c r="T19" s="798">
        <v>31165</v>
      </c>
      <c r="U19" s="832">
        <v>17.725111475111476</v>
      </c>
      <c r="V19" s="798">
        <v>68797</v>
      </c>
      <c r="W19" s="832">
        <v>29.200392185158929</v>
      </c>
      <c r="X19" s="798">
        <v>16984</v>
      </c>
      <c r="Y19" s="798">
        <v>16477</v>
      </c>
      <c r="Z19" s="798">
        <v>12927</v>
      </c>
      <c r="AA19" s="798">
        <v>12227</v>
      </c>
      <c r="AB19" s="798">
        <v>9791</v>
      </c>
      <c r="AC19" s="798">
        <v>9225</v>
      </c>
      <c r="AD19" s="798">
        <v>6749</v>
      </c>
      <c r="AE19" s="833">
        <v>84380</v>
      </c>
      <c r="AF19" s="798">
        <v>456</v>
      </c>
      <c r="AG19" s="798">
        <v>34242</v>
      </c>
      <c r="AH19" s="832">
        <v>6.8507429540902987</v>
      </c>
      <c r="AI19" s="798">
        <v>499829</v>
      </c>
      <c r="AJ19" s="855" t="s">
        <v>71</v>
      </c>
      <c r="AK19" s="799"/>
    </row>
    <row r="20" spans="1:37" ht="23.25" customHeight="1">
      <c r="A20" s="864">
        <v>3</v>
      </c>
      <c r="B20" s="852" t="s">
        <v>665</v>
      </c>
      <c r="C20" s="818">
        <v>450852</v>
      </c>
      <c r="D20" s="888">
        <v>217928</v>
      </c>
      <c r="E20" s="888">
        <v>232864</v>
      </c>
      <c r="F20" s="818">
        <v>126577</v>
      </c>
      <c r="G20" s="819">
        <v>28.07506676248525</v>
      </c>
      <c r="H20" s="834">
        <v>54754</v>
      </c>
      <c r="I20" s="819">
        <v>25.121468913593048</v>
      </c>
      <c r="J20" s="818">
        <v>71823</v>
      </c>
      <c r="K20" s="819">
        <v>30.839219390712554</v>
      </c>
      <c r="L20" s="818">
        <v>62811</v>
      </c>
      <c r="M20" s="819">
        <v>13.931622794176359</v>
      </c>
      <c r="N20" s="818">
        <v>24533</v>
      </c>
      <c r="O20" s="819">
        <v>11.255889923241741</v>
      </c>
      <c r="P20" s="818">
        <v>38278</v>
      </c>
      <c r="Q20" s="819">
        <v>16.435732840979842</v>
      </c>
      <c r="R20" s="818">
        <v>28903</v>
      </c>
      <c r="S20" s="819">
        <v>23.856217242375468</v>
      </c>
      <c r="T20" s="823">
        <v>10104</v>
      </c>
      <c r="U20" s="819">
        <v>19.292015122007104</v>
      </c>
      <c r="V20" s="823">
        <v>18799</v>
      </c>
      <c r="W20" s="819">
        <v>27.33167589886742</v>
      </c>
      <c r="X20" s="818">
        <v>4852</v>
      </c>
      <c r="Y20" s="818">
        <v>4549</v>
      </c>
      <c r="Z20" s="818">
        <v>4594</v>
      </c>
      <c r="AA20" s="818">
        <v>4513</v>
      </c>
      <c r="AB20" s="818">
        <v>3316</v>
      </c>
      <c r="AC20" s="818">
        <v>2807</v>
      </c>
      <c r="AD20" s="818">
        <v>2284</v>
      </c>
      <c r="AE20" s="824">
        <v>26915</v>
      </c>
      <c r="AF20" s="818">
        <v>335</v>
      </c>
      <c r="AG20" s="818">
        <v>17960</v>
      </c>
      <c r="AH20" s="819">
        <v>12.118022522248987</v>
      </c>
      <c r="AI20" s="818">
        <v>148209</v>
      </c>
      <c r="AJ20" s="852" t="s">
        <v>666</v>
      </c>
    </row>
    <row r="21" spans="1:37" ht="23.25" customHeight="1">
      <c r="A21" s="861">
        <v>5</v>
      </c>
      <c r="B21" s="853" t="s">
        <v>667</v>
      </c>
      <c r="C21" s="821">
        <v>488158</v>
      </c>
      <c r="D21" s="821">
        <v>228165</v>
      </c>
      <c r="E21" s="821">
        <v>259993</v>
      </c>
      <c r="F21" s="821">
        <v>113478</v>
      </c>
      <c r="G21" s="819">
        <v>23.246162103253454</v>
      </c>
      <c r="H21" s="820">
        <v>48101</v>
      </c>
      <c r="I21" s="819">
        <v>21.081673350426229</v>
      </c>
      <c r="J21" s="821">
        <v>65377</v>
      </c>
      <c r="K21" s="819">
        <v>25.145676998996123</v>
      </c>
      <c r="L21" s="821">
        <v>55030</v>
      </c>
      <c r="M21" s="819">
        <v>11.272989482913319</v>
      </c>
      <c r="N21" s="821">
        <v>21277</v>
      </c>
      <c r="O21" s="822">
        <v>9.3252689939298321</v>
      </c>
      <c r="P21" s="821">
        <v>33753</v>
      </c>
      <c r="Q21" s="819">
        <v>12.982272599646913</v>
      </c>
      <c r="R21" s="821">
        <v>22449</v>
      </c>
      <c r="S21" s="822">
        <v>20.556751064511698</v>
      </c>
      <c r="T21" s="835">
        <v>6191</v>
      </c>
      <c r="U21" s="819">
        <v>13.240514992086915</v>
      </c>
      <c r="V21" s="835">
        <v>16258</v>
      </c>
      <c r="W21" s="819">
        <v>26.034877576184606</v>
      </c>
      <c r="X21" s="821">
        <v>4274</v>
      </c>
      <c r="Y21" s="821">
        <v>3235</v>
      </c>
      <c r="Z21" s="821">
        <v>3928</v>
      </c>
      <c r="AA21" s="821">
        <v>2403</v>
      </c>
      <c r="AB21" s="821">
        <v>2657</v>
      </c>
      <c r="AC21" s="821">
        <v>1717</v>
      </c>
      <c r="AD21" s="821">
        <v>1637</v>
      </c>
      <c r="AE21" s="836">
        <v>19851</v>
      </c>
      <c r="AF21" s="821">
        <v>343</v>
      </c>
      <c r="AG21" s="821">
        <v>18297</v>
      </c>
      <c r="AH21" s="822">
        <v>13.495751460435477</v>
      </c>
      <c r="AI21" s="821">
        <v>135576</v>
      </c>
      <c r="AJ21" s="853" t="s">
        <v>668</v>
      </c>
    </row>
    <row r="22" spans="1:37" ht="23.25" customHeight="1">
      <c r="A22" s="862">
        <v>7</v>
      </c>
      <c r="B22" s="854" t="s">
        <v>669</v>
      </c>
      <c r="C22" s="828">
        <v>94882</v>
      </c>
      <c r="D22" s="828">
        <v>42881</v>
      </c>
      <c r="E22" s="828">
        <v>52001</v>
      </c>
      <c r="F22" s="828">
        <v>27123</v>
      </c>
      <c r="G22" s="826">
        <v>28.586033178052737</v>
      </c>
      <c r="H22" s="827">
        <v>11231</v>
      </c>
      <c r="I22" s="826">
        <v>26.191086961591381</v>
      </c>
      <c r="J22" s="828">
        <v>15892</v>
      </c>
      <c r="K22" s="826">
        <v>30.560950750947097</v>
      </c>
      <c r="L22" s="828">
        <v>13681</v>
      </c>
      <c r="M22" s="826">
        <v>14.418962500790455</v>
      </c>
      <c r="N22" s="828">
        <v>5212</v>
      </c>
      <c r="O22" s="829">
        <v>12.154567290874747</v>
      </c>
      <c r="P22" s="828">
        <v>8469</v>
      </c>
      <c r="Q22" s="826">
        <v>16.28622526489875</v>
      </c>
      <c r="R22" s="828">
        <v>5978</v>
      </c>
      <c r="S22" s="829">
        <v>23.042824654049262</v>
      </c>
      <c r="T22" s="837">
        <v>1342</v>
      </c>
      <c r="U22" s="826">
        <v>12.501164415463437</v>
      </c>
      <c r="V22" s="837">
        <v>4636</v>
      </c>
      <c r="W22" s="826">
        <v>30.483955812730141</v>
      </c>
      <c r="X22" s="828">
        <v>1202</v>
      </c>
      <c r="Y22" s="828">
        <v>628</v>
      </c>
      <c r="Z22" s="828">
        <v>1046</v>
      </c>
      <c r="AA22" s="828">
        <v>529</v>
      </c>
      <c r="AB22" s="828">
        <v>584</v>
      </c>
      <c r="AC22" s="828">
        <v>476</v>
      </c>
      <c r="AD22" s="828">
        <v>481</v>
      </c>
      <c r="AE22" s="838">
        <v>4946</v>
      </c>
      <c r="AF22" s="828">
        <v>46</v>
      </c>
      <c r="AG22" s="828">
        <v>3013</v>
      </c>
      <c r="AH22" s="829">
        <v>9.3792802888805866</v>
      </c>
      <c r="AI22" s="828">
        <v>32124</v>
      </c>
      <c r="AJ22" s="854" t="s">
        <v>670</v>
      </c>
    </row>
    <row r="23" spans="1:37" s="759" customFormat="1" ht="22.7" customHeight="1">
      <c r="A23" s="863"/>
      <c r="B23" s="855" t="s">
        <v>190</v>
      </c>
      <c r="C23" s="798">
        <v>1033892</v>
      </c>
      <c r="D23" s="798">
        <v>489003</v>
      </c>
      <c r="E23" s="798">
        <v>544889</v>
      </c>
      <c r="F23" s="798">
        <v>267178</v>
      </c>
      <c r="G23" s="832">
        <v>25.841964150994496</v>
      </c>
      <c r="H23" s="798">
        <v>114086</v>
      </c>
      <c r="I23" s="832">
        <v>23.330327216806442</v>
      </c>
      <c r="J23" s="798">
        <v>153092</v>
      </c>
      <c r="K23" s="832">
        <v>28.095997533442592</v>
      </c>
      <c r="L23" s="798">
        <v>131522</v>
      </c>
      <c r="M23" s="832">
        <v>12.721057905467884</v>
      </c>
      <c r="N23" s="798">
        <v>51022</v>
      </c>
      <c r="O23" s="832">
        <v>10.433882818714814</v>
      </c>
      <c r="P23" s="798">
        <v>80500</v>
      </c>
      <c r="Q23" s="832">
        <v>14.773651147297889</v>
      </c>
      <c r="R23" s="798">
        <v>57330</v>
      </c>
      <c r="S23" s="832">
        <v>22.368056558058235</v>
      </c>
      <c r="T23" s="798">
        <v>17637</v>
      </c>
      <c r="U23" s="832">
        <v>16.053045955564453</v>
      </c>
      <c r="V23" s="798">
        <v>39693</v>
      </c>
      <c r="W23" s="832">
        <v>27.10603949848398</v>
      </c>
      <c r="X23" s="798">
        <v>10328</v>
      </c>
      <c r="Y23" s="798">
        <v>8412</v>
      </c>
      <c r="Z23" s="798">
        <v>9568</v>
      </c>
      <c r="AA23" s="798">
        <v>7445</v>
      </c>
      <c r="AB23" s="798">
        <v>6557</v>
      </c>
      <c r="AC23" s="798">
        <v>5000</v>
      </c>
      <c r="AD23" s="798">
        <v>4402</v>
      </c>
      <c r="AE23" s="833">
        <v>51712</v>
      </c>
      <c r="AF23" s="798">
        <v>724</v>
      </c>
      <c r="AG23" s="798">
        <v>39270</v>
      </c>
      <c r="AH23" s="832">
        <v>12.430794944113654</v>
      </c>
      <c r="AI23" s="798">
        <v>315909</v>
      </c>
      <c r="AJ23" s="855" t="s">
        <v>72</v>
      </c>
      <c r="AK23" s="799"/>
    </row>
    <row r="24" spans="1:37" ht="23.25" customHeight="1">
      <c r="A24" s="864">
        <v>8</v>
      </c>
      <c r="B24" s="852" t="s">
        <v>671</v>
      </c>
      <c r="C24" s="818">
        <v>197237</v>
      </c>
      <c r="D24" s="818">
        <v>95484</v>
      </c>
      <c r="E24" s="818">
        <v>101753</v>
      </c>
      <c r="F24" s="818">
        <v>49865</v>
      </c>
      <c r="G24" s="819">
        <v>25.281767619665679</v>
      </c>
      <c r="H24" s="834">
        <v>21623</v>
      </c>
      <c r="I24" s="819">
        <v>22.645678857190735</v>
      </c>
      <c r="J24" s="818">
        <v>28242</v>
      </c>
      <c r="K24" s="819">
        <v>27.755447013847256</v>
      </c>
      <c r="L24" s="818">
        <v>24370</v>
      </c>
      <c r="M24" s="819">
        <v>12.355693911385794</v>
      </c>
      <c r="N24" s="818">
        <v>9932</v>
      </c>
      <c r="O24" s="819">
        <v>10.401742700347702</v>
      </c>
      <c r="P24" s="818">
        <v>14438</v>
      </c>
      <c r="Q24" s="819">
        <v>14.189262233054553</v>
      </c>
      <c r="R24" s="818">
        <v>8675</v>
      </c>
      <c r="S24" s="819">
        <v>18.345810599331728</v>
      </c>
      <c r="T24" s="823">
        <v>2559</v>
      </c>
      <c r="U24" s="819">
        <v>12.421727100626184</v>
      </c>
      <c r="V24" s="823">
        <v>6116</v>
      </c>
      <c r="W24" s="819">
        <v>22.919243020423458</v>
      </c>
      <c r="X24" s="818">
        <v>1201</v>
      </c>
      <c r="Y24" s="818">
        <v>1326</v>
      </c>
      <c r="Z24" s="818">
        <v>1717</v>
      </c>
      <c r="AA24" s="818">
        <v>1378</v>
      </c>
      <c r="AB24" s="818">
        <v>1136</v>
      </c>
      <c r="AC24" s="818">
        <v>983</v>
      </c>
      <c r="AD24" s="818">
        <v>574</v>
      </c>
      <c r="AE24" s="824">
        <v>8315</v>
      </c>
      <c r="AF24" s="818">
        <v>151</v>
      </c>
      <c r="AG24" s="818">
        <v>7188</v>
      </c>
      <c r="AH24" s="819">
        <v>12.176652945062763</v>
      </c>
      <c r="AI24" s="818">
        <v>59031</v>
      </c>
      <c r="AJ24" s="852" t="s">
        <v>672</v>
      </c>
    </row>
    <row r="25" spans="1:37" ht="23.25" customHeight="1">
      <c r="A25" s="861">
        <v>14</v>
      </c>
      <c r="B25" s="853" t="s">
        <v>673</v>
      </c>
      <c r="C25" s="821">
        <v>225497</v>
      </c>
      <c r="D25" s="821">
        <v>104141</v>
      </c>
      <c r="E25" s="821">
        <v>121356</v>
      </c>
      <c r="F25" s="821">
        <v>63332</v>
      </c>
      <c r="G25" s="819">
        <v>28.085517767420409</v>
      </c>
      <c r="H25" s="820">
        <v>26763</v>
      </c>
      <c r="I25" s="819">
        <v>25.698812187322957</v>
      </c>
      <c r="J25" s="821">
        <v>36569</v>
      </c>
      <c r="K25" s="819">
        <v>30.133656349912652</v>
      </c>
      <c r="L25" s="821">
        <v>31662</v>
      </c>
      <c r="M25" s="819">
        <v>14.040985024191011</v>
      </c>
      <c r="N25" s="821">
        <v>12578</v>
      </c>
      <c r="O25" s="822">
        <v>12.077855983714388</v>
      </c>
      <c r="P25" s="821">
        <v>19084</v>
      </c>
      <c r="Q25" s="819">
        <v>15.72563367283035</v>
      </c>
      <c r="R25" s="821">
        <v>10726</v>
      </c>
      <c r="S25" s="822">
        <v>17.956573418378451</v>
      </c>
      <c r="T25" s="835">
        <v>2637</v>
      </c>
      <c r="U25" s="819">
        <v>10.265493615696045</v>
      </c>
      <c r="V25" s="835">
        <v>8089</v>
      </c>
      <c r="W25" s="819">
        <v>23.759729769422822</v>
      </c>
      <c r="X25" s="821">
        <v>2320</v>
      </c>
      <c r="Y25" s="821">
        <v>1840</v>
      </c>
      <c r="Z25" s="821">
        <v>2756</v>
      </c>
      <c r="AA25" s="821">
        <v>1737</v>
      </c>
      <c r="AB25" s="821">
        <v>1419</v>
      </c>
      <c r="AC25" s="821">
        <v>1242</v>
      </c>
      <c r="AD25" s="821">
        <v>1063</v>
      </c>
      <c r="AE25" s="836">
        <v>12377</v>
      </c>
      <c r="AF25" s="821">
        <v>98</v>
      </c>
      <c r="AG25" s="821">
        <v>5385</v>
      </c>
      <c r="AH25" s="822">
        <v>7.1932355534182895</v>
      </c>
      <c r="AI25" s="821">
        <v>74862</v>
      </c>
      <c r="AJ25" s="853" t="s">
        <v>674</v>
      </c>
    </row>
    <row r="26" spans="1:37" ht="23.25" customHeight="1">
      <c r="A26" s="861">
        <v>17</v>
      </c>
      <c r="B26" s="853" t="s">
        <v>675</v>
      </c>
      <c r="C26" s="821">
        <v>154814</v>
      </c>
      <c r="D26" s="821">
        <v>72857</v>
      </c>
      <c r="E26" s="821">
        <v>81957</v>
      </c>
      <c r="F26" s="821">
        <v>48637</v>
      </c>
      <c r="G26" s="819">
        <v>31.416409368661746</v>
      </c>
      <c r="H26" s="820">
        <v>21363</v>
      </c>
      <c r="I26" s="819">
        <v>29.321822199651372</v>
      </c>
      <c r="J26" s="821">
        <v>27274</v>
      </c>
      <c r="K26" s="819">
        <v>33.278426491940891</v>
      </c>
      <c r="L26" s="821">
        <v>25133</v>
      </c>
      <c r="M26" s="819">
        <v>16.234319893549678</v>
      </c>
      <c r="N26" s="821">
        <v>10821</v>
      </c>
      <c r="O26" s="822">
        <v>14.852382063494243</v>
      </c>
      <c r="P26" s="821">
        <v>14312</v>
      </c>
      <c r="Q26" s="819">
        <v>17.46281586685701</v>
      </c>
      <c r="R26" s="821">
        <v>7468</v>
      </c>
      <c r="S26" s="822">
        <v>15.881252126573663</v>
      </c>
      <c r="T26" s="835">
        <v>2085</v>
      </c>
      <c r="U26" s="819">
        <v>10.008640552995391</v>
      </c>
      <c r="V26" s="835">
        <v>5383</v>
      </c>
      <c r="W26" s="819">
        <v>20.552076970067194</v>
      </c>
      <c r="X26" s="821">
        <v>1717</v>
      </c>
      <c r="Y26" s="821">
        <v>1198</v>
      </c>
      <c r="Z26" s="821">
        <v>1966</v>
      </c>
      <c r="AA26" s="821">
        <v>1222</v>
      </c>
      <c r="AB26" s="821">
        <v>938</v>
      </c>
      <c r="AC26" s="821">
        <v>860</v>
      </c>
      <c r="AD26" s="821">
        <v>694</v>
      </c>
      <c r="AE26" s="836">
        <v>8595</v>
      </c>
      <c r="AF26" s="821">
        <v>78</v>
      </c>
      <c r="AG26" s="821">
        <v>4917</v>
      </c>
      <c r="AH26" s="822">
        <v>8.66783013379872</v>
      </c>
      <c r="AI26" s="821">
        <v>56727</v>
      </c>
      <c r="AJ26" s="853" t="s">
        <v>676</v>
      </c>
    </row>
    <row r="27" spans="1:37" ht="23.25" customHeight="1">
      <c r="A27" s="862">
        <v>19</v>
      </c>
      <c r="B27" s="854" t="s">
        <v>677</v>
      </c>
      <c r="C27" s="828">
        <v>111975</v>
      </c>
      <c r="D27" s="828">
        <v>53820</v>
      </c>
      <c r="E27" s="828">
        <v>58155</v>
      </c>
      <c r="F27" s="828">
        <v>25685</v>
      </c>
      <c r="G27" s="826">
        <v>22.938155838356778</v>
      </c>
      <c r="H27" s="827">
        <v>11944</v>
      </c>
      <c r="I27" s="826">
        <v>22.192493496841323</v>
      </c>
      <c r="J27" s="828">
        <v>13741</v>
      </c>
      <c r="K27" s="826">
        <v>23.628234889519387</v>
      </c>
      <c r="L27" s="828">
        <v>11082</v>
      </c>
      <c r="M27" s="826">
        <v>9.8968519758874738</v>
      </c>
      <c r="N27" s="828">
        <v>4396</v>
      </c>
      <c r="O27" s="829">
        <v>8.1679672984020808</v>
      </c>
      <c r="P27" s="828">
        <v>6686</v>
      </c>
      <c r="Q27" s="826">
        <v>11.496861834751956</v>
      </c>
      <c r="R27" s="828">
        <v>2887</v>
      </c>
      <c r="S27" s="829">
        <v>12.053273213092853</v>
      </c>
      <c r="T27" s="837">
        <v>831</v>
      </c>
      <c r="U27" s="826">
        <v>7.662517289073306</v>
      </c>
      <c r="V27" s="837">
        <v>2056</v>
      </c>
      <c r="W27" s="826">
        <v>15.686274509803921</v>
      </c>
      <c r="X27" s="828">
        <v>860</v>
      </c>
      <c r="Y27" s="828">
        <v>621</v>
      </c>
      <c r="Z27" s="828">
        <v>970</v>
      </c>
      <c r="AA27" s="828">
        <v>662</v>
      </c>
      <c r="AB27" s="828">
        <v>538</v>
      </c>
      <c r="AC27" s="828">
        <v>438</v>
      </c>
      <c r="AD27" s="828">
        <v>352</v>
      </c>
      <c r="AE27" s="838">
        <v>4441</v>
      </c>
      <c r="AF27" s="828">
        <v>62</v>
      </c>
      <c r="AG27" s="828">
        <v>3956</v>
      </c>
      <c r="AH27" s="829">
        <v>11.997331230666585</v>
      </c>
      <c r="AI27" s="828">
        <v>32974</v>
      </c>
      <c r="AJ27" s="854" t="s">
        <v>678</v>
      </c>
    </row>
    <row r="28" spans="1:37" ht="23.25" customHeight="1">
      <c r="A28" s="865">
        <v>30</v>
      </c>
      <c r="B28" s="856" t="s">
        <v>679</v>
      </c>
      <c r="C28" s="839">
        <v>30586</v>
      </c>
      <c r="D28" s="839">
        <v>14378</v>
      </c>
      <c r="E28" s="889">
        <v>16209</v>
      </c>
      <c r="F28" s="839">
        <v>8568</v>
      </c>
      <c r="G28" s="840">
        <v>28.012816321192702</v>
      </c>
      <c r="H28" s="841">
        <v>3885</v>
      </c>
      <c r="I28" s="840">
        <v>27.020447906523852</v>
      </c>
      <c r="J28" s="842">
        <v>4683</v>
      </c>
      <c r="K28" s="840">
        <v>28.893139190523197</v>
      </c>
      <c r="L28" s="839">
        <v>3759</v>
      </c>
      <c r="M28" s="840">
        <v>12.289936572287976</v>
      </c>
      <c r="N28" s="839">
        <v>1551</v>
      </c>
      <c r="O28" s="840">
        <v>10.787313951870914</v>
      </c>
      <c r="P28" s="839">
        <v>2208</v>
      </c>
      <c r="Q28" s="840">
        <v>13.622902270483712</v>
      </c>
      <c r="R28" s="839">
        <v>905</v>
      </c>
      <c r="S28" s="840">
        <v>11.179740580605312</v>
      </c>
      <c r="T28" s="842">
        <v>239</v>
      </c>
      <c r="U28" s="840">
        <v>6.6370452652041099</v>
      </c>
      <c r="V28" s="842">
        <v>666</v>
      </c>
      <c r="W28" s="840">
        <v>14.819759679572764</v>
      </c>
      <c r="X28" s="839">
        <v>343</v>
      </c>
      <c r="Y28" s="839">
        <v>208</v>
      </c>
      <c r="Z28" s="839">
        <v>290</v>
      </c>
      <c r="AA28" s="839">
        <v>192</v>
      </c>
      <c r="AB28" s="839">
        <v>130</v>
      </c>
      <c r="AC28" s="839">
        <v>163</v>
      </c>
      <c r="AD28" s="839">
        <v>116</v>
      </c>
      <c r="AE28" s="843">
        <v>1442</v>
      </c>
      <c r="AF28" s="839">
        <v>38</v>
      </c>
      <c r="AG28" s="839">
        <v>1842</v>
      </c>
      <c r="AH28" s="840">
        <v>17.282792268718332</v>
      </c>
      <c r="AI28" s="839">
        <v>10658</v>
      </c>
      <c r="AJ28" s="856" t="s">
        <v>680</v>
      </c>
    </row>
    <row r="29" spans="1:37" s="759" customFormat="1" ht="22.7" customHeight="1">
      <c r="A29" s="863"/>
      <c r="B29" s="855" t="s">
        <v>192</v>
      </c>
      <c r="C29" s="798">
        <v>720109</v>
      </c>
      <c r="D29" s="798">
        <v>340680</v>
      </c>
      <c r="E29" s="798">
        <v>379429</v>
      </c>
      <c r="F29" s="798">
        <v>196087</v>
      </c>
      <c r="G29" s="832">
        <v>27.230183208375397</v>
      </c>
      <c r="H29" s="798">
        <v>85578</v>
      </c>
      <c r="I29" s="832">
        <v>25.119760479041915</v>
      </c>
      <c r="J29" s="798">
        <v>110509</v>
      </c>
      <c r="K29" s="832">
        <v>29.125080054502948</v>
      </c>
      <c r="L29" s="798">
        <v>96006</v>
      </c>
      <c r="M29" s="832">
        <v>13.332148327544857</v>
      </c>
      <c r="N29" s="798">
        <v>39278</v>
      </c>
      <c r="O29" s="832">
        <v>11.529294352471528</v>
      </c>
      <c r="P29" s="798">
        <v>56728</v>
      </c>
      <c r="Q29" s="832">
        <v>14.950886727161075</v>
      </c>
      <c r="R29" s="798">
        <v>30661</v>
      </c>
      <c r="S29" s="832">
        <v>16.476436133053898</v>
      </c>
      <c r="T29" s="798">
        <v>8351</v>
      </c>
      <c r="U29" s="832">
        <v>10.238209079652311</v>
      </c>
      <c r="V29" s="798">
        <v>22310</v>
      </c>
      <c r="W29" s="832">
        <v>21.344584445528735</v>
      </c>
      <c r="X29" s="798">
        <v>6441</v>
      </c>
      <c r="Y29" s="798">
        <v>5193</v>
      </c>
      <c r="Z29" s="798">
        <v>7699</v>
      </c>
      <c r="AA29" s="798">
        <v>5191</v>
      </c>
      <c r="AB29" s="798">
        <v>4161</v>
      </c>
      <c r="AC29" s="798">
        <v>3686</v>
      </c>
      <c r="AD29" s="798">
        <v>2799</v>
      </c>
      <c r="AE29" s="833">
        <v>35170</v>
      </c>
      <c r="AF29" s="798">
        <v>427</v>
      </c>
      <c r="AG29" s="798">
        <v>23288</v>
      </c>
      <c r="AH29" s="832">
        <v>9.9414305961101714</v>
      </c>
      <c r="AI29" s="798">
        <v>234252</v>
      </c>
      <c r="AJ29" s="855" t="s">
        <v>74</v>
      </c>
      <c r="AK29" s="799"/>
    </row>
    <row r="30" spans="1:37" ht="23.25" customHeight="1">
      <c r="A30" s="864">
        <v>4</v>
      </c>
      <c r="B30" s="852" t="s">
        <v>681</v>
      </c>
      <c r="C30" s="818">
        <v>296707</v>
      </c>
      <c r="D30" s="818">
        <v>143201</v>
      </c>
      <c r="E30" s="818">
        <v>153506</v>
      </c>
      <c r="F30" s="818">
        <v>77510</v>
      </c>
      <c r="G30" s="819">
        <v>26.123414681824158</v>
      </c>
      <c r="H30" s="834">
        <v>33638</v>
      </c>
      <c r="I30" s="819">
        <v>23.490059426959309</v>
      </c>
      <c r="J30" s="818">
        <v>43872</v>
      </c>
      <c r="K30" s="819">
        <v>28.579990358683048</v>
      </c>
      <c r="L30" s="818">
        <v>37119</v>
      </c>
      <c r="M30" s="819">
        <v>12.51032163043002</v>
      </c>
      <c r="N30" s="818">
        <v>14804</v>
      </c>
      <c r="O30" s="819">
        <v>10.337916634660372</v>
      </c>
      <c r="P30" s="818">
        <v>22315</v>
      </c>
      <c r="Q30" s="819">
        <v>14.53689106614725</v>
      </c>
      <c r="R30" s="818">
        <v>15511</v>
      </c>
      <c r="S30" s="819">
        <v>20.920665749507702</v>
      </c>
      <c r="T30" s="823">
        <v>4670</v>
      </c>
      <c r="U30" s="819">
        <v>14.416249922825214</v>
      </c>
      <c r="V30" s="823">
        <v>10841</v>
      </c>
      <c r="W30" s="819">
        <v>25.967711028073204</v>
      </c>
      <c r="X30" s="818">
        <v>2447</v>
      </c>
      <c r="Y30" s="818">
        <v>2765</v>
      </c>
      <c r="Z30" s="818">
        <v>2060</v>
      </c>
      <c r="AA30" s="818">
        <v>2032</v>
      </c>
      <c r="AB30" s="818">
        <v>1627</v>
      </c>
      <c r="AC30" s="818">
        <v>1584</v>
      </c>
      <c r="AD30" s="818">
        <v>1198</v>
      </c>
      <c r="AE30" s="824">
        <v>13713</v>
      </c>
      <c r="AF30" s="818">
        <v>198</v>
      </c>
      <c r="AG30" s="818">
        <v>9448</v>
      </c>
      <c r="AH30" s="819">
        <v>10.200380031093454</v>
      </c>
      <c r="AI30" s="818">
        <v>92624</v>
      </c>
      <c r="AJ30" s="852" t="s">
        <v>682</v>
      </c>
    </row>
    <row r="31" spans="1:37" ht="23.25" customHeight="1">
      <c r="A31" s="861">
        <v>11</v>
      </c>
      <c r="B31" s="853" t="s">
        <v>683</v>
      </c>
      <c r="C31" s="821">
        <v>264630</v>
      </c>
      <c r="D31" s="821">
        <v>129642</v>
      </c>
      <c r="E31" s="821">
        <v>134988</v>
      </c>
      <c r="F31" s="821">
        <v>70505</v>
      </c>
      <c r="G31" s="819">
        <v>26.64285984204361</v>
      </c>
      <c r="H31" s="820">
        <v>31461</v>
      </c>
      <c r="I31" s="819">
        <v>24.267598463460914</v>
      </c>
      <c r="J31" s="821">
        <v>39044</v>
      </c>
      <c r="K31" s="819">
        <v>28.924052508371112</v>
      </c>
      <c r="L31" s="821">
        <v>32133</v>
      </c>
      <c r="M31" s="819">
        <v>12.142614216075275</v>
      </c>
      <c r="N31" s="821">
        <v>13384</v>
      </c>
      <c r="O31" s="822">
        <v>10.323814813100693</v>
      </c>
      <c r="P31" s="821">
        <v>18749</v>
      </c>
      <c r="Q31" s="819">
        <v>13.889382759949031</v>
      </c>
      <c r="R31" s="821">
        <v>10152</v>
      </c>
      <c r="S31" s="822">
        <v>15.192146534179338</v>
      </c>
      <c r="T31" s="835">
        <v>2969</v>
      </c>
      <c r="U31" s="819">
        <v>9.9271098033970837</v>
      </c>
      <c r="V31" s="835">
        <v>7183</v>
      </c>
      <c r="W31" s="819">
        <v>19.457687723480333</v>
      </c>
      <c r="X31" s="821">
        <v>2575</v>
      </c>
      <c r="Y31" s="821">
        <v>2800</v>
      </c>
      <c r="Z31" s="821">
        <v>1603</v>
      </c>
      <c r="AA31" s="821">
        <v>1737</v>
      </c>
      <c r="AB31" s="821">
        <v>1243</v>
      </c>
      <c r="AC31" s="821">
        <v>1309</v>
      </c>
      <c r="AD31" s="821">
        <v>861</v>
      </c>
      <c r="AE31" s="836">
        <v>12128</v>
      </c>
      <c r="AF31" s="821">
        <v>135</v>
      </c>
      <c r="AG31" s="821">
        <v>6913</v>
      </c>
      <c r="AH31" s="822">
        <v>8.0992103474939672</v>
      </c>
      <c r="AI31" s="821">
        <v>85354</v>
      </c>
      <c r="AJ31" s="853" t="s">
        <v>684</v>
      </c>
    </row>
    <row r="32" spans="1:37" ht="23.25" customHeight="1">
      <c r="A32" s="861">
        <v>16</v>
      </c>
      <c r="B32" s="853" t="s">
        <v>685</v>
      </c>
      <c r="C32" s="821">
        <v>89465</v>
      </c>
      <c r="D32" s="821">
        <v>43524</v>
      </c>
      <c r="E32" s="821">
        <v>45941</v>
      </c>
      <c r="F32" s="821">
        <v>25494</v>
      </c>
      <c r="G32" s="822">
        <v>28.496059911697312</v>
      </c>
      <c r="H32" s="820">
        <v>11271</v>
      </c>
      <c r="I32" s="822">
        <v>25.896057347670247</v>
      </c>
      <c r="J32" s="821">
        <v>14223</v>
      </c>
      <c r="K32" s="822">
        <v>30.959273851243985</v>
      </c>
      <c r="L32" s="821">
        <v>11593</v>
      </c>
      <c r="M32" s="822">
        <v>12.958140054770023</v>
      </c>
      <c r="N32" s="821">
        <v>4668</v>
      </c>
      <c r="O32" s="822">
        <v>10.72511717673008</v>
      </c>
      <c r="P32" s="821">
        <v>6925</v>
      </c>
      <c r="Q32" s="822">
        <v>15.073681461004332</v>
      </c>
      <c r="R32" s="821">
        <v>4124</v>
      </c>
      <c r="S32" s="822">
        <v>17.206992948637712</v>
      </c>
      <c r="T32" s="835">
        <v>1213</v>
      </c>
      <c r="U32" s="822">
        <v>11.420770172300159</v>
      </c>
      <c r="V32" s="835">
        <v>2911</v>
      </c>
      <c r="W32" s="822">
        <v>21.811778810130374</v>
      </c>
      <c r="X32" s="821">
        <v>932</v>
      </c>
      <c r="Y32" s="821">
        <v>1045</v>
      </c>
      <c r="Z32" s="821">
        <v>1111</v>
      </c>
      <c r="AA32" s="821">
        <v>599</v>
      </c>
      <c r="AB32" s="821">
        <v>435</v>
      </c>
      <c r="AC32" s="821">
        <v>467</v>
      </c>
      <c r="AD32" s="821">
        <v>331</v>
      </c>
      <c r="AE32" s="836">
        <v>4920</v>
      </c>
      <c r="AF32" s="821">
        <v>69</v>
      </c>
      <c r="AG32" s="821">
        <v>3825</v>
      </c>
      <c r="AH32" s="822">
        <v>12.447930226503514</v>
      </c>
      <c r="AI32" s="821">
        <v>30728</v>
      </c>
      <c r="AJ32" s="853" t="s">
        <v>686</v>
      </c>
    </row>
    <row r="33" spans="1:37" ht="23.25" customHeight="1">
      <c r="A33" s="861">
        <v>31</v>
      </c>
      <c r="B33" s="853" t="s">
        <v>687</v>
      </c>
      <c r="C33" s="821">
        <v>30626</v>
      </c>
      <c r="D33" s="821">
        <v>14975</v>
      </c>
      <c r="E33" s="821">
        <v>15651</v>
      </c>
      <c r="F33" s="821">
        <v>9400</v>
      </c>
      <c r="G33" s="822">
        <v>30.692875334682952</v>
      </c>
      <c r="H33" s="820">
        <v>4273</v>
      </c>
      <c r="I33" s="822">
        <v>28.534223706176963</v>
      </c>
      <c r="J33" s="835">
        <v>5127</v>
      </c>
      <c r="K33" s="822">
        <v>32.758290205098717</v>
      </c>
      <c r="L33" s="821">
        <v>4130</v>
      </c>
      <c r="M33" s="822">
        <v>13.48527395023836</v>
      </c>
      <c r="N33" s="821">
        <v>1776</v>
      </c>
      <c r="O33" s="822">
        <v>11.859766277128546</v>
      </c>
      <c r="P33" s="821">
        <v>2354</v>
      </c>
      <c r="Q33" s="822">
        <v>15.040572487380999</v>
      </c>
      <c r="R33" s="821">
        <v>1105</v>
      </c>
      <c r="S33" s="822">
        <v>12.313349676844217</v>
      </c>
      <c r="T33" s="835">
        <v>335</v>
      </c>
      <c r="U33" s="822">
        <v>8.0625752105896513</v>
      </c>
      <c r="V33" s="835">
        <v>770</v>
      </c>
      <c r="W33" s="822">
        <v>15.978418759078647</v>
      </c>
      <c r="X33" s="821">
        <v>195</v>
      </c>
      <c r="Y33" s="821">
        <v>224</v>
      </c>
      <c r="Z33" s="821">
        <v>244</v>
      </c>
      <c r="AA33" s="821">
        <v>217</v>
      </c>
      <c r="AB33" s="821">
        <v>131</v>
      </c>
      <c r="AC33" s="821">
        <v>133</v>
      </c>
      <c r="AD33" s="821">
        <v>81</v>
      </c>
      <c r="AE33" s="836">
        <v>1225</v>
      </c>
      <c r="AF33" s="821">
        <v>53</v>
      </c>
      <c r="AG33" s="821">
        <v>3181</v>
      </c>
      <c r="AH33" s="822">
        <v>28.182865243200141</v>
      </c>
      <c r="AI33" s="821">
        <v>11287</v>
      </c>
      <c r="AJ33" s="853" t="s">
        <v>688</v>
      </c>
    </row>
    <row r="34" spans="1:37" ht="23.25" customHeight="1">
      <c r="A34" s="862">
        <v>32</v>
      </c>
      <c r="B34" s="854" t="s">
        <v>689</v>
      </c>
      <c r="C34" s="828">
        <v>33677</v>
      </c>
      <c r="D34" s="828">
        <v>16404</v>
      </c>
      <c r="E34" s="828">
        <v>17273</v>
      </c>
      <c r="F34" s="828">
        <v>9177</v>
      </c>
      <c r="G34" s="826">
        <v>27.250051964248595</v>
      </c>
      <c r="H34" s="827">
        <v>4099</v>
      </c>
      <c r="I34" s="826">
        <v>24.987807851743476</v>
      </c>
      <c r="J34" s="837">
        <v>5078</v>
      </c>
      <c r="K34" s="826">
        <v>29.398483181844497</v>
      </c>
      <c r="L34" s="828">
        <v>4189</v>
      </c>
      <c r="M34" s="826">
        <v>12.438756421296434</v>
      </c>
      <c r="N34" s="828">
        <v>1774</v>
      </c>
      <c r="O34" s="829">
        <v>10.814435503535723</v>
      </c>
      <c r="P34" s="828">
        <v>2415</v>
      </c>
      <c r="Q34" s="826">
        <v>13.981358189081226</v>
      </c>
      <c r="R34" s="828">
        <v>1442</v>
      </c>
      <c r="S34" s="829">
        <v>17.083283971093472</v>
      </c>
      <c r="T34" s="837">
        <v>417</v>
      </c>
      <c r="U34" s="826">
        <v>10.956384655806621</v>
      </c>
      <c r="V34" s="837">
        <v>1025</v>
      </c>
      <c r="W34" s="826">
        <v>22.114347357065803</v>
      </c>
      <c r="X34" s="828">
        <v>335</v>
      </c>
      <c r="Y34" s="828">
        <v>245</v>
      </c>
      <c r="Z34" s="828">
        <v>300</v>
      </c>
      <c r="AA34" s="828">
        <v>185</v>
      </c>
      <c r="AB34" s="828">
        <v>175</v>
      </c>
      <c r="AC34" s="828">
        <v>169</v>
      </c>
      <c r="AD34" s="828">
        <v>104</v>
      </c>
      <c r="AE34" s="838">
        <v>1513</v>
      </c>
      <c r="AF34" s="828">
        <v>16</v>
      </c>
      <c r="AG34" s="828">
        <v>957</v>
      </c>
      <c r="AH34" s="829">
        <v>8.6716201522290692</v>
      </c>
      <c r="AI34" s="828">
        <v>11036</v>
      </c>
      <c r="AJ34" s="854" t="s">
        <v>690</v>
      </c>
    </row>
    <row r="35" spans="1:37" s="759" customFormat="1" ht="22.7" customHeight="1">
      <c r="A35" s="866"/>
      <c r="B35" s="855" t="s">
        <v>197</v>
      </c>
      <c r="C35" s="798">
        <v>715105</v>
      </c>
      <c r="D35" s="798">
        <v>347746</v>
      </c>
      <c r="E35" s="798">
        <v>367359</v>
      </c>
      <c r="F35" s="798">
        <v>192086</v>
      </c>
      <c r="G35" s="832">
        <v>26.861230168996165</v>
      </c>
      <c r="H35" s="798">
        <v>84742</v>
      </c>
      <c r="I35" s="832">
        <v>24.368935947501914</v>
      </c>
      <c r="J35" s="798">
        <v>107344</v>
      </c>
      <c r="K35" s="832">
        <v>29.220462817026398</v>
      </c>
      <c r="L35" s="798">
        <v>89164</v>
      </c>
      <c r="M35" s="832">
        <v>12.468658448759273</v>
      </c>
      <c r="N35" s="798">
        <v>36406</v>
      </c>
      <c r="O35" s="832">
        <v>10.469135518453124</v>
      </c>
      <c r="P35" s="798">
        <v>52758</v>
      </c>
      <c r="Q35" s="832">
        <v>14.361428466432018</v>
      </c>
      <c r="R35" s="798">
        <v>32334</v>
      </c>
      <c r="S35" s="832">
        <v>17.732028867879002</v>
      </c>
      <c r="T35" s="798">
        <v>9604</v>
      </c>
      <c r="U35" s="832">
        <v>11.873794570001483</v>
      </c>
      <c r="V35" s="798">
        <v>22730</v>
      </c>
      <c r="W35" s="832">
        <v>22.40203421903335</v>
      </c>
      <c r="X35" s="798">
        <v>6484</v>
      </c>
      <c r="Y35" s="798">
        <v>7079</v>
      </c>
      <c r="Z35" s="798">
        <v>5318</v>
      </c>
      <c r="AA35" s="798">
        <v>4770</v>
      </c>
      <c r="AB35" s="798">
        <v>3611</v>
      </c>
      <c r="AC35" s="798">
        <v>3662</v>
      </c>
      <c r="AD35" s="798">
        <v>2575</v>
      </c>
      <c r="AE35" s="833">
        <v>33499</v>
      </c>
      <c r="AF35" s="798">
        <v>471</v>
      </c>
      <c r="AG35" s="798">
        <v>24324</v>
      </c>
      <c r="AH35" s="832">
        <v>10.528548364058192</v>
      </c>
      <c r="AI35" s="798">
        <v>231029</v>
      </c>
      <c r="AJ35" s="855" t="s">
        <v>76</v>
      </c>
      <c r="AK35" s="799"/>
    </row>
    <row r="36" spans="1:37" ht="23.25" customHeight="1">
      <c r="A36" s="864">
        <v>13</v>
      </c>
      <c r="B36" s="852" t="s">
        <v>691</v>
      </c>
      <c r="C36" s="818">
        <v>39817</v>
      </c>
      <c r="D36" s="818">
        <v>19057</v>
      </c>
      <c r="E36" s="818">
        <v>20760</v>
      </c>
      <c r="F36" s="818">
        <v>13085</v>
      </c>
      <c r="G36" s="819">
        <v>32.862847527438028</v>
      </c>
      <c r="H36" s="834">
        <v>5551</v>
      </c>
      <c r="I36" s="819">
        <v>29.128404260901508</v>
      </c>
      <c r="J36" s="818">
        <v>7534</v>
      </c>
      <c r="K36" s="819">
        <v>36.29094412331407</v>
      </c>
      <c r="L36" s="818">
        <v>7062</v>
      </c>
      <c r="M36" s="819">
        <v>17.736142853555016</v>
      </c>
      <c r="N36" s="818">
        <v>2722</v>
      </c>
      <c r="O36" s="819">
        <v>14.283465393293804</v>
      </c>
      <c r="P36" s="818">
        <v>4340</v>
      </c>
      <c r="Q36" s="819">
        <v>20.905587668593448</v>
      </c>
      <c r="R36" s="818">
        <v>1739</v>
      </c>
      <c r="S36" s="819">
        <v>13.744862472336388</v>
      </c>
      <c r="T36" s="823">
        <v>483</v>
      </c>
      <c r="U36" s="819">
        <v>9.0297251822770619</v>
      </c>
      <c r="V36" s="823">
        <v>1256</v>
      </c>
      <c r="W36" s="819">
        <v>17.19841161166644</v>
      </c>
      <c r="X36" s="818">
        <v>276</v>
      </c>
      <c r="Y36" s="818">
        <v>344</v>
      </c>
      <c r="Z36" s="818">
        <v>577</v>
      </c>
      <c r="AA36" s="818">
        <v>461</v>
      </c>
      <c r="AB36" s="818">
        <v>375</v>
      </c>
      <c r="AC36" s="818">
        <v>308</v>
      </c>
      <c r="AD36" s="818">
        <v>254</v>
      </c>
      <c r="AE36" s="824">
        <v>2595</v>
      </c>
      <c r="AF36" s="818">
        <v>55</v>
      </c>
      <c r="AG36" s="818">
        <v>4416</v>
      </c>
      <c r="AH36" s="819">
        <v>28.302249567390884</v>
      </c>
      <c r="AI36" s="818">
        <v>15603</v>
      </c>
      <c r="AJ36" s="852" t="s">
        <v>692</v>
      </c>
    </row>
    <row r="37" spans="1:37" ht="23.25" customHeight="1">
      <c r="A37" s="861">
        <v>15</v>
      </c>
      <c r="B37" s="853" t="s">
        <v>693</v>
      </c>
      <c r="C37" s="821">
        <v>76226</v>
      </c>
      <c r="D37" s="821">
        <v>36634</v>
      </c>
      <c r="E37" s="821">
        <v>39592</v>
      </c>
      <c r="F37" s="821">
        <v>25480</v>
      </c>
      <c r="G37" s="819">
        <v>33.42691470102065</v>
      </c>
      <c r="H37" s="820">
        <v>11412</v>
      </c>
      <c r="I37" s="819">
        <v>31.151389419664792</v>
      </c>
      <c r="J37" s="821">
        <v>14068</v>
      </c>
      <c r="K37" s="819">
        <v>35.532430794099817</v>
      </c>
      <c r="L37" s="821">
        <v>12279</v>
      </c>
      <c r="M37" s="819">
        <v>16.10867682942828</v>
      </c>
      <c r="N37" s="821">
        <v>5187</v>
      </c>
      <c r="O37" s="822">
        <v>14.158977998580555</v>
      </c>
      <c r="P37" s="821">
        <v>7092</v>
      </c>
      <c r="Q37" s="819">
        <v>17.912709638310769</v>
      </c>
      <c r="R37" s="821">
        <v>3090</v>
      </c>
      <c r="S37" s="822">
        <v>12.596820220138605</v>
      </c>
      <c r="T37" s="835">
        <v>971</v>
      </c>
      <c r="U37" s="819">
        <v>8.8643417929523451</v>
      </c>
      <c r="V37" s="835">
        <v>2119</v>
      </c>
      <c r="W37" s="819">
        <v>15.608426635238656</v>
      </c>
      <c r="X37" s="821">
        <v>445</v>
      </c>
      <c r="Y37" s="821">
        <v>821</v>
      </c>
      <c r="Z37" s="821">
        <v>474</v>
      </c>
      <c r="AA37" s="821">
        <v>728</v>
      </c>
      <c r="AB37" s="821">
        <v>549</v>
      </c>
      <c r="AC37" s="821">
        <v>608</v>
      </c>
      <c r="AD37" s="821">
        <v>354</v>
      </c>
      <c r="AE37" s="836">
        <v>3979</v>
      </c>
      <c r="AF37" s="821">
        <v>101</v>
      </c>
      <c r="AG37" s="821">
        <v>5820</v>
      </c>
      <c r="AH37" s="822">
        <v>19.15670978572134</v>
      </c>
      <c r="AI37" s="821">
        <v>30381</v>
      </c>
      <c r="AJ37" s="853" t="s">
        <v>694</v>
      </c>
    </row>
    <row r="38" spans="1:37" ht="23.25" customHeight="1">
      <c r="A38" s="861">
        <v>18</v>
      </c>
      <c r="B38" s="853" t="s">
        <v>695</v>
      </c>
      <c r="C38" s="821">
        <v>48209</v>
      </c>
      <c r="D38" s="821">
        <v>23474</v>
      </c>
      <c r="E38" s="821">
        <v>24735</v>
      </c>
      <c r="F38" s="821">
        <v>13295</v>
      </c>
      <c r="G38" s="819">
        <v>27.577838162998606</v>
      </c>
      <c r="H38" s="820">
        <v>5881</v>
      </c>
      <c r="I38" s="819">
        <v>25.053250404703075</v>
      </c>
      <c r="J38" s="821">
        <v>7414</v>
      </c>
      <c r="K38" s="819">
        <v>29.973721447341823</v>
      </c>
      <c r="L38" s="821">
        <v>6421</v>
      </c>
      <c r="M38" s="819">
        <v>13.319089796511024</v>
      </c>
      <c r="N38" s="821">
        <v>2560</v>
      </c>
      <c r="O38" s="822">
        <v>10.905682883189913</v>
      </c>
      <c r="P38" s="821">
        <v>3861</v>
      </c>
      <c r="Q38" s="819">
        <v>15.609460278956943</v>
      </c>
      <c r="R38" s="821">
        <v>1554</v>
      </c>
      <c r="S38" s="822">
        <v>12.287499011623309</v>
      </c>
      <c r="T38" s="835">
        <v>484</v>
      </c>
      <c r="U38" s="819">
        <v>8.6645184389545289</v>
      </c>
      <c r="V38" s="835">
        <v>1070</v>
      </c>
      <c r="W38" s="819">
        <v>15.153660954539017</v>
      </c>
      <c r="X38" s="821">
        <v>201</v>
      </c>
      <c r="Y38" s="821">
        <v>362</v>
      </c>
      <c r="Z38" s="821">
        <v>339</v>
      </c>
      <c r="AA38" s="821">
        <v>444</v>
      </c>
      <c r="AB38" s="821">
        <v>353</v>
      </c>
      <c r="AC38" s="821">
        <v>321</v>
      </c>
      <c r="AD38" s="821">
        <v>203</v>
      </c>
      <c r="AE38" s="836">
        <v>2223</v>
      </c>
      <c r="AF38" s="821">
        <v>42</v>
      </c>
      <c r="AG38" s="821">
        <v>2403</v>
      </c>
      <c r="AH38" s="822">
        <v>14.914349553128103</v>
      </c>
      <c r="AI38" s="821">
        <v>16112</v>
      </c>
      <c r="AJ38" s="853" t="s">
        <v>696</v>
      </c>
    </row>
    <row r="39" spans="1:37" ht="23.25" customHeight="1">
      <c r="A39" s="861">
        <v>20</v>
      </c>
      <c r="B39" s="853" t="s">
        <v>697</v>
      </c>
      <c r="C39" s="821">
        <v>43533</v>
      </c>
      <c r="D39" s="821">
        <v>21370</v>
      </c>
      <c r="E39" s="821">
        <v>22163</v>
      </c>
      <c r="F39" s="821">
        <v>14153</v>
      </c>
      <c r="G39" s="819">
        <v>32.510968690418764</v>
      </c>
      <c r="H39" s="820">
        <v>6272</v>
      </c>
      <c r="I39" s="819">
        <v>29.349555451567618</v>
      </c>
      <c r="J39" s="821">
        <v>7881</v>
      </c>
      <c r="K39" s="819">
        <v>35.559265442404012</v>
      </c>
      <c r="L39" s="821">
        <v>7116</v>
      </c>
      <c r="M39" s="819">
        <v>16.346220108882918</v>
      </c>
      <c r="N39" s="821">
        <v>2781</v>
      </c>
      <c r="O39" s="822">
        <v>13.013570425830604</v>
      </c>
      <c r="P39" s="821">
        <v>4335</v>
      </c>
      <c r="Q39" s="819">
        <v>19.559626404367638</v>
      </c>
      <c r="R39" s="821">
        <v>1372</v>
      </c>
      <c r="S39" s="822">
        <v>10.173513273023877</v>
      </c>
      <c r="T39" s="835">
        <v>465</v>
      </c>
      <c r="U39" s="819">
        <v>7.8520770010131722</v>
      </c>
      <c r="V39" s="835">
        <v>907</v>
      </c>
      <c r="W39" s="819">
        <v>11.991010047593866</v>
      </c>
      <c r="X39" s="821">
        <v>311</v>
      </c>
      <c r="Y39" s="821">
        <v>532</v>
      </c>
      <c r="Z39" s="821">
        <v>403</v>
      </c>
      <c r="AA39" s="821">
        <v>560</v>
      </c>
      <c r="AB39" s="821">
        <v>325</v>
      </c>
      <c r="AC39" s="821">
        <v>370</v>
      </c>
      <c r="AD39" s="821">
        <v>270</v>
      </c>
      <c r="AE39" s="836">
        <v>2771</v>
      </c>
      <c r="AF39" s="821">
        <v>131</v>
      </c>
      <c r="AG39" s="821">
        <v>11615</v>
      </c>
      <c r="AH39" s="822">
        <v>67.372389791183295</v>
      </c>
      <c r="AI39" s="821">
        <v>17240</v>
      </c>
      <c r="AJ39" s="853" t="s">
        <v>698</v>
      </c>
    </row>
    <row r="40" spans="1:37" ht="23.25" customHeight="1">
      <c r="A40" s="867">
        <v>28</v>
      </c>
      <c r="B40" s="853" t="s">
        <v>699</v>
      </c>
      <c r="C40" s="821">
        <v>40656</v>
      </c>
      <c r="D40" s="821">
        <v>19825</v>
      </c>
      <c r="E40" s="821">
        <v>20831</v>
      </c>
      <c r="F40" s="821">
        <v>10350</v>
      </c>
      <c r="G40" s="819">
        <v>25.45749704840614</v>
      </c>
      <c r="H40" s="820">
        <v>4550</v>
      </c>
      <c r="I40" s="819">
        <v>22.950819672131146</v>
      </c>
      <c r="J40" s="821">
        <v>5800</v>
      </c>
      <c r="K40" s="819">
        <v>27.843118429264081</v>
      </c>
      <c r="L40" s="821">
        <v>5258</v>
      </c>
      <c r="M40" s="819">
        <v>12.932900432900432</v>
      </c>
      <c r="N40" s="828">
        <v>2039</v>
      </c>
      <c r="O40" s="829">
        <v>10.284993694829762</v>
      </c>
      <c r="P40" s="828">
        <v>3219</v>
      </c>
      <c r="Q40" s="819">
        <v>15.452930728241562</v>
      </c>
      <c r="R40" s="821">
        <v>1273</v>
      </c>
      <c r="S40" s="822">
        <v>12.528294459206771</v>
      </c>
      <c r="T40" s="835">
        <v>435</v>
      </c>
      <c r="U40" s="819">
        <v>9.7665020206555901</v>
      </c>
      <c r="V40" s="835">
        <v>838</v>
      </c>
      <c r="W40" s="819">
        <v>14.683721745225162</v>
      </c>
      <c r="X40" s="821">
        <v>90</v>
      </c>
      <c r="Y40" s="821">
        <v>119</v>
      </c>
      <c r="Z40" s="821">
        <v>432</v>
      </c>
      <c r="AA40" s="821">
        <v>359</v>
      </c>
      <c r="AB40" s="821">
        <v>274</v>
      </c>
      <c r="AC40" s="821">
        <v>227</v>
      </c>
      <c r="AD40" s="821">
        <v>148</v>
      </c>
      <c r="AE40" s="836">
        <v>1649</v>
      </c>
      <c r="AF40" s="821">
        <v>91</v>
      </c>
      <c r="AG40" s="821">
        <v>5208</v>
      </c>
      <c r="AH40" s="822">
        <v>41.127694859038144</v>
      </c>
      <c r="AI40" s="821">
        <v>12663</v>
      </c>
      <c r="AJ40" s="853" t="s">
        <v>700</v>
      </c>
    </row>
    <row r="41" spans="1:37" ht="23.25" customHeight="1">
      <c r="A41" s="862">
        <v>33</v>
      </c>
      <c r="B41" s="854" t="s">
        <v>701</v>
      </c>
      <c r="C41" s="828">
        <v>20453</v>
      </c>
      <c r="D41" s="828">
        <v>9855</v>
      </c>
      <c r="E41" s="828">
        <v>10598</v>
      </c>
      <c r="F41" s="828">
        <v>7294</v>
      </c>
      <c r="G41" s="826">
        <v>35.662250036669434</v>
      </c>
      <c r="H41" s="827">
        <v>3188</v>
      </c>
      <c r="I41" s="826">
        <v>32.349061390157281</v>
      </c>
      <c r="J41" s="827">
        <v>4106</v>
      </c>
      <c r="K41" s="826">
        <v>38.743159086620118</v>
      </c>
      <c r="L41" s="828">
        <v>3952</v>
      </c>
      <c r="M41" s="826">
        <v>19.322348799687088</v>
      </c>
      <c r="N41" s="839">
        <v>1558</v>
      </c>
      <c r="O41" s="840">
        <v>15.809233891425672</v>
      </c>
      <c r="P41" s="839">
        <v>2394</v>
      </c>
      <c r="Q41" s="826">
        <v>22.589167767503302</v>
      </c>
      <c r="R41" s="828">
        <v>665</v>
      </c>
      <c r="S41" s="829">
        <v>9.2348284960422156</v>
      </c>
      <c r="T41" s="828">
        <v>220</v>
      </c>
      <c r="U41" s="826">
        <v>7.04</v>
      </c>
      <c r="V41" s="828">
        <v>445</v>
      </c>
      <c r="W41" s="826">
        <v>10.91756624141315</v>
      </c>
      <c r="X41" s="828">
        <v>118</v>
      </c>
      <c r="Y41" s="828">
        <v>113</v>
      </c>
      <c r="Z41" s="828">
        <v>293</v>
      </c>
      <c r="AA41" s="828">
        <v>284</v>
      </c>
      <c r="AB41" s="828">
        <v>213</v>
      </c>
      <c r="AC41" s="828">
        <v>182</v>
      </c>
      <c r="AD41" s="828">
        <v>137</v>
      </c>
      <c r="AE41" s="838">
        <v>1340</v>
      </c>
      <c r="AF41" s="828">
        <v>62</v>
      </c>
      <c r="AG41" s="828">
        <v>4154</v>
      </c>
      <c r="AH41" s="829">
        <v>47.333637192342756</v>
      </c>
      <c r="AI41" s="828">
        <v>8776</v>
      </c>
      <c r="AJ41" s="854" t="s">
        <v>702</v>
      </c>
    </row>
    <row r="42" spans="1:37" s="759" customFormat="1" ht="22.7" customHeight="1">
      <c r="A42" s="866"/>
      <c r="B42" s="855" t="s">
        <v>211</v>
      </c>
      <c r="C42" s="798">
        <v>268894</v>
      </c>
      <c r="D42" s="798">
        <v>130215</v>
      </c>
      <c r="E42" s="798">
        <v>138679</v>
      </c>
      <c r="F42" s="798">
        <v>83657</v>
      </c>
      <c r="G42" s="832">
        <v>31.111516062091383</v>
      </c>
      <c r="H42" s="798">
        <v>36854</v>
      </c>
      <c r="I42" s="832">
        <v>28.3024229159467</v>
      </c>
      <c r="J42" s="798">
        <v>46803</v>
      </c>
      <c r="K42" s="832">
        <v>33.749161733211231</v>
      </c>
      <c r="L42" s="798">
        <v>42088</v>
      </c>
      <c r="M42" s="832">
        <v>15.652264461088755</v>
      </c>
      <c r="N42" s="798">
        <v>16847</v>
      </c>
      <c r="O42" s="832">
        <v>12.937833582920554</v>
      </c>
      <c r="P42" s="798">
        <v>25241</v>
      </c>
      <c r="Q42" s="832">
        <v>18.201025389568716</v>
      </c>
      <c r="R42" s="798">
        <v>9693</v>
      </c>
      <c r="S42" s="832">
        <v>12.014576645140499</v>
      </c>
      <c r="T42" s="798">
        <v>3058</v>
      </c>
      <c r="U42" s="832">
        <v>8.6408589997174339</v>
      </c>
      <c r="V42" s="798">
        <v>6635</v>
      </c>
      <c r="W42" s="832">
        <v>14.651003599266899</v>
      </c>
      <c r="X42" s="798">
        <v>1441</v>
      </c>
      <c r="Y42" s="798">
        <v>2291</v>
      </c>
      <c r="Z42" s="798">
        <v>2518</v>
      </c>
      <c r="AA42" s="798">
        <v>2836</v>
      </c>
      <c r="AB42" s="798">
        <v>2089</v>
      </c>
      <c r="AC42" s="798">
        <v>2016</v>
      </c>
      <c r="AD42" s="798">
        <v>1366</v>
      </c>
      <c r="AE42" s="833">
        <v>14557</v>
      </c>
      <c r="AF42" s="798">
        <v>482</v>
      </c>
      <c r="AG42" s="798">
        <v>33616</v>
      </c>
      <c r="AH42" s="832">
        <v>33.357479533614487</v>
      </c>
      <c r="AI42" s="798">
        <v>100775</v>
      </c>
      <c r="AJ42" s="855" t="s">
        <v>79</v>
      </c>
      <c r="AK42" s="799"/>
    </row>
    <row r="43" spans="1:37" ht="23.25" customHeight="1">
      <c r="A43" s="864">
        <v>2</v>
      </c>
      <c r="B43" s="852" t="s">
        <v>703</v>
      </c>
      <c r="C43" s="818">
        <v>532422</v>
      </c>
      <c r="D43" s="818">
        <v>257136</v>
      </c>
      <c r="E43" s="818">
        <v>275286</v>
      </c>
      <c r="F43" s="818">
        <v>139775</v>
      </c>
      <c r="G43" s="819">
        <v>26.252671752857697</v>
      </c>
      <c r="H43" s="834">
        <v>59802</v>
      </c>
      <c r="I43" s="819">
        <v>23.256953518760501</v>
      </c>
      <c r="J43" s="818">
        <v>79973</v>
      </c>
      <c r="K43" s="819">
        <v>29.050877995975092</v>
      </c>
      <c r="L43" s="818">
        <v>67634</v>
      </c>
      <c r="M43" s="819">
        <v>12.703081390325718</v>
      </c>
      <c r="N43" s="825">
        <v>26106</v>
      </c>
      <c r="O43" s="826">
        <v>10.152604069441852</v>
      </c>
      <c r="P43" s="825">
        <v>41528</v>
      </c>
      <c r="Q43" s="819">
        <v>15.085402090916356</v>
      </c>
      <c r="R43" s="818">
        <v>24046</v>
      </c>
      <c r="S43" s="819">
        <v>17.855366040201677</v>
      </c>
      <c r="T43" s="823">
        <v>7221</v>
      </c>
      <c r="U43" s="819">
        <v>12.508444629215818</v>
      </c>
      <c r="V43" s="823">
        <v>16825</v>
      </c>
      <c r="W43" s="819">
        <v>21.867120688310678</v>
      </c>
      <c r="X43" s="818">
        <v>6483</v>
      </c>
      <c r="Y43" s="818">
        <v>4735</v>
      </c>
      <c r="Z43" s="818">
        <v>6062</v>
      </c>
      <c r="AA43" s="818">
        <v>3654</v>
      </c>
      <c r="AB43" s="818">
        <v>3097</v>
      </c>
      <c r="AC43" s="818">
        <v>3093</v>
      </c>
      <c r="AD43" s="818">
        <v>2348</v>
      </c>
      <c r="AE43" s="824">
        <v>29472</v>
      </c>
      <c r="AF43" s="818">
        <v>559</v>
      </c>
      <c r="AG43" s="818">
        <v>48092</v>
      </c>
      <c r="AH43" s="819">
        <v>28.746137155631533</v>
      </c>
      <c r="AI43" s="818">
        <v>167299</v>
      </c>
      <c r="AJ43" s="852" t="s">
        <v>704</v>
      </c>
    </row>
    <row r="44" spans="1:37" ht="23.25" customHeight="1">
      <c r="A44" s="861">
        <v>34</v>
      </c>
      <c r="B44" s="853" t="s">
        <v>705</v>
      </c>
      <c r="C44" s="821">
        <v>11832</v>
      </c>
      <c r="D44" s="821">
        <v>5752</v>
      </c>
      <c r="E44" s="821">
        <v>6080</v>
      </c>
      <c r="F44" s="821">
        <v>4328</v>
      </c>
      <c r="G44" s="819">
        <v>36.578769438810006</v>
      </c>
      <c r="H44" s="820">
        <v>1964</v>
      </c>
      <c r="I44" s="819">
        <v>34.144645340751048</v>
      </c>
      <c r="J44" s="835">
        <v>2364</v>
      </c>
      <c r="K44" s="819">
        <v>38.881578947368425</v>
      </c>
      <c r="L44" s="821">
        <v>2237</v>
      </c>
      <c r="M44" s="819">
        <v>18.906355645706558</v>
      </c>
      <c r="N44" s="821">
        <v>905</v>
      </c>
      <c r="O44" s="822">
        <v>15.733657858136302</v>
      </c>
      <c r="P44" s="821">
        <v>1332</v>
      </c>
      <c r="Q44" s="819">
        <v>21.907894736842103</v>
      </c>
      <c r="R44" s="821">
        <v>477</v>
      </c>
      <c r="S44" s="822">
        <v>11.748768472906404</v>
      </c>
      <c r="T44" s="835">
        <v>167</v>
      </c>
      <c r="U44" s="819">
        <v>9.2112520683949271</v>
      </c>
      <c r="V44" s="835">
        <v>310</v>
      </c>
      <c r="W44" s="819">
        <v>13.796172674677349</v>
      </c>
      <c r="X44" s="821">
        <v>122</v>
      </c>
      <c r="Y44" s="821">
        <v>101</v>
      </c>
      <c r="Z44" s="821">
        <v>113</v>
      </c>
      <c r="AA44" s="821">
        <v>111</v>
      </c>
      <c r="AB44" s="821">
        <v>96</v>
      </c>
      <c r="AC44" s="821">
        <v>93</v>
      </c>
      <c r="AD44" s="821">
        <v>88</v>
      </c>
      <c r="AE44" s="836">
        <v>724</v>
      </c>
      <c r="AF44" s="821">
        <v>46</v>
      </c>
      <c r="AG44" s="821">
        <v>3696</v>
      </c>
      <c r="AH44" s="822">
        <v>69.986744934671464</v>
      </c>
      <c r="AI44" s="821">
        <v>5281</v>
      </c>
      <c r="AJ44" s="853" t="s">
        <v>706</v>
      </c>
    </row>
    <row r="45" spans="1:37" ht="23.25" customHeight="1">
      <c r="A45" s="861">
        <v>35</v>
      </c>
      <c r="B45" s="853" t="s">
        <v>707</v>
      </c>
      <c r="C45" s="821">
        <v>19540</v>
      </c>
      <c r="D45" s="821">
        <v>9358</v>
      </c>
      <c r="E45" s="821">
        <v>10182</v>
      </c>
      <c r="F45" s="821">
        <v>5362</v>
      </c>
      <c r="G45" s="819">
        <v>27.441146366427837</v>
      </c>
      <c r="H45" s="820">
        <v>2332</v>
      </c>
      <c r="I45" s="819">
        <v>24.919854669801239</v>
      </c>
      <c r="J45" s="835">
        <v>3030</v>
      </c>
      <c r="K45" s="819">
        <v>29.758397171479078</v>
      </c>
      <c r="L45" s="821">
        <v>2608</v>
      </c>
      <c r="M45" s="819">
        <v>13.346980552712385</v>
      </c>
      <c r="N45" s="821">
        <v>1050</v>
      </c>
      <c r="O45" s="822">
        <v>11.220346227826457</v>
      </c>
      <c r="P45" s="821">
        <v>1558</v>
      </c>
      <c r="Q45" s="819">
        <v>15.301512472991554</v>
      </c>
      <c r="R45" s="821">
        <v>682</v>
      </c>
      <c r="S45" s="822">
        <v>12.723880597014926</v>
      </c>
      <c r="T45" s="835">
        <v>194</v>
      </c>
      <c r="U45" s="819">
        <v>8.3012409071459139</v>
      </c>
      <c r="V45" s="835">
        <v>488</v>
      </c>
      <c r="W45" s="819">
        <v>16.142904399603044</v>
      </c>
      <c r="X45" s="821">
        <v>90</v>
      </c>
      <c r="Y45" s="821">
        <v>110</v>
      </c>
      <c r="Z45" s="821">
        <v>158</v>
      </c>
      <c r="AA45" s="821">
        <v>146</v>
      </c>
      <c r="AB45" s="821">
        <v>127</v>
      </c>
      <c r="AC45" s="821">
        <v>143</v>
      </c>
      <c r="AD45" s="821">
        <v>105</v>
      </c>
      <c r="AE45" s="836">
        <v>879</v>
      </c>
      <c r="AF45" s="821">
        <v>58</v>
      </c>
      <c r="AG45" s="821">
        <v>4134</v>
      </c>
      <c r="AH45" s="822">
        <v>63.473053892215567</v>
      </c>
      <c r="AI45" s="821">
        <v>6513</v>
      </c>
      <c r="AJ45" s="853" t="s">
        <v>708</v>
      </c>
    </row>
    <row r="46" spans="1:37" ht="23.25" customHeight="1">
      <c r="A46" s="862">
        <v>36</v>
      </c>
      <c r="B46" s="854" t="s">
        <v>709</v>
      </c>
      <c r="C46" s="828">
        <v>11065</v>
      </c>
      <c r="D46" s="828">
        <v>5181</v>
      </c>
      <c r="E46" s="828">
        <v>5884</v>
      </c>
      <c r="F46" s="828">
        <v>4045</v>
      </c>
      <c r="G46" s="826">
        <v>36.556710347943962</v>
      </c>
      <c r="H46" s="827">
        <v>1739</v>
      </c>
      <c r="I46" s="826">
        <v>33.564948851573057</v>
      </c>
      <c r="J46" s="837">
        <v>2306</v>
      </c>
      <c r="K46" s="826">
        <v>39.191026512576478</v>
      </c>
      <c r="L46" s="828">
        <v>2193</v>
      </c>
      <c r="M46" s="826">
        <v>19.81924988703118</v>
      </c>
      <c r="N46" s="825">
        <v>801</v>
      </c>
      <c r="O46" s="829">
        <v>15.460335842501447</v>
      </c>
      <c r="P46" s="825">
        <v>1392</v>
      </c>
      <c r="Q46" s="826">
        <v>23.657375934738273</v>
      </c>
      <c r="R46" s="828">
        <v>459</v>
      </c>
      <c r="S46" s="829">
        <v>11.75717213114754</v>
      </c>
      <c r="T46" s="837">
        <v>132</v>
      </c>
      <c r="U46" s="826">
        <v>7.9758308157099691</v>
      </c>
      <c r="V46" s="837">
        <v>327</v>
      </c>
      <c r="W46" s="826">
        <v>14.539795464650956</v>
      </c>
      <c r="X46" s="828">
        <v>92</v>
      </c>
      <c r="Y46" s="828">
        <v>107</v>
      </c>
      <c r="Z46" s="828">
        <v>123</v>
      </c>
      <c r="AA46" s="828">
        <v>124</v>
      </c>
      <c r="AB46" s="828">
        <v>91</v>
      </c>
      <c r="AC46" s="828">
        <v>101</v>
      </c>
      <c r="AD46" s="828">
        <v>112</v>
      </c>
      <c r="AE46" s="838">
        <v>750</v>
      </c>
      <c r="AF46" s="828">
        <v>36</v>
      </c>
      <c r="AG46" s="828">
        <v>3305</v>
      </c>
      <c r="AH46" s="829">
        <v>67.256817256817257</v>
      </c>
      <c r="AI46" s="828">
        <v>4914</v>
      </c>
      <c r="AJ46" s="854" t="s">
        <v>710</v>
      </c>
    </row>
    <row r="47" spans="1:37" s="759" customFormat="1" ht="22.7" customHeight="1">
      <c r="A47" s="866"/>
      <c r="B47" s="855" t="s">
        <v>224</v>
      </c>
      <c r="C47" s="798">
        <v>574859</v>
      </c>
      <c r="D47" s="798">
        <v>277427</v>
      </c>
      <c r="E47" s="798">
        <v>297432</v>
      </c>
      <c r="F47" s="798">
        <v>153510</v>
      </c>
      <c r="G47" s="832">
        <v>26.703939574747892</v>
      </c>
      <c r="H47" s="798">
        <v>65837</v>
      </c>
      <c r="I47" s="832">
        <v>23.731287870322642</v>
      </c>
      <c r="J47" s="798">
        <v>87673</v>
      </c>
      <c r="K47" s="832">
        <v>29.476653487183626</v>
      </c>
      <c r="L47" s="798">
        <v>74672</v>
      </c>
      <c r="M47" s="832">
        <v>12.989620063354664</v>
      </c>
      <c r="N47" s="798">
        <v>28862</v>
      </c>
      <c r="O47" s="832">
        <v>10.403457486113464</v>
      </c>
      <c r="P47" s="798">
        <v>45810</v>
      </c>
      <c r="Q47" s="832">
        <v>15.401839748244978</v>
      </c>
      <c r="R47" s="798">
        <v>25664</v>
      </c>
      <c r="S47" s="832">
        <v>17.341126389405048</v>
      </c>
      <c r="T47" s="798">
        <v>7714</v>
      </c>
      <c r="U47" s="832">
        <v>12.141530519092139</v>
      </c>
      <c r="V47" s="798">
        <v>17950</v>
      </c>
      <c r="W47" s="832">
        <v>21.252412355998626</v>
      </c>
      <c r="X47" s="798">
        <v>6787</v>
      </c>
      <c r="Y47" s="798">
        <v>5053</v>
      </c>
      <c r="Z47" s="798">
        <v>6456</v>
      </c>
      <c r="AA47" s="798">
        <v>4035</v>
      </c>
      <c r="AB47" s="798">
        <v>3411</v>
      </c>
      <c r="AC47" s="798">
        <v>3430</v>
      </c>
      <c r="AD47" s="798">
        <v>2653</v>
      </c>
      <c r="AE47" s="833">
        <v>31825</v>
      </c>
      <c r="AF47" s="798">
        <v>699</v>
      </c>
      <c r="AG47" s="798">
        <v>59227</v>
      </c>
      <c r="AH47" s="832">
        <v>32.187362437298582</v>
      </c>
      <c r="AI47" s="798">
        <v>184007</v>
      </c>
      <c r="AJ47" s="855" t="s">
        <v>81</v>
      </c>
      <c r="AK47" s="799"/>
    </row>
    <row r="48" spans="1:37" ht="23.25" customHeight="1">
      <c r="A48" s="864">
        <v>9</v>
      </c>
      <c r="B48" s="852" t="s">
        <v>711</v>
      </c>
      <c r="C48" s="818">
        <v>29751</v>
      </c>
      <c r="D48" s="818">
        <v>14365</v>
      </c>
      <c r="E48" s="818">
        <v>15386</v>
      </c>
      <c r="F48" s="818">
        <v>10377</v>
      </c>
      <c r="G48" s="819">
        <v>34.87949984874458</v>
      </c>
      <c r="H48" s="834">
        <v>4421</v>
      </c>
      <c r="I48" s="819">
        <v>30.776192133658199</v>
      </c>
      <c r="J48" s="818">
        <v>5956</v>
      </c>
      <c r="K48" s="819">
        <v>38.710516053555175</v>
      </c>
      <c r="L48" s="818">
        <v>5201</v>
      </c>
      <c r="M48" s="819">
        <v>17.481765318812815</v>
      </c>
      <c r="N48" s="818">
        <v>1988</v>
      </c>
      <c r="O48" s="819">
        <v>13.839192481726418</v>
      </c>
      <c r="P48" s="818">
        <v>3213</v>
      </c>
      <c r="Q48" s="819">
        <v>20.882620564149228</v>
      </c>
      <c r="R48" s="818">
        <v>1825</v>
      </c>
      <c r="S48" s="819">
        <v>17.636258214147663</v>
      </c>
      <c r="T48" s="823">
        <v>536</v>
      </c>
      <c r="U48" s="819">
        <v>12.14868540344515</v>
      </c>
      <c r="V48" s="823">
        <v>1289</v>
      </c>
      <c r="W48" s="819">
        <v>21.714959568733153</v>
      </c>
      <c r="X48" s="818">
        <v>244</v>
      </c>
      <c r="Y48" s="818">
        <v>250</v>
      </c>
      <c r="Z48" s="818">
        <v>368</v>
      </c>
      <c r="AA48" s="818">
        <v>236</v>
      </c>
      <c r="AB48" s="818">
        <v>221</v>
      </c>
      <c r="AC48" s="818">
        <v>224</v>
      </c>
      <c r="AD48" s="818">
        <v>132</v>
      </c>
      <c r="AE48" s="824">
        <v>1675</v>
      </c>
      <c r="AF48" s="818">
        <v>21</v>
      </c>
      <c r="AG48" s="818">
        <v>1064</v>
      </c>
      <c r="AH48" s="819">
        <v>8.7191674178480696</v>
      </c>
      <c r="AI48" s="818">
        <v>12203</v>
      </c>
      <c r="AJ48" s="852" t="s">
        <v>712</v>
      </c>
    </row>
    <row r="49" spans="1:37" ht="23.25" customHeight="1">
      <c r="A49" s="861">
        <v>12</v>
      </c>
      <c r="B49" s="853" t="s">
        <v>713</v>
      </c>
      <c r="C49" s="821">
        <v>47227</v>
      </c>
      <c r="D49" s="821">
        <v>22721</v>
      </c>
      <c r="E49" s="821">
        <v>24506</v>
      </c>
      <c r="F49" s="821">
        <v>15052</v>
      </c>
      <c r="G49" s="819">
        <v>31.871598873525738</v>
      </c>
      <c r="H49" s="820">
        <v>6435</v>
      </c>
      <c r="I49" s="819">
        <v>28.32181682144272</v>
      </c>
      <c r="J49" s="821">
        <v>8617</v>
      </c>
      <c r="K49" s="819">
        <v>35.162817269240186</v>
      </c>
      <c r="L49" s="821">
        <v>7617</v>
      </c>
      <c r="M49" s="819">
        <v>16.128485823787241</v>
      </c>
      <c r="N49" s="821">
        <v>2920</v>
      </c>
      <c r="O49" s="822">
        <v>12.851547026979446</v>
      </c>
      <c r="P49" s="821">
        <v>4697</v>
      </c>
      <c r="Q49" s="819">
        <v>19.166734677221907</v>
      </c>
      <c r="R49" s="821">
        <v>2219</v>
      </c>
      <c r="S49" s="822">
        <v>15.17472474868358</v>
      </c>
      <c r="T49" s="835">
        <v>584</v>
      </c>
      <c r="U49" s="819">
        <v>9.3305639878574844</v>
      </c>
      <c r="V49" s="835">
        <v>1635</v>
      </c>
      <c r="W49" s="819">
        <v>19.548063127690103</v>
      </c>
      <c r="X49" s="821">
        <v>456</v>
      </c>
      <c r="Y49" s="821">
        <v>420</v>
      </c>
      <c r="Z49" s="821">
        <v>562</v>
      </c>
      <c r="AA49" s="821">
        <v>432</v>
      </c>
      <c r="AB49" s="821">
        <v>329</v>
      </c>
      <c r="AC49" s="821">
        <v>298</v>
      </c>
      <c r="AD49" s="821">
        <v>319</v>
      </c>
      <c r="AE49" s="836">
        <v>2816</v>
      </c>
      <c r="AF49" s="821">
        <v>48</v>
      </c>
      <c r="AG49" s="821">
        <v>2093</v>
      </c>
      <c r="AH49" s="822">
        <v>11.557788944723619</v>
      </c>
      <c r="AI49" s="821">
        <v>18109</v>
      </c>
      <c r="AJ49" s="853" t="s">
        <v>714</v>
      </c>
    </row>
    <row r="50" spans="1:37" ht="23.25" customHeight="1">
      <c r="A50" s="867">
        <v>27</v>
      </c>
      <c r="B50" s="853" t="s">
        <v>715</v>
      </c>
      <c r="C50" s="821">
        <v>36126</v>
      </c>
      <c r="D50" s="821">
        <v>17282</v>
      </c>
      <c r="E50" s="821">
        <v>18844</v>
      </c>
      <c r="F50" s="821">
        <v>12791</v>
      </c>
      <c r="G50" s="819">
        <v>35.406632342357305</v>
      </c>
      <c r="H50" s="820">
        <v>5423</v>
      </c>
      <c r="I50" s="819">
        <v>31.379469968753614</v>
      </c>
      <c r="J50" s="821">
        <v>7368</v>
      </c>
      <c r="K50" s="819">
        <v>39.099978773084274</v>
      </c>
      <c r="L50" s="821">
        <v>6652</v>
      </c>
      <c r="M50" s="819">
        <v>18.413331118861763</v>
      </c>
      <c r="N50" s="821">
        <v>2451</v>
      </c>
      <c r="O50" s="822">
        <v>14.182386297882191</v>
      </c>
      <c r="P50" s="821">
        <v>4201</v>
      </c>
      <c r="Q50" s="819">
        <v>22.293568244534072</v>
      </c>
      <c r="R50" s="821">
        <v>1425</v>
      </c>
      <c r="S50" s="822">
        <v>11.759366232051494</v>
      </c>
      <c r="T50" s="835">
        <v>405</v>
      </c>
      <c r="U50" s="819">
        <v>7.8839789760560635</v>
      </c>
      <c r="V50" s="835">
        <v>1020</v>
      </c>
      <c r="W50" s="819">
        <v>14.611087236785561</v>
      </c>
      <c r="X50" s="821">
        <v>268</v>
      </c>
      <c r="Y50" s="821">
        <v>354</v>
      </c>
      <c r="Z50" s="821">
        <v>516</v>
      </c>
      <c r="AA50" s="821">
        <v>539</v>
      </c>
      <c r="AB50" s="821">
        <v>408</v>
      </c>
      <c r="AC50" s="821">
        <v>313</v>
      </c>
      <c r="AD50" s="821">
        <v>292</v>
      </c>
      <c r="AE50" s="836">
        <v>2690</v>
      </c>
      <c r="AF50" s="821">
        <v>122</v>
      </c>
      <c r="AG50" s="821">
        <v>9903</v>
      </c>
      <c r="AH50" s="822">
        <v>63.020236731576937</v>
      </c>
      <c r="AI50" s="821">
        <v>15714</v>
      </c>
      <c r="AJ50" s="853" t="s">
        <v>716</v>
      </c>
    </row>
    <row r="51" spans="1:37" ht="23.25" customHeight="1">
      <c r="A51" s="868">
        <v>29</v>
      </c>
      <c r="B51" s="853" t="s">
        <v>717</v>
      </c>
      <c r="C51" s="821">
        <v>76018</v>
      </c>
      <c r="D51" s="821">
        <v>36593</v>
      </c>
      <c r="E51" s="821">
        <v>39425</v>
      </c>
      <c r="F51" s="821">
        <v>22691</v>
      </c>
      <c r="G51" s="819">
        <v>29.849509326738406</v>
      </c>
      <c r="H51" s="834">
        <v>9794</v>
      </c>
      <c r="I51" s="819">
        <v>26.764681769737379</v>
      </c>
      <c r="J51" s="818">
        <v>12897</v>
      </c>
      <c r="K51" s="819">
        <v>32.712745719720985</v>
      </c>
      <c r="L51" s="821">
        <v>10694</v>
      </c>
      <c r="M51" s="819">
        <v>14.067720802967717</v>
      </c>
      <c r="N51" s="825">
        <v>4109</v>
      </c>
      <c r="O51" s="829">
        <v>11.228923564616183</v>
      </c>
      <c r="P51" s="825">
        <v>6585</v>
      </c>
      <c r="Q51" s="819">
        <v>16.702599873176919</v>
      </c>
      <c r="R51" s="821">
        <v>2683</v>
      </c>
      <c r="S51" s="822">
        <v>12.269630036127497</v>
      </c>
      <c r="T51" s="835">
        <v>710</v>
      </c>
      <c r="U51" s="819">
        <v>7.5725255972696246</v>
      </c>
      <c r="V51" s="835">
        <v>1973</v>
      </c>
      <c r="W51" s="819">
        <v>15.795372668321193</v>
      </c>
      <c r="X51" s="821">
        <v>543</v>
      </c>
      <c r="Y51" s="821">
        <v>440</v>
      </c>
      <c r="Z51" s="821">
        <v>996</v>
      </c>
      <c r="AA51" s="821">
        <v>724</v>
      </c>
      <c r="AB51" s="821">
        <v>539</v>
      </c>
      <c r="AC51" s="821">
        <v>464</v>
      </c>
      <c r="AD51" s="821">
        <v>324</v>
      </c>
      <c r="AE51" s="836">
        <v>4030</v>
      </c>
      <c r="AF51" s="821">
        <v>177</v>
      </c>
      <c r="AG51" s="821">
        <v>12817</v>
      </c>
      <c r="AH51" s="822">
        <v>46.359460339277319</v>
      </c>
      <c r="AI51" s="821">
        <v>27647</v>
      </c>
      <c r="AJ51" s="853" t="s">
        <v>718</v>
      </c>
    </row>
    <row r="52" spans="1:37" ht="23.25" customHeight="1">
      <c r="A52" s="861">
        <v>37</v>
      </c>
      <c r="B52" s="852" t="s">
        <v>719</v>
      </c>
      <c r="C52" s="821">
        <v>33666</v>
      </c>
      <c r="D52" s="821">
        <v>16330</v>
      </c>
      <c r="E52" s="821">
        <v>17336</v>
      </c>
      <c r="F52" s="821">
        <v>8755</v>
      </c>
      <c r="G52" s="819">
        <v>26.005465454761477</v>
      </c>
      <c r="H52" s="820">
        <v>3936</v>
      </c>
      <c r="I52" s="819">
        <v>24.102878138395592</v>
      </c>
      <c r="J52" s="835">
        <v>4819</v>
      </c>
      <c r="K52" s="819">
        <v>27.797646515920626</v>
      </c>
      <c r="L52" s="821">
        <v>3836</v>
      </c>
      <c r="M52" s="819">
        <v>11.394285035347234</v>
      </c>
      <c r="N52" s="821">
        <v>1633</v>
      </c>
      <c r="O52" s="822">
        <v>10</v>
      </c>
      <c r="P52" s="821">
        <v>2203</v>
      </c>
      <c r="Q52" s="819">
        <v>12.707660359944626</v>
      </c>
      <c r="R52" s="821">
        <v>1002</v>
      </c>
      <c r="S52" s="822">
        <v>12.1498726809749</v>
      </c>
      <c r="T52" s="835">
        <v>301</v>
      </c>
      <c r="U52" s="819">
        <v>8.128544423440454</v>
      </c>
      <c r="V52" s="835">
        <v>701</v>
      </c>
      <c r="W52" s="819">
        <v>15.42693661971831</v>
      </c>
      <c r="X52" s="821">
        <v>168</v>
      </c>
      <c r="Y52" s="821">
        <v>112</v>
      </c>
      <c r="Z52" s="821">
        <v>327</v>
      </c>
      <c r="AA52" s="821">
        <v>222</v>
      </c>
      <c r="AB52" s="821">
        <v>197</v>
      </c>
      <c r="AC52" s="821">
        <v>148</v>
      </c>
      <c r="AD52" s="821">
        <v>134</v>
      </c>
      <c r="AE52" s="836">
        <v>1308</v>
      </c>
      <c r="AF52" s="821">
        <v>43</v>
      </c>
      <c r="AG52" s="821">
        <v>3860</v>
      </c>
      <c r="AH52" s="822">
        <v>36.367062370454114</v>
      </c>
      <c r="AI52" s="821">
        <v>10614</v>
      </c>
      <c r="AJ52" s="853" t="s">
        <v>720</v>
      </c>
    </row>
    <row r="53" spans="1:37" ht="23.25" customHeight="1">
      <c r="A53" s="861">
        <v>38</v>
      </c>
      <c r="B53" s="853" t="s">
        <v>721</v>
      </c>
      <c r="C53" s="821">
        <v>14572</v>
      </c>
      <c r="D53" s="821">
        <v>7015</v>
      </c>
      <c r="E53" s="821">
        <v>7557</v>
      </c>
      <c r="F53" s="821">
        <v>5508</v>
      </c>
      <c r="G53" s="819">
        <v>37.798517705188033</v>
      </c>
      <c r="H53" s="820">
        <v>2395</v>
      </c>
      <c r="I53" s="819">
        <v>34.14112615823236</v>
      </c>
      <c r="J53" s="835">
        <v>3113</v>
      </c>
      <c r="K53" s="819">
        <v>41.193595342066956</v>
      </c>
      <c r="L53" s="821">
        <v>2707</v>
      </c>
      <c r="M53" s="819">
        <v>18.576722481471315</v>
      </c>
      <c r="N53" s="821">
        <v>1012</v>
      </c>
      <c r="O53" s="822">
        <v>14.426229508196723</v>
      </c>
      <c r="P53" s="821">
        <v>1695</v>
      </c>
      <c r="Q53" s="819">
        <v>22.42953552997221</v>
      </c>
      <c r="R53" s="821">
        <v>776</v>
      </c>
      <c r="S53" s="822">
        <v>14.823304680038204</v>
      </c>
      <c r="T53" s="835">
        <v>220</v>
      </c>
      <c r="U53" s="819">
        <v>9.7259062776304148</v>
      </c>
      <c r="V53" s="835">
        <v>556</v>
      </c>
      <c r="W53" s="819">
        <v>18.701648166834847</v>
      </c>
      <c r="X53" s="821">
        <v>110</v>
      </c>
      <c r="Y53" s="821">
        <v>114</v>
      </c>
      <c r="Z53" s="821">
        <v>233</v>
      </c>
      <c r="AA53" s="821">
        <v>162</v>
      </c>
      <c r="AB53" s="821">
        <v>142</v>
      </c>
      <c r="AC53" s="821">
        <v>105</v>
      </c>
      <c r="AD53" s="821">
        <v>82</v>
      </c>
      <c r="AE53" s="836">
        <v>948</v>
      </c>
      <c r="AF53" s="821">
        <v>31</v>
      </c>
      <c r="AG53" s="821">
        <v>1795</v>
      </c>
      <c r="AH53" s="822">
        <v>26.955999399309206</v>
      </c>
      <c r="AI53" s="821">
        <v>6659</v>
      </c>
      <c r="AJ53" s="853" t="s">
        <v>722</v>
      </c>
    </row>
    <row r="54" spans="1:37" ht="23.25" customHeight="1">
      <c r="A54" s="862">
        <v>39</v>
      </c>
      <c r="B54" s="854" t="s">
        <v>723</v>
      </c>
      <c r="C54" s="828">
        <v>16593</v>
      </c>
      <c r="D54" s="828">
        <v>7862</v>
      </c>
      <c r="E54" s="828">
        <v>8731</v>
      </c>
      <c r="F54" s="828">
        <v>6660</v>
      </c>
      <c r="G54" s="826">
        <v>40.137407340444767</v>
      </c>
      <c r="H54" s="827">
        <v>2843</v>
      </c>
      <c r="I54" s="826">
        <v>36.161282116509796</v>
      </c>
      <c r="J54" s="837">
        <v>3817</v>
      </c>
      <c r="K54" s="826">
        <v>43.717787195052118</v>
      </c>
      <c r="L54" s="828">
        <v>3749</v>
      </c>
      <c r="M54" s="826">
        <v>22.593864882781897</v>
      </c>
      <c r="N54" s="825">
        <v>1347</v>
      </c>
      <c r="O54" s="829">
        <v>17.133045026710761</v>
      </c>
      <c r="P54" s="825">
        <v>2402</v>
      </c>
      <c r="Q54" s="826">
        <v>27.511167105715266</v>
      </c>
      <c r="R54" s="828">
        <v>872</v>
      </c>
      <c r="S54" s="829">
        <v>13.024645257654965</v>
      </c>
      <c r="T54" s="837">
        <v>261</v>
      </c>
      <c r="U54" s="826">
        <v>9.3280914939242319</v>
      </c>
      <c r="V54" s="837">
        <v>611</v>
      </c>
      <c r="W54" s="826">
        <v>15.678727226071338</v>
      </c>
      <c r="X54" s="828">
        <v>100</v>
      </c>
      <c r="Y54" s="828">
        <v>184</v>
      </c>
      <c r="Z54" s="828">
        <v>313</v>
      </c>
      <c r="AA54" s="828">
        <v>290</v>
      </c>
      <c r="AB54" s="828">
        <v>298</v>
      </c>
      <c r="AC54" s="828">
        <v>189</v>
      </c>
      <c r="AD54" s="828">
        <v>135</v>
      </c>
      <c r="AE54" s="838">
        <v>1509</v>
      </c>
      <c r="AF54" s="828">
        <v>55</v>
      </c>
      <c r="AG54" s="828">
        <v>3274</v>
      </c>
      <c r="AH54" s="829">
        <v>40.260698475159863</v>
      </c>
      <c r="AI54" s="828">
        <v>8132</v>
      </c>
      <c r="AJ54" s="854" t="s">
        <v>724</v>
      </c>
    </row>
    <row r="55" spans="1:37" s="759" customFormat="1" ht="22.7" customHeight="1">
      <c r="A55" s="866"/>
      <c r="B55" s="855" t="s">
        <v>254</v>
      </c>
      <c r="C55" s="798">
        <v>253953</v>
      </c>
      <c r="D55" s="798">
        <v>122168</v>
      </c>
      <c r="E55" s="798">
        <v>131785</v>
      </c>
      <c r="F55" s="798">
        <v>81834</v>
      </c>
      <c r="G55" s="832">
        <v>32.22407295838206</v>
      </c>
      <c r="H55" s="798">
        <v>35247</v>
      </c>
      <c r="I55" s="832">
        <v>28.851254010870274</v>
      </c>
      <c r="J55" s="798">
        <v>46587</v>
      </c>
      <c r="K55" s="832">
        <v>35.350760708730128</v>
      </c>
      <c r="L55" s="798">
        <v>40456</v>
      </c>
      <c r="M55" s="832">
        <v>15.930506826066241</v>
      </c>
      <c r="N55" s="798">
        <v>15460</v>
      </c>
      <c r="O55" s="832">
        <v>12.654704996398403</v>
      </c>
      <c r="P55" s="798">
        <v>24996</v>
      </c>
      <c r="Q55" s="832">
        <v>18.967257275107183</v>
      </c>
      <c r="R55" s="798">
        <v>10802</v>
      </c>
      <c r="S55" s="832">
        <v>13.650436606725386</v>
      </c>
      <c r="T55" s="798">
        <v>3017</v>
      </c>
      <c r="U55" s="832">
        <v>8.8873832739270036</v>
      </c>
      <c r="V55" s="798">
        <v>7785</v>
      </c>
      <c r="W55" s="832">
        <v>17.228787677599257</v>
      </c>
      <c r="X55" s="798">
        <v>1889</v>
      </c>
      <c r="Y55" s="798">
        <v>1874</v>
      </c>
      <c r="Z55" s="798">
        <v>3315</v>
      </c>
      <c r="AA55" s="798">
        <v>2605</v>
      </c>
      <c r="AB55" s="798">
        <v>2134</v>
      </c>
      <c r="AC55" s="798">
        <v>1741</v>
      </c>
      <c r="AD55" s="798">
        <v>1418</v>
      </c>
      <c r="AE55" s="833">
        <v>14976</v>
      </c>
      <c r="AF55" s="798">
        <v>497</v>
      </c>
      <c r="AG55" s="798">
        <v>34806</v>
      </c>
      <c r="AH55" s="832">
        <v>35.129897656391933</v>
      </c>
      <c r="AI55" s="798">
        <v>99078</v>
      </c>
      <c r="AJ55" s="855" t="s">
        <v>84</v>
      </c>
      <c r="AK55" s="799"/>
    </row>
    <row r="56" spans="1:37" ht="23.25" customHeight="1">
      <c r="A56" s="864">
        <v>10</v>
      </c>
      <c r="B56" s="852" t="s">
        <v>725</v>
      </c>
      <c r="C56" s="818">
        <v>80323</v>
      </c>
      <c r="D56" s="818">
        <v>38560</v>
      </c>
      <c r="E56" s="818">
        <v>41763</v>
      </c>
      <c r="F56" s="818">
        <v>26559</v>
      </c>
      <c r="G56" s="819">
        <v>33.065249056932636</v>
      </c>
      <c r="H56" s="834">
        <v>11271</v>
      </c>
      <c r="I56" s="819">
        <v>29.229771784232366</v>
      </c>
      <c r="J56" s="818">
        <v>15288</v>
      </c>
      <c r="K56" s="819">
        <v>36.606565620285899</v>
      </c>
      <c r="L56" s="818">
        <v>14228</v>
      </c>
      <c r="M56" s="819">
        <v>17.713481817163203</v>
      </c>
      <c r="N56" s="818">
        <v>5424</v>
      </c>
      <c r="O56" s="819">
        <v>14.066390041493776</v>
      </c>
      <c r="P56" s="818">
        <v>8804</v>
      </c>
      <c r="Q56" s="819">
        <v>21.080861049254125</v>
      </c>
      <c r="R56" s="818">
        <v>3354</v>
      </c>
      <c r="S56" s="819">
        <v>12.908440133933727</v>
      </c>
      <c r="T56" s="823">
        <v>1023</v>
      </c>
      <c r="U56" s="819">
        <v>9.2562432138979371</v>
      </c>
      <c r="V56" s="823">
        <v>2331</v>
      </c>
      <c r="W56" s="819">
        <v>15.611814345991561</v>
      </c>
      <c r="X56" s="818">
        <v>825</v>
      </c>
      <c r="Y56" s="818">
        <v>483</v>
      </c>
      <c r="Z56" s="818">
        <v>1039</v>
      </c>
      <c r="AA56" s="818">
        <v>648</v>
      </c>
      <c r="AB56" s="818">
        <v>512</v>
      </c>
      <c r="AC56" s="818">
        <v>698</v>
      </c>
      <c r="AD56" s="818">
        <v>535</v>
      </c>
      <c r="AE56" s="824">
        <v>4740</v>
      </c>
      <c r="AF56" s="818">
        <v>230</v>
      </c>
      <c r="AG56" s="818">
        <v>9035</v>
      </c>
      <c r="AH56" s="819">
        <v>28.087791836354025</v>
      </c>
      <c r="AI56" s="818">
        <v>32167</v>
      </c>
      <c r="AJ56" s="852" t="s">
        <v>726</v>
      </c>
    </row>
    <row r="57" spans="1:37" ht="23.25" customHeight="1">
      <c r="A57" s="861">
        <v>22</v>
      </c>
      <c r="B57" s="853" t="s">
        <v>727</v>
      </c>
      <c r="C57" s="821">
        <v>23282</v>
      </c>
      <c r="D57" s="821">
        <v>11215</v>
      </c>
      <c r="E57" s="821">
        <v>12067</v>
      </c>
      <c r="F57" s="821">
        <v>8832</v>
      </c>
      <c r="G57" s="819">
        <v>37.934885319130657</v>
      </c>
      <c r="H57" s="820">
        <v>3779</v>
      </c>
      <c r="I57" s="819">
        <v>33.695942933571111</v>
      </c>
      <c r="J57" s="821">
        <v>5053</v>
      </c>
      <c r="K57" s="819">
        <v>41.874533852656</v>
      </c>
      <c r="L57" s="821">
        <v>5021</v>
      </c>
      <c r="M57" s="819">
        <v>21.566016665234947</v>
      </c>
      <c r="N57" s="821">
        <v>1904</v>
      </c>
      <c r="O57" s="822">
        <v>16.977262594739191</v>
      </c>
      <c r="P57" s="821">
        <v>3117</v>
      </c>
      <c r="Q57" s="819">
        <v>25.830778155299576</v>
      </c>
      <c r="R57" s="821">
        <v>1180</v>
      </c>
      <c r="S57" s="822">
        <v>13.438104999430589</v>
      </c>
      <c r="T57" s="835">
        <v>364</v>
      </c>
      <c r="U57" s="819">
        <v>9.6628616936554295</v>
      </c>
      <c r="V57" s="835">
        <v>816</v>
      </c>
      <c r="W57" s="819">
        <v>16.274431591543678</v>
      </c>
      <c r="X57" s="821">
        <v>123</v>
      </c>
      <c r="Y57" s="821">
        <v>177</v>
      </c>
      <c r="Z57" s="821">
        <v>444</v>
      </c>
      <c r="AA57" s="821">
        <v>313</v>
      </c>
      <c r="AB57" s="821">
        <v>263</v>
      </c>
      <c r="AC57" s="821">
        <v>303</v>
      </c>
      <c r="AD57" s="821">
        <v>229</v>
      </c>
      <c r="AE57" s="836">
        <v>1852</v>
      </c>
      <c r="AF57" s="821">
        <v>77</v>
      </c>
      <c r="AG57" s="821">
        <v>2692</v>
      </c>
      <c r="AH57" s="822">
        <v>24.951339327092409</v>
      </c>
      <c r="AI57" s="821">
        <v>10789</v>
      </c>
      <c r="AJ57" s="853" t="s">
        <v>728</v>
      </c>
    </row>
    <row r="58" spans="1:37" ht="23.25" customHeight="1">
      <c r="A58" s="867">
        <v>25</v>
      </c>
      <c r="B58" s="853" t="s">
        <v>729</v>
      </c>
      <c r="C58" s="821">
        <v>29962</v>
      </c>
      <c r="D58" s="821">
        <v>14412</v>
      </c>
      <c r="E58" s="821">
        <v>15550</v>
      </c>
      <c r="F58" s="821">
        <v>10356</v>
      </c>
      <c r="G58" s="819">
        <v>34.563780788999395</v>
      </c>
      <c r="H58" s="820">
        <v>4402</v>
      </c>
      <c r="I58" s="819">
        <v>30.543991118512348</v>
      </c>
      <c r="J58" s="821">
        <v>5954</v>
      </c>
      <c r="K58" s="819">
        <v>38.289389067524112</v>
      </c>
      <c r="L58" s="821">
        <v>5742</v>
      </c>
      <c r="M58" s="819">
        <v>19.164274748014151</v>
      </c>
      <c r="N58" s="828">
        <v>2151</v>
      </c>
      <c r="O58" s="829">
        <v>14.925062447960032</v>
      </c>
      <c r="P58" s="828">
        <v>3591</v>
      </c>
      <c r="Q58" s="819">
        <v>23.093247588424436</v>
      </c>
      <c r="R58" s="821">
        <v>1429</v>
      </c>
      <c r="S58" s="822">
        <v>13.975550122249389</v>
      </c>
      <c r="T58" s="835">
        <v>425</v>
      </c>
      <c r="U58" s="819">
        <v>9.8084468036002761</v>
      </c>
      <c r="V58" s="835">
        <v>1004</v>
      </c>
      <c r="W58" s="819">
        <v>17.040054310930074</v>
      </c>
      <c r="X58" s="821">
        <v>536</v>
      </c>
      <c r="Y58" s="821">
        <v>220</v>
      </c>
      <c r="Z58" s="821">
        <v>520</v>
      </c>
      <c r="AA58" s="821">
        <v>228</v>
      </c>
      <c r="AB58" s="821">
        <v>212</v>
      </c>
      <c r="AC58" s="821">
        <v>298</v>
      </c>
      <c r="AD58" s="821">
        <v>224</v>
      </c>
      <c r="AE58" s="836">
        <v>2238</v>
      </c>
      <c r="AF58" s="821">
        <v>92</v>
      </c>
      <c r="AG58" s="821">
        <v>3640</v>
      </c>
      <c r="AH58" s="822">
        <v>28.763334650335835</v>
      </c>
      <c r="AI58" s="821">
        <v>12655</v>
      </c>
      <c r="AJ58" s="853" t="s">
        <v>730</v>
      </c>
    </row>
    <row r="59" spans="1:37" ht="23.25" customHeight="1">
      <c r="A59" s="867">
        <v>40</v>
      </c>
      <c r="B59" s="853" t="s">
        <v>731</v>
      </c>
      <c r="C59" s="821">
        <v>17034</v>
      </c>
      <c r="D59" s="821">
        <v>8144</v>
      </c>
      <c r="E59" s="821">
        <v>8890</v>
      </c>
      <c r="F59" s="821">
        <v>6781</v>
      </c>
      <c r="G59" s="819">
        <v>39.808618058001642</v>
      </c>
      <c r="H59" s="820">
        <v>2811</v>
      </c>
      <c r="I59" s="819">
        <v>34.516208251473479</v>
      </c>
      <c r="J59" s="835">
        <v>3970</v>
      </c>
      <c r="K59" s="819">
        <v>44.656917885264342</v>
      </c>
      <c r="L59" s="821">
        <v>3983</v>
      </c>
      <c r="M59" s="819">
        <v>23.382646471762357</v>
      </c>
      <c r="N59" s="821">
        <v>1476</v>
      </c>
      <c r="O59" s="822">
        <v>18.123772102161102</v>
      </c>
      <c r="P59" s="821">
        <v>2507</v>
      </c>
      <c r="Q59" s="819">
        <v>28.200224971878512</v>
      </c>
      <c r="R59" s="821">
        <v>863</v>
      </c>
      <c r="S59" s="822">
        <v>13.016591251885371</v>
      </c>
      <c r="T59" s="835">
        <v>234</v>
      </c>
      <c r="U59" s="819">
        <v>8.5997794928335178</v>
      </c>
      <c r="V59" s="835">
        <v>629</v>
      </c>
      <c r="W59" s="819">
        <v>16.091071885392683</v>
      </c>
      <c r="X59" s="821">
        <v>302</v>
      </c>
      <c r="Y59" s="821">
        <v>146</v>
      </c>
      <c r="Z59" s="821">
        <v>271</v>
      </c>
      <c r="AA59" s="821">
        <v>159</v>
      </c>
      <c r="AB59" s="821">
        <v>150</v>
      </c>
      <c r="AC59" s="821">
        <v>153</v>
      </c>
      <c r="AD59" s="821">
        <v>131</v>
      </c>
      <c r="AE59" s="836">
        <v>1312</v>
      </c>
      <c r="AF59" s="821">
        <v>97</v>
      </c>
      <c r="AG59" s="821">
        <v>3785</v>
      </c>
      <c r="AH59" s="822">
        <v>45.945617868414665</v>
      </c>
      <c r="AI59" s="821">
        <v>8238</v>
      </c>
      <c r="AJ59" s="853" t="s">
        <v>732</v>
      </c>
    </row>
    <row r="60" spans="1:37" ht="23.25" customHeight="1">
      <c r="A60" s="869">
        <v>41</v>
      </c>
      <c r="B60" s="854" t="s">
        <v>733</v>
      </c>
      <c r="C60" s="828">
        <v>14152</v>
      </c>
      <c r="D60" s="828">
        <v>6692</v>
      </c>
      <c r="E60" s="828">
        <v>7460</v>
      </c>
      <c r="F60" s="828">
        <v>5510</v>
      </c>
      <c r="G60" s="826">
        <v>38.934426229508198</v>
      </c>
      <c r="H60" s="827">
        <v>2284</v>
      </c>
      <c r="I60" s="826">
        <v>34.130304841601912</v>
      </c>
      <c r="J60" s="837">
        <v>3226</v>
      </c>
      <c r="K60" s="826">
        <v>43.243967828418228</v>
      </c>
      <c r="L60" s="828">
        <v>3128</v>
      </c>
      <c r="M60" s="826">
        <v>22.102882984737139</v>
      </c>
      <c r="N60" s="825">
        <v>1117</v>
      </c>
      <c r="O60" s="829">
        <v>16.691572026300062</v>
      </c>
      <c r="P60" s="825">
        <v>2011</v>
      </c>
      <c r="Q60" s="826">
        <v>26.957104557640747</v>
      </c>
      <c r="R60" s="828">
        <v>738</v>
      </c>
      <c r="S60" s="829">
        <v>13.499176879458568</v>
      </c>
      <c r="T60" s="837">
        <v>184</v>
      </c>
      <c r="U60" s="826">
        <v>8.2771030139451192</v>
      </c>
      <c r="V60" s="837">
        <v>554</v>
      </c>
      <c r="W60" s="826">
        <v>17.077681874229349</v>
      </c>
      <c r="X60" s="828">
        <v>148</v>
      </c>
      <c r="Y60" s="828">
        <v>118</v>
      </c>
      <c r="Z60" s="828">
        <v>312</v>
      </c>
      <c r="AA60" s="828">
        <v>157</v>
      </c>
      <c r="AB60" s="828">
        <v>131</v>
      </c>
      <c r="AC60" s="828">
        <v>138</v>
      </c>
      <c r="AD60" s="828">
        <v>91</v>
      </c>
      <c r="AE60" s="838">
        <v>1095</v>
      </c>
      <c r="AF60" s="828">
        <v>50</v>
      </c>
      <c r="AG60" s="828">
        <v>1976</v>
      </c>
      <c r="AH60" s="829">
        <v>29.161747343565526</v>
      </c>
      <c r="AI60" s="828">
        <v>6776</v>
      </c>
      <c r="AJ60" s="854" t="s">
        <v>734</v>
      </c>
    </row>
    <row r="61" spans="1:37" s="759" customFormat="1" ht="22.7" customHeight="1">
      <c r="A61" s="866"/>
      <c r="B61" s="855" t="s">
        <v>270</v>
      </c>
      <c r="C61" s="798">
        <v>164753</v>
      </c>
      <c r="D61" s="798">
        <v>79023</v>
      </c>
      <c r="E61" s="798">
        <v>85730</v>
      </c>
      <c r="F61" s="798">
        <v>58038</v>
      </c>
      <c r="G61" s="832">
        <v>35.22727962465023</v>
      </c>
      <c r="H61" s="798">
        <v>24547</v>
      </c>
      <c r="I61" s="832">
        <v>31.063108209002444</v>
      </c>
      <c r="J61" s="798">
        <v>33491</v>
      </c>
      <c r="K61" s="832">
        <v>39.065671293596168</v>
      </c>
      <c r="L61" s="798">
        <v>32102</v>
      </c>
      <c r="M61" s="832">
        <v>19.484925919406628</v>
      </c>
      <c r="N61" s="798">
        <v>12072</v>
      </c>
      <c r="O61" s="832">
        <v>15.276565050681448</v>
      </c>
      <c r="P61" s="798">
        <v>20030</v>
      </c>
      <c r="Q61" s="832">
        <v>23.364049924180566</v>
      </c>
      <c r="R61" s="798">
        <v>7564</v>
      </c>
      <c r="S61" s="832">
        <v>13.250183933013348</v>
      </c>
      <c r="T61" s="798">
        <v>2230</v>
      </c>
      <c r="U61" s="832">
        <v>9.2546480743691895</v>
      </c>
      <c r="V61" s="798">
        <v>5334</v>
      </c>
      <c r="W61" s="832">
        <v>16.168535919975749</v>
      </c>
      <c r="X61" s="798">
        <v>1934</v>
      </c>
      <c r="Y61" s="798">
        <v>1144</v>
      </c>
      <c r="Z61" s="798">
        <v>2586</v>
      </c>
      <c r="AA61" s="798">
        <v>1505</v>
      </c>
      <c r="AB61" s="798">
        <v>1268</v>
      </c>
      <c r="AC61" s="798">
        <v>1590</v>
      </c>
      <c r="AD61" s="798">
        <v>1210</v>
      </c>
      <c r="AE61" s="833">
        <v>11237</v>
      </c>
      <c r="AF61" s="798">
        <v>546</v>
      </c>
      <c r="AG61" s="798">
        <v>21128</v>
      </c>
      <c r="AH61" s="832">
        <v>29.915752212389378</v>
      </c>
      <c r="AI61" s="798">
        <v>70625</v>
      </c>
      <c r="AJ61" s="855" t="s">
        <v>89</v>
      </c>
      <c r="AK61" s="799"/>
    </row>
    <row r="62" spans="1:37" ht="23.25" customHeight="1">
      <c r="A62" s="864">
        <v>21</v>
      </c>
      <c r="B62" s="852" t="s">
        <v>735</v>
      </c>
      <c r="C62" s="818">
        <v>40556</v>
      </c>
      <c r="D62" s="818">
        <v>19303</v>
      </c>
      <c r="E62" s="818">
        <v>21253</v>
      </c>
      <c r="F62" s="818">
        <v>13930</v>
      </c>
      <c r="G62" s="819">
        <v>34.347568793766641</v>
      </c>
      <c r="H62" s="834">
        <v>6030</v>
      </c>
      <c r="I62" s="819">
        <v>31.23866756462726</v>
      </c>
      <c r="J62" s="818">
        <v>7900</v>
      </c>
      <c r="K62" s="819">
        <v>37.171222886180779</v>
      </c>
      <c r="L62" s="818">
        <v>7412</v>
      </c>
      <c r="M62" s="819">
        <v>18.275964099023572</v>
      </c>
      <c r="N62" s="818">
        <v>2798</v>
      </c>
      <c r="O62" s="819">
        <v>14.495156193337824</v>
      </c>
      <c r="P62" s="818">
        <v>4614</v>
      </c>
      <c r="Q62" s="819">
        <v>21.709876252764314</v>
      </c>
      <c r="R62" s="818">
        <v>1980</v>
      </c>
      <c r="S62" s="819">
        <v>14.754098360655737</v>
      </c>
      <c r="T62" s="823">
        <v>628</v>
      </c>
      <c r="U62" s="819">
        <v>10.973265769701205</v>
      </c>
      <c r="V62" s="823">
        <v>1352</v>
      </c>
      <c r="W62" s="819">
        <v>17.565285176042615</v>
      </c>
      <c r="X62" s="818">
        <v>260</v>
      </c>
      <c r="Y62" s="818">
        <v>274</v>
      </c>
      <c r="Z62" s="818">
        <v>653</v>
      </c>
      <c r="AA62" s="818">
        <v>474</v>
      </c>
      <c r="AB62" s="818">
        <v>379</v>
      </c>
      <c r="AC62" s="818">
        <v>300</v>
      </c>
      <c r="AD62" s="818">
        <v>230</v>
      </c>
      <c r="AE62" s="824">
        <v>2570</v>
      </c>
      <c r="AF62" s="818">
        <v>93</v>
      </c>
      <c r="AG62" s="818">
        <v>4935</v>
      </c>
      <c r="AH62" s="819">
        <v>29.223663172854859</v>
      </c>
      <c r="AI62" s="818">
        <v>16887</v>
      </c>
      <c r="AJ62" s="852" t="s">
        <v>736</v>
      </c>
    </row>
    <row r="63" spans="1:37" ht="23.25" customHeight="1">
      <c r="A63" s="869">
        <v>23</v>
      </c>
      <c r="B63" s="854" t="s">
        <v>737</v>
      </c>
      <c r="C63" s="828">
        <v>63076</v>
      </c>
      <c r="D63" s="828">
        <v>30038</v>
      </c>
      <c r="E63" s="828">
        <v>33038</v>
      </c>
      <c r="F63" s="828">
        <v>21373</v>
      </c>
      <c r="G63" s="826">
        <v>33.884520261272115</v>
      </c>
      <c r="H63" s="827">
        <v>9183</v>
      </c>
      <c r="I63" s="826">
        <v>30.571276383247888</v>
      </c>
      <c r="J63" s="828">
        <v>12190</v>
      </c>
      <c r="K63" s="826">
        <v>36.89690659240874</v>
      </c>
      <c r="L63" s="828">
        <v>11393</v>
      </c>
      <c r="M63" s="826">
        <v>18.062337497621918</v>
      </c>
      <c r="N63" s="828">
        <v>4328</v>
      </c>
      <c r="O63" s="829">
        <v>14.408416006391903</v>
      </c>
      <c r="P63" s="828">
        <v>7065</v>
      </c>
      <c r="Q63" s="826">
        <v>21.384466372056423</v>
      </c>
      <c r="R63" s="828">
        <v>2562</v>
      </c>
      <c r="S63" s="829">
        <v>12.257200267916947</v>
      </c>
      <c r="T63" s="837">
        <v>819</v>
      </c>
      <c r="U63" s="826">
        <v>9.1590248266607031</v>
      </c>
      <c r="V63" s="837">
        <v>1743</v>
      </c>
      <c r="W63" s="826">
        <v>14.573578595317727</v>
      </c>
      <c r="X63" s="828">
        <v>368</v>
      </c>
      <c r="Y63" s="828">
        <v>449</v>
      </c>
      <c r="Z63" s="828">
        <v>1045</v>
      </c>
      <c r="AA63" s="828">
        <v>806</v>
      </c>
      <c r="AB63" s="828">
        <v>648</v>
      </c>
      <c r="AC63" s="828">
        <v>523</v>
      </c>
      <c r="AD63" s="828">
        <v>307</v>
      </c>
      <c r="AE63" s="838">
        <v>4146</v>
      </c>
      <c r="AF63" s="828">
        <v>103</v>
      </c>
      <c r="AG63" s="828">
        <v>3944</v>
      </c>
      <c r="AH63" s="829">
        <v>15.267884794053888</v>
      </c>
      <c r="AI63" s="828">
        <v>25832</v>
      </c>
      <c r="AJ63" s="854" t="s">
        <v>738</v>
      </c>
    </row>
    <row r="64" spans="1:37" s="759" customFormat="1" ht="22.7" customHeight="1">
      <c r="A64" s="866"/>
      <c r="B64" s="855" t="s">
        <v>273</v>
      </c>
      <c r="C64" s="798">
        <v>103632</v>
      </c>
      <c r="D64" s="798">
        <v>49341</v>
      </c>
      <c r="E64" s="798">
        <v>54291</v>
      </c>
      <c r="F64" s="798">
        <v>35303</v>
      </c>
      <c r="G64" s="832">
        <v>34.065732592249496</v>
      </c>
      <c r="H64" s="798">
        <v>15213</v>
      </c>
      <c r="I64" s="832">
        <v>30.832370645102454</v>
      </c>
      <c r="J64" s="798">
        <v>20090</v>
      </c>
      <c r="K64" s="832">
        <v>37.004291687388339</v>
      </c>
      <c r="L64" s="798">
        <v>18805</v>
      </c>
      <c r="M64" s="832">
        <v>18.145939478153466</v>
      </c>
      <c r="N64" s="798">
        <v>7126</v>
      </c>
      <c r="O64" s="832">
        <v>14.442350175310596</v>
      </c>
      <c r="P64" s="798">
        <v>11679</v>
      </c>
      <c r="Q64" s="832">
        <v>21.511852793280653</v>
      </c>
      <c r="R64" s="798">
        <v>4542</v>
      </c>
      <c r="S64" s="832">
        <v>13.233494551599556</v>
      </c>
      <c r="T64" s="798">
        <v>1447</v>
      </c>
      <c r="U64" s="832">
        <v>9.867030344357314</v>
      </c>
      <c r="V64" s="798">
        <v>3095</v>
      </c>
      <c r="W64" s="832">
        <v>15.745027216767562</v>
      </c>
      <c r="X64" s="798">
        <v>628</v>
      </c>
      <c r="Y64" s="798">
        <v>723</v>
      </c>
      <c r="Z64" s="798">
        <v>1698</v>
      </c>
      <c r="AA64" s="798">
        <v>1280</v>
      </c>
      <c r="AB64" s="798">
        <v>1027</v>
      </c>
      <c r="AC64" s="798">
        <v>823</v>
      </c>
      <c r="AD64" s="798">
        <v>537</v>
      </c>
      <c r="AE64" s="833">
        <v>6716</v>
      </c>
      <c r="AF64" s="798">
        <v>196</v>
      </c>
      <c r="AG64" s="798">
        <v>8879</v>
      </c>
      <c r="AH64" s="832">
        <v>20.784662562325899</v>
      </c>
      <c r="AI64" s="798">
        <v>42719</v>
      </c>
      <c r="AJ64" s="855" t="s">
        <v>91</v>
      </c>
      <c r="AK64" s="799"/>
    </row>
    <row r="65" spans="1:37" ht="23.25" customHeight="1">
      <c r="A65" s="864">
        <v>6</v>
      </c>
      <c r="B65" s="852" t="s">
        <v>739</v>
      </c>
      <c r="C65" s="818">
        <v>42967</v>
      </c>
      <c r="D65" s="818">
        <v>20456</v>
      </c>
      <c r="E65" s="818">
        <v>22511</v>
      </c>
      <c r="F65" s="818">
        <v>15277</v>
      </c>
      <c r="G65" s="819">
        <v>35.555193520608839</v>
      </c>
      <c r="H65" s="834">
        <v>6562</v>
      </c>
      <c r="I65" s="819">
        <v>32.078607743449354</v>
      </c>
      <c r="J65" s="818">
        <v>8715</v>
      </c>
      <c r="K65" s="819">
        <v>38.714406290258097</v>
      </c>
      <c r="L65" s="818">
        <v>7922</v>
      </c>
      <c r="M65" s="819">
        <v>18.437405450694719</v>
      </c>
      <c r="N65" s="818">
        <v>3008</v>
      </c>
      <c r="O65" s="819">
        <v>14.704732107938993</v>
      </c>
      <c r="P65" s="818">
        <v>4914</v>
      </c>
      <c r="Q65" s="819">
        <v>21.829327884145531</v>
      </c>
      <c r="R65" s="818">
        <v>2851</v>
      </c>
      <c r="S65" s="819">
        <v>19.378738444806963</v>
      </c>
      <c r="T65" s="823">
        <v>890</v>
      </c>
      <c r="U65" s="819">
        <v>13.91929934313419</v>
      </c>
      <c r="V65" s="823">
        <v>1961</v>
      </c>
      <c r="W65" s="819">
        <v>23.575378696802115</v>
      </c>
      <c r="X65" s="818">
        <v>322</v>
      </c>
      <c r="Y65" s="818">
        <v>380</v>
      </c>
      <c r="Z65" s="818">
        <v>695</v>
      </c>
      <c r="AA65" s="818">
        <v>540</v>
      </c>
      <c r="AB65" s="818">
        <v>442</v>
      </c>
      <c r="AC65" s="818">
        <v>380</v>
      </c>
      <c r="AD65" s="818">
        <v>233</v>
      </c>
      <c r="AE65" s="824">
        <v>2992</v>
      </c>
      <c r="AF65" s="818">
        <v>72</v>
      </c>
      <c r="AG65" s="818">
        <v>4291</v>
      </c>
      <c r="AH65" s="819">
        <v>23.290273556231003</v>
      </c>
      <c r="AI65" s="818">
        <v>18424</v>
      </c>
      <c r="AJ65" s="852" t="s">
        <v>740</v>
      </c>
    </row>
    <row r="66" spans="1:37" ht="23.25" customHeight="1">
      <c r="A66" s="867">
        <v>24</v>
      </c>
      <c r="B66" s="853" t="s">
        <v>741</v>
      </c>
      <c r="C66" s="821">
        <v>45568</v>
      </c>
      <c r="D66" s="821">
        <v>21823</v>
      </c>
      <c r="E66" s="821">
        <v>23745</v>
      </c>
      <c r="F66" s="821">
        <v>16068</v>
      </c>
      <c r="G66" s="819">
        <v>35.261587078651687</v>
      </c>
      <c r="H66" s="820">
        <v>7041</v>
      </c>
      <c r="I66" s="819">
        <v>32.264125005727898</v>
      </c>
      <c r="J66" s="821">
        <v>9027</v>
      </c>
      <c r="K66" s="819">
        <v>38.016424510423249</v>
      </c>
      <c r="L66" s="821">
        <v>8347</v>
      </c>
      <c r="M66" s="819">
        <v>18.317679073033709</v>
      </c>
      <c r="N66" s="821">
        <v>3285</v>
      </c>
      <c r="O66" s="822">
        <v>15.05292581221647</v>
      </c>
      <c r="P66" s="821">
        <v>5062</v>
      </c>
      <c r="Q66" s="819">
        <v>21.318172246788798</v>
      </c>
      <c r="R66" s="821">
        <v>2083</v>
      </c>
      <c r="S66" s="822">
        <v>13.28528605140634</v>
      </c>
      <c r="T66" s="835">
        <v>721</v>
      </c>
      <c r="U66" s="819">
        <v>10.573397858923595</v>
      </c>
      <c r="V66" s="835">
        <v>1362</v>
      </c>
      <c r="W66" s="819">
        <v>15.372460496613996</v>
      </c>
      <c r="X66" s="821">
        <v>610</v>
      </c>
      <c r="Y66" s="821">
        <v>446</v>
      </c>
      <c r="Z66" s="821">
        <v>766</v>
      </c>
      <c r="AA66" s="821">
        <v>455</v>
      </c>
      <c r="AB66" s="821">
        <v>354</v>
      </c>
      <c r="AC66" s="821">
        <v>331</v>
      </c>
      <c r="AD66" s="821">
        <v>227</v>
      </c>
      <c r="AE66" s="836">
        <v>3189</v>
      </c>
      <c r="AF66" s="821">
        <v>198</v>
      </c>
      <c r="AG66" s="821">
        <v>11776</v>
      </c>
      <c r="AH66" s="822">
        <v>60.626029654036238</v>
      </c>
      <c r="AI66" s="821">
        <v>19424</v>
      </c>
      <c r="AJ66" s="853" t="s">
        <v>742</v>
      </c>
    </row>
    <row r="67" spans="1:37" ht="23.25" customHeight="1">
      <c r="A67" s="862">
        <v>26</v>
      </c>
      <c r="B67" s="854" t="s">
        <v>743</v>
      </c>
      <c r="C67" s="828">
        <v>42750</v>
      </c>
      <c r="D67" s="828">
        <v>20227</v>
      </c>
      <c r="E67" s="828">
        <v>22523</v>
      </c>
      <c r="F67" s="828">
        <v>16340</v>
      </c>
      <c r="G67" s="826">
        <v>38.222222222222221</v>
      </c>
      <c r="H67" s="827">
        <v>7088</v>
      </c>
      <c r="I67" s="826">
        <v>35.042270232857071</v>
      </c>
      <c r="J67" s="828">
        <v>9252</v>
      </c>
      <c r="K67" s="826">
        <v>41.078009146206099</v>
      </c>
      <c r="L67" s="828">
        <v>8945</v>
      </c>
      <c r="M67" s="826">
        <v>20.923976608187132</v>
      </c>
      <c r="N67" s="828">
        <v>3404</v>
      </c>
      <c r="O67" s="829">
        <v>16.828990952687004</v>
      </c>
      <c r="P67" s="828">
        <v>5541</v>
      </c>
      <c r="Q67" s="826">
        <v>24.601518447808907</v>
      </c>
      <c r="R67" s="828">
        <v>2888</v>
      </c>
      <c r="S67" s="829">
        <v>18.193272017134937</v>
      </c>
      <c r="T67" s="837">
        <v>892</v>
      </c>
      <c r="U67" s="826">
        <v>13.167995276055505</v>
      </c>
      <c r="V67" s="837">
        <v>1996</v>
      </c>
      <c r="W67" s="826">
        <v>21.934065934065934</v>
      </c>
      <c r="X67" s="828">
        <v>311</v>
      </c>
      <c r="Y67" s="828">
        <v>358</v>
      </c>
      <c r="Z67" s="828">
        <v>684</v>
      </c>
      <c r="AA67" s="828">
        <v>585</v>
      </c>
      <c r="AB67" s="828">
        <v>535</v>
      </c>
      <c r="AC67" s="828">
        <v>389</v>
      </c>
      <c r="AD67" s="828">
        <v>269</v>
      </c>
      <c r="AE67" s="838">
        <v>3131</v>
      </c>
      <c r="AF67" s="828">
        <v>124</v>
      </c>
      <c r="AG67" s="828">
        <v>6090</v>
      </c>
      <c r="AH67" s="829">
        <v>31.068258340985615</v>
      </c>
      <c r="AI67" s="828">
        <v>19602</v>
      </c>
      <c r="AJ67" s="854" t="s">
        <v>744</v>
      </c>
    </row>
    <row r="68" spans="1:37" s="759" customFormat="1" ht="22.7" customHeight="1">
      <c r="A68" s="870"/>
      <c r="B68" s="855" t="s">
        <v>282</v>
      </c>
      <c r="C68" s="798">
        <v>131285</v>
      </c>
      <c r="D68" s="798">
        <v>62506</v>
      </c>
      <c r="E68" s="798">
        <v>68779</v>
      </c>
      <c r="F68" s="798">
        <v>47685</v>
      </c>
      <c r="G68" s="832">
        <v>36.321742773355673</v>
      </c>
      <c r="H68" s="798">
        <v>20691</v>
      </c>
      <c r="I68" s="832">
        <v>33.102422167471921</v>
      </c>
      <c r="J68" s="798">
        <v>26994</v>
      </c>
      <c r="K68" s="832">
        <v>39.247444714229637</v>
      </c>
      <c r="L68" s="798">
        <v>25214</v>
      </c>
      <c r="M68" s="832">
        <v>19.20554518794988</v>
      </c>
      <c r="N68" s="798">
        <v>9697</v>
      </c>
      <c r="O68" s="832">
        <v>15.513710683774356</v>
      </c>
      <c r="P68" s="798">
        <v>15517</v>
      </c>
      <c r="Q68" s="832">
        <v>22.5606653193562</v>
      </c>
      <c r="R68" s="798">
        <v>7822</v>
      </c>
      <c r="S68" s="832">
        <v>16.906949097589973</v>
      </c>
      <c r="T68" s="798">
        <v>2503</v>
      </c>
      <c r="U68" s="832">
        <v>12.523140041026668</v>
      </c>
      <c r="V68" s="798">
        <v>5319</v>
      </c>
      <c r="W68" s="832">
        <v>20.241266458634598</v>
      </c>
      <c r="X68" s="798">
        <v>1243</v>
      </c>
      <c r="Y68" s="798">
        <v>1184</v>
      </c>
      <c r="Z68" s="798">
        <v>2145</v>
      </c>
      <c r="AA68" s="798">
        <v>1580</v>
      </c>
      <c r="AB68" s="798">
        <v>1331</v>
      </c>
      <c r="AC68" s="798">
        <v>1100</v>
      </c>
      <c r="AD68" s="798">
        <v>729</v>
      </c>
      <c r="AE68" s="833">
        <v>9312</v>
      </c>
      <c r="AF68" s="798">
        <v>394</v>
      </c>
      <c r="AG68" s="798">
        <v>22157</v>
      </c>
      <c r="AH68" s="832">
        <v>38.567449956483898</v>
      </c>
      <c r="AI68" s="798">
        <v>57450</v>
      </c>
      <c r="AJ68" s="855" t="s">
        <v>94</v>
      </c>
      <c r="AK68" s="799"/>
    </row>
    <row r="69" spans="1:37" ht="23.25" customHeight="1">
      <c r="A69" s="1228" t="s">
        <v>745</v>
      </c>
      <c r="B69" s="1229"/>
      <c r="C69" s="844">
        <v>5497330</v>
      </c>
      <c r="D69" s="844">
        <v>2621349</v>
      </c>
      <c r="E69" s="844">
        <v>2875981</v>
      </c>
      <c r="F69" s="844">
        <v>1537587</v>
      </c>
      <c r="G69" s="845">
        <v>27.969705293296926</v>
      </c>
      <c r="H69" s="844">
        <v>663098</v>
      </c>
      <c r="I69" s="846">
        <v>25.296059395372382</v>
      </c>
      <c r="J69" s="844">
        <v>874489</v>
      </c>
      <c r="K69" s="846">
        <v>30.406633423517054</v>
      </c>
      <c r="L69" s="844">
        <v>759532</v>
      </c>
      <c r="M69" s="846">
        <v>13.816379951722018</v>
      </c>
      <c r="N69" s="844">
        <v>297011</v>
      </c>
      <c r="O69" s="846">
        <v>11.330463818438522</v>
      </c>
      <c r="P69" s="844">
        <v>462521</v>
      </c>
      <c r="Q69" s="846">
        <v>16.082199430385664</v>
      </c>
      <c r="R69" s="847">
        <v>286374</v>
      </c>
      <c r="S69" s="845">
        <v>19.328098614648841</v>
      </c>
      <c r="T69" s="844">
        <v>86726</v>
      </c>
      <c r="U69" s="848">
        <v>13.55599981868229</v>
      </c>
      <c r="V69" s="844">
        <v>199648</v>
      </c>
      <c r="W69" s="845">
        <v>23.714402798481977</v>
      </c>
      <c r="X69" s="847">
        <v>54159</v>
      </c>
      <c r="Y69" s="847">
        <v>49430</v>
      </c>
      <c r="Z69" s="844">
        <v>54230</v>
      </c>
      <c r="AA69" s="844">
        <v>43474</v>
      </c>
      <c r="AB69" s="844">
        <v>35380</v>
      </c>
      <c r="AC69" s="844">
        <v>32273</v>
      </c>
      <c r="AD69" s="844">
        <v>24438</v>
      </c>
      <c r="AE69" s="849">
        <v>293384</v>
      </c>
      <c r="AF69" s="844">
        <v>4892</v>
      </c>
      <c r="AG69" s="844">
        <v>300937</v>
      </c>
      <c r="AH69" s="845">
        <v>16.393823954484269</v>
      </c>
      <c r="AI69" s="847">
        <v>1835673</v>
      </c>
      <c r="AJ69" s="857" t="s">
        <v>746</v>
      </c>
    </row>
    <row r="70" spans="1:37" ht="23.25" customHeight="1">
      <c r="A70" s="1228" t="s">
        <v>747</v>
      </c>
      <c r="B70" s="1229"/>
      <c r="C70" s="844">
        <v>3966482</v>
      </c>
      <c r="D70" s="844">
        <v>1898109</v>
      </c>
      <c r="E70" s="844">
        <v>2068373</v>
      </c>
      <c r="F70" s="844">
        <v>1115378</v>
      </c>
      <c r="G70" s="845">
        <v>28.120082229038225</v>
      </c>
      <c r="H70" s="844">
        <v>482795</v>
      </c>
      <c r="I70" s="846">
        <v>25.435578251828527</v>
      </c>
      <c r="J70" s="844">
        <v>632583</v>
      </c>
      <c r="K70" s="846">
        <v>30.583603634354152</v>
      </c>
      <c r="L70" s="844">
        <v>550029</v>
      </c>
      <c r="M70" s="846">
        <v>13.866922880275268</v>
      </c>
      <c r="N70" s="844">
        <v>216770</v>
      </c>
      <c r="O70" s="846">
        <v>11.420313585784589</v>
      </c>
      <c r="P70" s="844">
        <v>333259</v>
      </c>
      <c r="Q70" s="846">
        <v>16.112132579568577</v>
      </c>
      <c r="R70" s="847">
        <v>186412</v>
      </c>
      <c r="S70" s="845">
        <v>17.418117226474209</v>
      </c>
      <c r="T70" s="844">
        <v>55561</v>
      </c>
      <c r="U70" s="848">
        <v>11.975979497216217</v>
      </c>
      <c r="V70" s="844">
        <v>130851</v>
      </c>
      <c r="W70" s="845">
        <v>21.582530901461698</v>
      </c>
      <c r="X70" s="847">
        <v>37175</v>
      </c>
      <c r="Y70" s="847">
        <v>32953</v>
      </c>
      <c r="Z70" s="844">
        <v>41303</v>
      </c>
      <c r="AA70" s="844">
        <v>31247</v>
      </c>
      <c r="AB70" s="844">
        <v>25589</v>
      </c>
      <c r="AC70" s="844">
        <v>23048</v>
      </c>
      <c r="AD70" s="844">
        <v>17689</v>
      </c>
      <c r="AE70" s="849">
        <v>209004</v>
      </c>
      <c r="AF70" s="844">
        <v>4436</v>
      </c>
      <c r="AG70" s="844">
        <v>266695</v>
      </c>
      <c r="AH70" s="845">
        <v>19.964531786645743</v>
      </c>
      <c r="AI70" s="847">
        <v>1335844</v>
      </c>
      <c r="AJ70" s="850" t="s">
        <v>748</v>
      </c>
    </row>
    <row r="71" spans="1:37" ht="26.25" customHeight="1">
      <c r="A71" s="1230" t="s">
        <v>566</v>
      </c>
      <c r="B71" s="1229"/>
      <c r="C71" s="844">
        <v>2495050</v>
      </c>
      <c r="D71" s="844">
        <v>1194851</v>
      </c>
      <c r="E71" s="844">
        <v>1300199</v>
      </c>
      <c r="F71" s="844">
        <v>735548</v>
      </c>
      <c r="G71" s="845">
        <v>29.480290976132746</v>
      </c>
      <c r="H71" s="844">
        <v>320138</v>
      </c>
      <c r="I71" s="846">
        <v>26.793131528533682</v>
      </c>
      <c r="J71" s="844">
        <v>415410</v>
      </c>
      <c r="K71" s="846">
        <v>31.949724619077539</v>
      </c>
      <c r="L71" s="844">
        <v>364554</v>
      </c>
      <c r="M71" s="846">
        <v>14.611089958117072</v>
      </c>
      <c r="N71" s="844">
        <v>144854</v>
      </c>
      <c r="O71" s="846">
        <v>12.12318523397478</v>
      </c>
      <c r="P71" s="844">
        <v>219700</v>
      </c>
      <c r="Q71" s="846">
        <v>16.897413395949389</v>
      </c>
      <c r="R71" s="847">
        <v>111014</v>
      </c>
      <c r="S71" s="845">
        <v>15.742468675019994</v>
      </c>
      <c r="T71" s="844">
        <v>32045</v>
      </c>
      <c r="U71" s="848">
        <v>10.435527361304693</v>
      </c>
      <c r="V71" s="844">
        <v>78969</v>
      </c>
      <c r="W71" s="845">
        <v>19.835875331564985</v>
      </c>
      <c r="X71" s="847">
        <v>21566</v>
      </c>
      <c r="Y71" s="847">
        <v>20434</v>
      </c>
      <c r="Z71" s="844">
        <v>26719</v>
      </c>
      <c r="AA71" s="844">
        <v>20677</v>
      </c>
      <c r="AB71" s="844">
        <v>16519</v>
      </c>
      <c r="AC71" s="844">
        <v>15431</v>
      </c>
      <c r="AD71" s="844">
        <v>11420</v>
      </c>
      <c r="AE71" s="849">
        <v>132766</v>
      </c>
      <c r="AF71" s="844">
        <v>3199</v>
      </c>
      <c r="AG71" s="844">
        <v>182346</v>
      </c>
      <c r="AH71" s="845">
        <v>20.609656856096571</v>
      </c>
      <c r="AI71" s="847">
        <v>884760</v>
      </c>
      <c r="AJ71" s="850" t="s">
        <v>566</v>
      </c>
    </row>
    <row r="72" spans="1:37" ht="10.5" customHeight="1"/>
    <row r="73" spans="1:37" ht="15" customHeight="1">
      <c r="A73" s="755" t="s">
        <v>749</v>
      </c>
      <c r="B73" s="884" t="s">
        <v>750</v>
      </c>
      <c r="C73" s="885"/>
      <c r="D73" s="886"/>
      <c r="E73" s="886"/>
      <c r="F73" s="886"/>
      <c r="G73" s="886"/>
      <c r="H73" s="886"/>
      <c r="I73" s="886"/>
      <c r="J73" s="886"/>
      <c r="K73" s="886"/>
      <c r="L73" s="886"/>
      <c r="M73" s="886"/>
      <c r="N73" s="886"/>
      <c r="O73" s="886"/>
      <c r="P73" s="886"/>
    </row>
    <row r="74" spans="1:37" ht="15" customHeight="1">
      <c r="A74" s="755"/>
      <c r="B74" s="884" t="s">
        <v>864</v>
      </c>
      <c r="C74" s="885"/>
      <c r="D74" s="886"/>
      <c r="E74" s="886"/>
      <c r="F74" s="886"/>
      <c r="G74" s="886"/>
      <c r="H74" s="886"/>
      <c r="I74" s="886"/>
      <c r="J74" s="886"/>
      <c r="K74" s="886"/>
      <c r="L74" s="886"/>
      <c r="M74" s="886"/>
      <c r="N74" s="886"/>
      <c r="O74" s="886"/>
      <c r="P74" s="886"/>
    </row>
    <row r="75" spans="1:37" ht="15" customHeight="1">
      <c r="A75" s="755"/>
      <c r="B75" s="884" t="s">
        <v>865</v>
      </c>
      <c r="C75" s="884" t="s">
        <v>866</v>
      </c>
      <c r="D75" s="886"/>
      <c r="E75" s="886"/>
      <c r="F75" s="886"/>
      <c r="G75" s="886"/>
      <c r="H75" s="886"/>
      <c r="I75" s="886"/>
      <c r="J75" s="886"/>
      <c r="K75" s="886"/>
      <c r="L75" s="886"/>
      <c r="M75" s="886"/>
      <c r="N75" s="886"/>
      <c r="O75" s="886"/>
      <c r="P75" s="886"/>
    </row>
    <row r="76" spans="1:37" ht="15" customHeight="1">
      <c r="A76" s="755"/>
      <c r="B76" s="884"/>
      <c r="C76" s="884"/>
      <c r="D76" s="886"/>
      <c r="E76" s="886"/>
      <c r="F76" s="886"/>
      <c r="G76" s="886"/>
      <c r="H76" s="886"/>
      <c r="I76" s="886"/>
      <c r="J76" s="886"/>
      <c r="K76" s="886"/>
      <c r="L76" s="886"/>
      <c r="M76" s="886"/>
      <c r="N76" s="886"/>
      <c r="O76" s="886"/>
      <c r="P76" s="886"/>
    </row>
    <row r="77" spans="1:37" ht="15" customHeight="1">
      <c r="A77" s="755" t="s">
        <v>764</v>
      </c>
      <c r="B77" s="884"/>
      <c r="C77" s="885"/>
      <c r="D77" s="886"/>
      <c r="E77" s="886"/>
      <c r="F77" s="886"/>
      <c r="G77" s="886"/>
      <c r="H77" s="886"/>
      <c r="I77" s="886"/>
      <c r="J77" s="886"/>
      <c r="K77" s="886"/>
      <c r="L77" s="886"/>
      <c r="M77" s="886"/>
      <c r="N77" s="886"/>
      <c r="O77" s="886"/>
      <c r="P77" s="886"/>
    </row>
    <row r="78" spans="1:37" ht="15" customHeight="1">
      <c r="A78" s="887"/>
      <c r="B78" s="754"/>
      <c r="C78" s="886"/>
      <c r="D78" s="886"/>
      <c r="E78" s="886"/>
      <c r="F78" s="886"/>
      <c r="G78" s="886"/>
      <c r="H78" s="886"/>
      <c r="I78" s="886"/>
      <c r="J78" s="886"/>
      <c r="K78" s="886"/>
      <c r="L78" s="886"/>
      <c r="M78" s="886"/>
      <c r="N78" s="886"/>
      <c r="O78" s="886"/>
      <c r="P78" s="886"/>
    </row>
    <row r="79" spans="1:37" ht="15" customHeight="1">
      <c r="A79" s="812"/>
      <c r="C79" s="758"/>
    </row>
    <row r="80" spans="1:37" ht="15" customHeight="1">
      <c r="A80" s="812"/>
      <c r="C80" s="758"/>
    </row>
    <row r="81" spans="1:37" ht="15" customHeight="1">
      <c r="A81" s="812"/>
    </row>
    <row r="82" spans="1:37" ht="15" customHeight="1">
      <c r="A82" s="812"/>
    </row>
    <row r="83" spans="1:37" s="759" customFormat="1" ht="15" customHeight="1">
      <c r="A83" s="812"/>
      <c r="B83" s="758"/>
      <c r="AJ83" s="761"/>
      <c r="AK83" s="761"/>
    </row>
    <row r="84" spans="1:37" s="759" customFormat="1" ht="15" customHeight="1">
      <c r="A84" s="812"/>
      <c r="B84" s="758"/>
      <c r="AJ84" s="761"/>
      <c r="AK84" s="761"/>
    </row>
    <row r="85" spans="1:37" s="759" customFormat="1">
      <c r="A85" s="812"/>
      <c r="B85" s="758"/>
      <c r="AJ85" s="761"/>
      <c r="AK85" s="761"/>
    </row>
    <row r="86" spans="1:37" s="759" customFormat="1">
      <c r="A86" s="812"/>
      <c r="B86" s="758"/>
      <c r="AJ86" s="761"/>
      <c r="AK86" s="761"/>
    </row>
    <row r="87" spans="1:37" s="759" customFormat="1">
      <c r="A87" s="812"/>
      <c r="B87" s="758"/>
      <c r="AJ87" s="761"/>
      <c r="AK87" s="761"/>
    </row>
    <row r="88" spans="1:37" s="759" customFormat="1">
      <c r="A88" s="812"/>
      <c r="B88" s="758"/>
      <c r="AJ88" s="761"/>
      <c r="AK88" s="761"/>
    </row>
    <row r="89" spans="1:37" s="759" customFormat="1">
      <c r="A89" s="812"/>
      <c r="B89" s="758"/>
      <c r="AJ89" s="761"/>
      <c r="AK89" s="761"/>
    </row>
    <row r="90" spans="1:37" s="759" customFormat="1">
      <c r="A90" s="812"/>
      <c r="B90" s="758"/>
      <c r="AJ90" s="761"/>
      <c r="AK90" s="761"/>
    </row>
    <row r="91" spans="1:37" s="759" customFormat="1">
      <c r="A91" s="812"/>
      <c r="B91" s="758"/>
      <c r="AJ91" s="761"/>
      <c r="AK91" s="761"/>
    </row>
    <row r="92" spans="1:37" s="759" customFormat="1">
      <c r="A92" s="757"/>
      <c r="B92" s="758"/>
      <c r="AJ92" s="761"/>
      <c r="AK92" s="761"/>
    </row>
    <row r="93" spans="1:37" s="759" customFormat="1">
      <c r="A93" s="757"/>
      <c r="B93" s="758"/>
      <c r="AJ93" s="761"/>
      <c r="AK93" s="761"/>
    </row>
    <row r="94" spans="1:37" s="759" customFormat="1">
      <c r="A94" s="757"/>
      <c r="B94" s="758"/>
      <c r="AJ94" s="761"/>
      <c r="AK94" s="761"/>
    </row>
    <row r="95" spans="1:37" s="759" customFormat="1">
      <c r="A95" s="757"/>
      <c r="B95" s="758"/>
      <c r="AJ95" s="761"/>
      <c r="AK95" s="761"/>
    </row>
    <row r="96" spans="1:37" s="759" customFormat="1">
      <c r="A96" s="757"/>
      <c r="B96" s="758"/>
      <c r="AJ96" s="761"/>
      <c r="AK96" s="761"/>
    </row>
    <row r="97" spans="1:37" s="759" customFormat="1">
      <c r="A97" s="757"/>
      <c r="B97" s="758"/>
      <c r="AJ97" s="761"/>
      <c r="AK97" s="761"/>
    </row>
    <row r="98" spans="1:37" s="759" customFormat="1">
      <c r="A98" s="757"/>
      <c r="B98" s="758"/>
      <c r="AJ98" s="761"/>
      <c r="AK98" s="761"/>
    </row>
    <row r="99" spans="1:37" s="759" customFormat="1">
      <c r="A99" s="757"/>
      <c r="B99" s="758"/>
      <c r="AJ99" s="761"/>
      <c r="AK99" s="761"/>
    </row>
    <row r="100" spans="1:37" s="759" customFormat="1">
      <c r="A100" s="757"/>
      <c r="B100" s="758"/>
      <c r="AJ100" s="761"/>
      <c r="AK100" s="761"/>
    </row>
    <row r="101" spans="1:37" s="759" customFormat="1">
      <c r="A101" s="757"/>
      <c r="B101" s="758"/>
      <c r="AJ101" s="761"/>
      <c r="AK101" s="761"/>
    </row>
    <row r="102" spans="1:37" s="759" customFormat="1">
      <c r="A102" s="757"/>
      <c r="B102" s="758"/>
      <c r="AJ102" s="761"/>
      <c r="AK102" s="761"/>
    </row>
    <row r="103" spans="1:37" s="759" customFormat="1">
      <c r="A103" s="757"/>
      <c r="B103" s="758"/>
      <c r="AJ103" s="761"/>
      <c r="AK103" s="761"/>
    </row>
    <row r="104" spans="1:37" s="759" customFormat="1">
      <c r="A104" s="757"/>
      <c r="B104" s="758"/>
      <c r="AJ104" s="761"/>
      <c r="AK104" s="761"/>
    </row>
    <row r="105" spans="1:37" s="759" customFormat="1">
      <c r="A105" s="757"/>
      <c r="B105" s="758"/>
      <c r="AJ105" s="761"/>
      <c r="AK105" s="761"/>
    </row>
    <row r="106" spans="1:37" s="759" customFormat="1">
      <c r="A106" s="757"/>
      <c r="B106" s="758"/>
      <c r="AJ106" s="761"/>
      <c r="AK106" s="761"/>
    </row>
    <row r="107" spans="1:37" s="759" customFormat="1">
      <c r="A107" s="757"/>
      <c r="B107" s="758"/>
      <c r="AJ107" s="761"/>
      <c r="AK107" s="761"/>
    </row>
    <row r="108" spans="1:37" s="759" customFormat="1">
      <c r="A108" s="757"/>
      <c r="B108" s="758"/>
      <c r="AJ108" s="761"/>
      <c r="AK108" s="761"/>
    </row>
    <row r="109" spans="1:37" s="759" customFormat="1">
      <c r="A109" s="757"/>
      <c r="B109" s="758"/>
      <c r="AJ109" s="761"/>
      <c r="AK109" s="761"/>
    </row>
    <row r="110" spans="1:37" s="759" customFormat="1">
      <c r="A110" s="757"/>
      <c r="B110" s="758"/>
      <c r="AJ110" s="761"/>
      <c r="AK110" s="761"/>
    </row>
    <row r="111" spans="1:37" s="759" customFormat="1">
      <c r="A111" s="757"/>
      <c r="B111" s="758"/>
      <c r="AJ111" s="761"/>
      <c r="AK111" s="761"/>
    </row>
  </sheetData>
  <mergeCells count="33">
    <mergeCell ref="A69:B69"/>
    <mergeCell ref="A70:B70"/>
    <mergeCell ref="A71:B71"/>
    <mergeCell ref="V6:W6"/>
    <mergeCell ref="F7:F8"/>
    <mergeCell ref="H7:H8"/>
    <mergeCell ref="J7:J8"/>
    <mergeCell ref="L7:L8"/>
    <mergeCell ref="N7:N8"/>
    <mergeCell ref="P7:P8"/>
    <mergeCell ref="R5:W5"/>
    <mergeCell ref="AH5:AH6"/>
    <mergeCell ref="F6:G6"/>
    <mergeCell ref="H6:I6"/>
    <mergeCell ref="J6:K6"/>
    <mergeCell ref="L6:M6"/>
    <mergeCell ref="N6:O6"/>
    <mergeCell ref="AF4:AH4"/>
    <mergeCell ref="A5:B6"/>
    <mergeCell ref="C5:C7"/>
    <mergeCell ref="D5:D7"/>
    <mergeCell ref="E5:E7"/>
    <mergeCell ref="F5:K5"/>
    <mergeCell ref="L5:Q5"/>
    <mergeCell ref="P6:Q6"/>
    <mergeCell ref="R6:S6"/>
    <mergeCell ref="T6:U6"/>
    <mergeCell ref="C4:E4"/>
    <mergeCell ref="F4:Q4"/>
    <mergeCell ref="X4:AE4"/>
    <mergeCell ref="R7:R8"/>
    <mergeCell ref="T7:T8"/>
    <mergeCell ref="V7:V8"/>
  </mergeCells>
  <phoneticPr fontId="19"/>
  <pageMargins left="0.39370078740157483" right="0" top="0.19685039370078741" bottom="0.19685039370078741" header="0" footer="3.937007874015748E-2"/>
  <pageSetup paperSize="8" scale="51" orientation="landscape" blackAndWhite="1" horizontalDpi="300" verticalDpi="300" r:id="rId1"/>
  <headerFooter alignWithMargins="0">
    <oddFooter>&amp;R&amp;F&amp;A</oddFooter>
  </headerFooter>
  <colBreaks count="1" manualBreakCount="1">
    <brk id="17" max="7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29</vt:i4>
      </vt:variant>
    </vt:vector>
  </HeadingPairs>
  <TitlesOfParts>
    <vt:vector size="56" baseType="lpstr">
      <vt:lpstr>令和８(2026)年</vt:lpstr>
      <vt:lpstr>R７</vt:lpstr>
      <vt:lpstr>R6</vt:lpstr>
      <vt:lpstr>R5</vt:lpstr>
      <vt:lpstr>R４</vt:lpstr>
      <vt:lpstr>R3</vt:lpstr>
      <vt:lpstr>R2</vt:lpstr>
      <vt:lpstr>H31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'H15'!Print_Area</vt:lpstr>
      <vt:lpstr>'H16'!Print_Area</vt:lpstr>
      <vt:lpstr>'H17'!Print_Area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'H31'!Print_Area</vt:lpstr>
      <vt:lpstr>'R2'!Print_Area</vt:lpstr>
      <vt:lpstr>'R3'!Print_Area</vt:lpstr>
      <vt:lpstr>'R４'!Print_Area</vt:lpstr>
      <vt:lpstr>'R5'!Print_Area</vt:lpstr>
      <vt:lpstr>'R6'!Print_Area</vt:lpstr>
      <vt:lpstr>'R７'!Print_Area</vt:lpstr>
      <vt:lpstr>'令和８(2026)年'!Print_Area</vt:lpstr>
      <vt:lpstr>'H14'!Print_Titles</vt:lpstr>
      <vt:lpstr>'H15'!Print_Titles</vt:lpstr>
      <vt:lpstr>'H16'!Print_Titles</vt:lpstr>
      <vt:lpstr>'H17'!Print_Titles</vt:lpstr>
      <vt:lpstr>'H19'!Print_Titles</vt:lpstr>
      <vt:lpstr>'H21'!Print_Titles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2025-03-12T04:01:28Z</dcterms:created>
  <dcterms:modified xsi:type="dcterms:W3CDTF">2026-05-15T07:56:34Z</dcterms:modified>
</cp:coreProperties>
</file>