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0"/>
  <workbookPr filterPrivacy="1"/>
  <xr:revisionPtr revIDLastSave="1674" documentId="8_{E2786C67-B42D-43EE-B620-45E012B0B0EA}" xr6:coauthVersionLast="47" xr6:coauthVersionMax="47" xr10:uidLastSave="{F9908B57-7720-4D22-9807-08144DAD4D70}"/>
  <bookViews>
    <workbookView xWindow="-110" yWindow="-110" windowWidth="19420" windowHeight="11500" xr2:uid="{31D1D8EF-2A16-45DE-A100-FC080A3C9B8F}"/>
  </bookViews>
  <sheets>
    <sheet name="様式集（Excel版）表紙" sheetId="15" r:id="rId1"/>
    <sheet name="&gt;&gt;Ⅲ.公募要領等に関する質問時の提出書類" sheetId="16" r:id="rId2"/>
    <sheet name="注意事項" sheetId="9" r:id="rId3"/>
    <sheet name="資料コード表" sheetId="32" r:id="rId4"/>
    <sheet name="【様式Ⅲ－ア】質問書（参加資格）" sheetId="10" r:id="rId5"/>
    <sheet name="【様式Ⅲ－イ】質問書（参加資格以外）" sheetId="12" r:id="rId6"/>
    <sheet name="&gt;&gt;Ⅶ.競争的対話申込時の提出書類" sheetId="29" r:id="rId7"/>
    <sheet name="【様式Ⅶ－イ】事前質問書（競争的対話）" sheetId="13" r:id="rId8"/>
    <sheet name="&gt;&gt;事業提案書" sheetId="30" r:id="rId9"/>
    <sheet name="【提案様式0-(2)】事業提案書に係る各審査のポイントへの対応" sheetId="31" r:id="rId10"/>
    <sheet name="&gt;【提案様式２－（１）】" sheetId="18" r:id="rId11"/>
    <sheet name="事業開始年度の記入" sheetId="20" r:id="rId12"/>
    <sheet name="【提案様式2-(1)(別添ⅰ-1)】事業収支計画（全体）" sheetId="22" r:id="rId13"/>
    <sheet name="【提案様式2-(1)(別添ⅰ-2)】業収支計画（ホテル）" sheetId="23" r:id="rId14"/>
    <sheet name="【提案様式2-(1)(別添ⅰ-3)】業収支計画(会議場)" sheetId="24" r:id="rId15"/>
    <sheet name="【提案様式2-(1)(別添ⅱ)】初期投資計画表" sheetId="26" r:id="rId16"/>
    <sheet name="【提案様式2-(1)(別添ⅲ)】資金調達計画表" sheetId="27" r:id="rId17"/>
    <sheet name="【提案様式2-(1)(別添ⅳ)※】その他独自提案事業計画" sheetId="25" r:id="rId18"/>
    <sheet name="&gt;算定根拠・計算過程等のシートを適宜追加すること" sheetId="28" r:id="rId19"/>
  </sheets>
  <externalReferences>
    <externalReference r:id="rId20"/>
  </externalReferences>
  <definedNames>
    <definedName name="_xlnm.Print_Area" localSheetId="9">'【提案様式0-(2)】事業提案書に係る各審査のポイントへの対応'!$B$1:$G$44</definedName>
    <definedName name="_xlnm.Print_Area" localSheetId="12">'【提案様式2-(1)(別添ⅰ-1)】事業収支計画（全体）'!$A$1:$AD$153</definedName>
    <definedName name="_xlnm.Print_Area" localSheetId="13">'【提案様式2-(1)(別添ⅰ-2)】業収支計画（ホテル）'!$A$1:$AC$118</definedName>
    <definedName name="_xlnm.Print_Area" localSheetId="14">'【提案様式2-(1)(別添ⅰ-3)】業収支計画(会議場)'!$A$1:$AD$101</definedName>
    <definedName name="_xlnm.Print_Area" localSheetId="15">'【提案様式2-(1)(別添ⅱ)】初期投資計画表'!$A$1:$P$38</definedName>
    <definedName name="_xlnm.Print_Area" localSheetId="16">'【提案様式2-(1)(別添ⅲ)】資金調達計画表'!$A$1:$N$43</definedName>
    <definedName name="_xlnm.Print_Area" localSheetId="17">'【提案様式2-(1)(別添ⅳ)※】その他独自提案事業計画'!$A$1:$AD$37</definedName>
    <definedName name="_xlnm.Print_Area" localSheetId="4">'【様式Ⅲ－ア】質問書（参加資格）'!$B$1:$M$28</definedName>
    <definedName name="_xlnm.Print_Area" localSheetId="5">'【様式Ⅲ－イ】質問書（参加資格以外）'!$B$1:$M$28</definedName>
    <definedName name="_xlnm.Print_Area" localSheetId="7">'【様式Ⅶ－イ】事前質問書（競争的対話）'!$B$1:$M$30</definedName>
    <definedName name="_xlnm.Print_Area" localSheetId="10">'&gt;【提案様式２－（１）】'!$A$1:$J$53</definedName>
    <definedName name="_xlnm.Print_Area" localSheetId="1">'&gt;&gt;Ⅲ.公募要領等に関する質問時の提出書類'!$A$1:$I$53</definedName>
    <definedName name="_xlnm.Print_Area" localSheetId="6">'&gt;&gt;Ⅶ.競争的対話申込時の提出書類'!$A$1:$I$53</definedName>
    <definedName name="_xlnm.Print_Area" localSheetId="8">'&gt;&gt;事業提案書'!$A$1:$I$53</definedName>
    <definedName name="_xlnm.Print_Area" localSheetId="3">資料コード表!$A$1:$M$51</definedName>
    <definedName name="_xlnm.Print_Area" localSheetId="11">事業開始年度の記入!$A$1:$E$9</definedName>
    <definedName name="_xlnm.Print_Area" localSheetId="2">注意事項!$A$1:$D$14</definedName>
    <definedName name="_xlnm.Print_Area" localSheetId="0">'様式集（Excel版）表紙'!$A$1:$I$57</definedName>
    <definedName name="_xlnm.Print_Titles" localSheetId="9">'【提案様式0-(2)】事業提案書に係る各審査のポイントへの対応'!$1:$3</definedName>
    <definedName name="_xlnm.Print_Titles" localSheetId="12">'【提案様式2-(1)(別添ⅰ-1)】事業収支計画（全体）'!$A:$G,'【提案様式2-(1)(別添ⅰ-1)】事業収支計画（全体）'!$1:$3</definedName>
    <definedName name="_xlnm.Print_Titles" localSheetId="13">'【提案様式2-(1)(別添ⅰ-2)】業収支計画（ホテル）'!$A:$G,'【提案様式2-(1)(別添ⅰ-2)】業収支計画（ホテル）'!$1:$3</definedName>
    <definedName name="_xlnm.Print_Titles" localSheetId="14">'【提案様式2-(1)(別添ⅰ-3)】業収支計画(会議場)'!$A:$G,'【提案様式2-(1)(別添ⅰ-3)】業収支計画(会議場)'!$1:$3</definedName>
    <definedName name="_xlnm.Print_Titles" localSheetId="17">'【提案様式2-(1)(別添ⅳ)※】その他独自提案事業計画'!$A:$G,'【提案様式2-(1)(別添ⅳ)※】その他独自提案事業計画'!$1:$12</definedName>
    <definedName name="_xlnm.Print_Titles" localSheetId="3">資料コード表!$1:$4</definedName>
    <definedName name="_xlnm.Print_Titles" localSheetId="11">事業開始年度の記入!$A:$D,事業開始年度の記入!$1:$4</definedName>
    <definedName name="利用料_かわQホール">#REF!</definedName>
    <definedName name="利用料_富士見球場">#REF!</definedName>
    <definedName name="利用料_川崎富士見球技場">#REF!</definedName>
    <definedName name="利用料_駐車場北側">#REF!</definedName>
    <definedName name="利用料_駐車場南側">#REF!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26" l="1"/>
  <c r="O28" i="26"/>
  <c r="N27" i="26"/>
  <c r="M27" i="26"/>
  <c r="L27" i="26"/>
  <c r="K27" i="26"/>
  <c r="J27" i="26"/>
  <c r="I27" i="26"/>
  <c r="O27" i="26" s="1"/>
  <c r="O26" i="26"/>
  <c r="O25" i="26"/>
  <c r="N24" i="26"/>
  <c r="M24" i="26"/>
  <c r="L24" i="26"/>
  <c r="K24" i="26"/>
  <c r="J24" i="26"/>
  <c r="I24" i="26"/>
  <c r="O24" i="26" s="1"/>
  <c r="N23" i="26"/>
  <c r="M23" i="26"/>
  <c r="L23" i="26"/>
  <c r="K23" i="26"/>
  <c r="J23" i="26"/>
  <c r="O22" i="26"/>
  <c r="O21" i="26"/>
  <c r="N20" i="26"/>
  <c r="M20" i="26"/>
  <c r="L20" i="26"/>
  <c r="K20" i="26"/>
  <c r="J20" i="26"/>
  <c r="I20" i="26"/>
  <c r="I13" i="26" s="1"/>
  <c r="O19" i="26"/>
  <c r="O18" i="26"/>
  <c r="N17" i="26"/>
  <c r="M17" i="26"/>
  <c r="L17" i="26"/>
  <c r="K17" i="26"/>
  <c r="J17" i="26"/>
  <c r="I17" i="26"/>
  <c r="O17" i="26" s="1"/>
  <c r="O16" i="26"/>
  <c r="O15" i="26"/>
  <c r="O14" i="26"/>
  <c r="N14" i="26"/>
  <c r="N13" i="26" s="1"/>
  <c r="N30" i="26" s="1"/>
  <c r="M14" i="26"/>
  <c r="M13" i="26" s="1"/>
  <c r="M30" i="26" s="1"/>
  <c r="L14" i="26"/>
  <c r="L13" i="26" s="1"/>
  <c r="L30" i="26" s="1"/>
  <c r="K14" i="26"/>
  <c r="J14" i="26"/>
  <c r="I14" i="26"/>
  <c r="K13" i="26"/>
  <c r="K30" i="26" s="1"/>
  <c r="J13" i="26"/>
  <c r="J30" i="26" s="1"/>
  <c r="J9" i="26"/>
  <c r="K9" i="26" s="1"/>
  <c r="I9" i="26"/>
  <c r="G4" i="26"/>
  <c r="G3" i="26"/>
  <c r="W28" i="25"/>
  <c r="V28" i="25"/>
  <c r="R28" i="25"/>
  <c r="K28" i="25"/>
  <c r="J28" i="25"/>
  <c r="AC25" i="25"/>
  <c r="AB25" i="25"/>
  <c r="AA25" i="25"/>
  <c r="AA28" i="25" s="1"/>
  <c r="Z25" i="25"/>
  <c r="Y25" i="25"/>
  <c r="X25" i="25"/>
  <c r="W25" i="25"/>
  <c r="V25" i="25"/>
  <c r="U25" i="25"/>
  <c r="T25" i="25"/>
  <c r="T28" i="25" s="1"/>
  <c r="S25" i="25"/>
  <c r="S28" i="25" s="1"/>
  <c r="R25" i="25"/>
  <c r="Q25" i="25"/>
  <c r="P25" i="25"/>
  <c r="O25" i="25"/>
  <c r="O28" i="25" s="1"/>
  <c r="N25" i="25"/>
  <c r="M25" i="25"/>
  <c r="L25" i="25"/>
  <c r="K25" i="25"/>
  <c r="J25" i="25"/>
  <c r="I25" i="25"/>
  <c r="AC22" i="25"/>
  <c r="AC28" i="25" s="1"/>
  <c r="AB22" i="25"/>
  <c r="AB28" i="25" s="1"/>
  <c r="AA22" i="25"/>
  <c r="Z22" i="25"/>
  <c r="Z28" i="25" s="1"/>
  <c r="Y22" i="25"/>
  <c r="Y28" i="25" s="1"/>
  <c r="X22" i="25"/>
  <c r="X28" i="25" s="1"/>
  <c r="W22" i="25"/>
  <c r="V22" i="25"/>
  <c r="U22" i="25"/>
  <c r="U28" i="25" s="1"/>
  <c r="T22" i="25"/>
  <c r="S22" i="25"/>
  <c r="R22" i="25"/>
  <c r="Q22" i="25"/>
  <c r="Q28" i="25" s="1"/>
  <c r="P22" i="25"/>
  <c r="P28" i="25" s="1"/>
  <c r="O22" i="25"/>
  <c r="N22" i="25"/>
  <c r="N28" i="25" s="1"/>
  <c r="M22" i="25"/>
  <c r="M28" i="25" s="1"/>
  <c r="L22" i="25"/>
  <c r="L28" i="25" s="1"/>
  <c r="K22" i="25"/>
  <c r="J22" i="25"/>
  <c r="I22" i="25"/>
  <c r="I28" i="25" s="1"/>
  <c r="Z20" i="25"/>
  <c r="Y20" i="25"/>
  <c r="U20" i="25"/>
  <c r="N20" i="25"/>
  <c r="M20" i="25"/>
  <c r="I20" i="25"/>
  <c r="AC17" i="25"/>
  <c r="AB17" i="25"/>
  <c r="AA17" i="25"/>
  <c r="Z17" i="25"/>
  <c r="Y17" i="25"/>
  <c r="X17" i="25"/>
  <c r="W17" i="25"/>
  <c r="W20" i="25" s="1"/>
  <c r="V17" i="25"/>
  <c r="V20" i="25" s="1"/>
  <c r="U17" i="25"/>
  <c r="T17" i="25"/>
  <c r="S17" i="25"/>
  <c r="R17" i="25"/>
  <c r="R20" i="25" s="1"/>
  <c r="Q17" i="25"/>
  <c r="P17" i="25"/>
  <c r="O17" i="25"/>
  <c r="N17" i="25"/>
  <c r="M17" i="25"/>
  <c r="L17" i="25"/>
  <c r="K17" i="25"/>
  <c r="K20" i="25" s="1"/>
  <c r="J17" i="25"/>
  <c r="J20" i="25" s="1"/>
  <c r="I17" i="25"/>
  <c r="AC14" i="25"/>
  <c r="AC20" i="25" s="1"/>
  <c r="AB14" i="25"/>
  <c r="AB20" i="25" s="1"/>
  <c r="AA14" i="25"/>
  <c r="AA20" i="25" s="1"/>
  <c r="Z14" i="25"/>
  <c r="Y14" i="25"/>
  <c r="X14" i="25"/>
  <c r="X20" i="25" s="1"/>
  <c r="W14" i="25"/>
  <c r="V14" i="25"/>
  <c r="U14" i="25"/>
  <c r="T14" i="25"/>
  <c r="T20" i="25" s="1"/>
  <c r="S14" i="25"/>
  <c r="S20" i="25" s="1"/>
  <c r="R14" i="25"/>
  <c r="Q14" i="25"/>
  <c r="Q20" i="25" s="1"/>
  <c r="P14" i="25"/>
  <c r="P20" i="25" s="1"/>
  <c r="O14" i="25"/>
  <c r="O20" i="25" s="1"/>
  <c r="N14" i="25"/>
  <c r="M14" i="25"/>
  <c r="L14" i="25"/>
  <c r="L20" i="25" s="1"/>
  <c r="K14" i="25"/>
  <c r="J14" i="25"/>
  <c r="I14" i="25"/>
  <c r="I9" i="25"/>
  <c r="J9" i="25" s="1"/>
  <c r="G4" i="25"/>
  <c r="G3" i="25"/>
  <c r="AC67" i="24"/>
  <c r="AB67" i="24"/>
  <c r="AA67" i="24"/>
  <c r="Z67" i="24"/>
  <c r="Y67" i="24"/>
  <c r="X67" i="24"/>
  <c r="W67" i="24"/>
  <c r="V67" i="24"/>
  <c r="U67" i="24"/>
  <c r="T67" i="24"/>
  <c r="S67" i="24"/>
  <c r="R67" i="24"/>
  <c r="Q67" i="24"/>
  <c r="P67" i="24"/>
  <c r="O67" i="24"/>
  <c r="N67" i="24"/>
  <c r="M67" i="24"/>
  <c r="L67" i="24"/>
  <c r="K67" i="24"/>
  <c r="J67" i="24"/>
  <c r="I67" i="24"/>
  <c r="AC61" i="24"/>
  <c r="AB61" i="24"/>
  <c r="AA61" i="24"/>
  <c r="Z61" i="24"/>
  <c r="Y61" i="24"/>
  <c r="X61" i="24"/>
  <c r="W61" i="24"/>
  <c r="V61" i="24"/>
  <c r="U61" i="24"/>
  <c r="T61" i="24"/>
  <c r="S61" i="24"/>
  <c r="R61" i="24"/>
  <c r="Q61" i="24"/>
  <c r="P61" i="24"/>
  <c r="O61" i="24"/>
  <c r="N61" i="24"/>
  <c r="M61" i="24"/>
  <c r="L61" i="24"/>
  <c r="K61" i="24"/>
  <c r="J61" i="24"/>
  <c r="I61" i="24"/>
  <c r="AC46" i="24"/>
  <c r="AB46" i="24"/>
  <c r="AA46" i="24"/>
  <c r="Z46" i="24"/>
  <c r="Y46" i="24"/>
  <c r="X46" i="24"/>
  <c r="W46" i="24"/>
  <c r="V46" i="24"/>
  <c r="U46" i="24"/>
  <c r="T46" i="24"/>
  <c r="S46" i="24"/>
  <c r="R46" i="24"/>
  <c r="Q46" i="24"/>
  <c r="P46" i="24"/>
  <c r="O46" i="24"/>
  <c r="N46" i="24"/>
  <c r="M46" i="24"/>
  <c r="L46" i="24"/>
  <c r="K46" i="24"/>
  <c r="J46" i="24"/>
  <c r="I46" i="24"/>
  <c r="AC44" i="24"/>
  <c r="AB44" i="24"/>
  <c r="AA44" i="24"/>
  <c r="Z44" i="24"/>
  <c r="Y44" i="24"/>
  <c r="X44" i="24"/>
  <c r="W44" i="24"/>
  <c r="V44" i="24"/>
  <c r="U44" i="24"/>
  <c r="T44" i="24"/>
  <c r="S44" i="24"/>
  <c r="R44" i="24"/>
  <c r="Q44" i="24"/>
  <c r="P44" i="24"/>
  <c r="O44" i="24"/>
  <c r="N44" i="24"/>
  <c r="M44" i="24"/>
  <c r="L44" i="24"/>
  <c r="K44" i="24"/>
  <c r="J44" i="24"/>
  <c r="I44" i="24"/>
  <c r="AC40" i="24"/>
  <c r="AB40" i="24"/>
  <c r="AA40" i="24"/>
  <c r="Z40" i="24"/>
  <c r="Y40" i="24"/>
  <c r="X40" i="24"/>
  <c r="W40" i="24"/>
  <c r="V40" i="24"/>
  <c r="U40" i="24"/>
  <c r="T40" i="24"/>
  <c r="S40" i="24"/>
  <c r="R40" i="24"/>
  <c r="Q40" i="24"/>
  <c r="P40" i="24"/>
  <c r="O40" i="24"/>
  <c r="N40" i="24"/>
  <c r="M40" i="24"/>
  <c r="L40" i="24"/>
  <c r="K40" i="24"/>
  <c r="J40" i="24"/>
  <c r="I40" i="24"/>
  <c r="AC37" i="24"/>
  <c r="AB37" i="24"/>
  <c r="AA37" i="24"/>
  <c r="Z37" i="24"/>
  <c r="Y37" i="24"/>
  <c r="X37" i="24"/>
  <c r="W37" i="24"/>
  <c r="V37" i="24"/>
  <c r="U37" i="24"/>
  <c r="T37" i="24"/>
  <c r="S37" i="24"/>
  <c r="R37" i="24"/>
  <c r="Q37" i="24"/>
  <c r="P37" i="24"/>
  <c r="O37" i="24"/>
  <c r="N37" i="24"/>
  <c r="M37" i="24"/>
  <c r="L37" i="24"/>
  <c r="K37" i="24"/>
  <c r="J37" i="24"/>
  <c r="I37" i="24"/>
  <c r="AC24" i="24"/>
  <c r="AC23" i="24" s="1"/>
  <c r="AB24" i="24"/>
  <c r="AA24" i="24"/>
  <c r="AA23" i="24" s="1"/>
  <c r="Z24" i="24"/>
  <c r="Z23" i="24" s="1"/>
  <c r="Y24" i="24"/>
  <c r="Y23" i="24" s="1"/>
  <c r="X24" i="24"/>
  <c r="W24" i="24"/>
  <c r="V24" i="24"/>
  <c r="U24" i="24"/>
  <c r="U23" i="24" s="1"/>
  <c r="T24" i="24"/>
  <c r="S24" i="24"/>
  <c r="S23" i="24" s="1"/>
  <c r="R24" i="24"/>
  <c r="Q24" i="24"/>
  <c r="Q23" i="24" s="1"/>
  <c r="P24" i="24"/>
  <c r="O24" i="24"/>
  <c r="O23" i="24" s="1"/>
  <c r="N24" i="24"/>
  <c r="N23" i="24" s="1"/>
  <c r="M24" i="24"/>
  <c r="M23" i="24" s="1"/>
  <c r="L24" i="24"/>
  <c r="K24" i="24"/>
  <c r="J24" i="24"/>
  <c r="I24" i="24"/>
  <c r="I23" i="24" s="1"/>
  <c r="AB23" i="24"/>
  <c r="X23" i="24"/>
  <c r="W23" i="24"/>
  <c r="V23" i="24"/>
  <c r="T23" i="24"/>
  <c r="R23" i="24"/>
  <c r="P23" i="24"/>
  <c r="L23" i="24"/>
  <c r="K23" i="24"/>
  <c r="J23" i="24"/>
  <c r="AC19" i="24"/>
  <c r="AB19" i="24"/>
  <c r="AA19" i="24"/>
  <c r="AA13" i="24" s="1"/>
  <c r="Z19" i="24"/>
  <c r="Y19" i="24"/>
  <c r="X19" i="24"/>
  <c r="W19" i="24"/>
  <c r="V19" i="24"/>
  <c r="U19" i="24"/>
  <c r="T19" i="24"/>
  <c r="S19" i="24"/>
  <c r="S13" i="24" s="1"/>
  <c r="R19" i="24"/>
  <c r="Q19" i="24"/>
  <c r="P19" i="24"/>
  <c r="O19" i="24"/>
  <c r="O13" i="24" s="1"/>
  <c r="N19" i="24"/>
  <c r="M19" i="24"/>
  <c r="L19" i="24"/>
  <c r="K19" i="24"/>
  <c r="J19" i="24"/>
  <c r="I19" i="24"/>
  <c r="AC14" i="24"/>
  <c r="AC13" i="24" s="1"/>
  <c r="AC35" i="24" s="1"/>
  <c r="AC43" i="24" s="1"/>
  <c r="AC48" i="24" s="1"/>
  <c r="AC50" i="24" s="1"/>
  <c r="AC57" i="24" s="1"/>
  <c r="AC56" i="24" s="1"/>
  <c r="AC76" i="24" s="1"/>
  <c r="AB14" i="24"/>
  <c r="AB13" i="24" s="1"/>
  <c r="AB35" i="24" s="1"/>
  <c r="AB43" i="24" s="1"/>
  <c r="AB48" i="24" s="1"/>
  <c r="AB50" i="24" s="1"/>
  <c r="AB57" i="24" s="1"/>
  <c r="AB56" i="24" s="1"/>
  <c r="AB76" i="24" s="1"/>
  <c r="AA14" i="24"/>
  <c r="Z14" i="24"/>
  <c r="Y14" i="24"/>
  <c r="X14" i="24"/>
  <c r="X13" i="24" s="1"/>
  <c r="X35" i="24" s="1"/>
  <c r="X43" i="24" s="1"/>
  <c r="X48" i="24" s="1"/>
  <c r="X50" i="24" s="1"/>
  <c r="X57" i="24" s="1"/>
  <c r="X56" i="24" s="1"/>
  <c r="X76" i="24" s="1"/>
  <c r="W14" i="24"/>
  <c r="V14" i="24"/>
  <c r="V13" i="24" s="1"/>
  <c r="V35" i="24" s="1"/>
  <c r="V43" i="24" s="1"/>
  <c r="V48" i="24" s="1"/>
  <c r="V50" i="24" s="1"/>
  <c r="V57" i="24" s="1"/>
  <c r="V56" i="24" s="1"/>
  <c r="V76" i="24" s="1"/>
  <c r="U14" i="24"/>
  <c r="T14" i="24"/>
  <c r="T13" i="24" s="1"/>
  <c r="T35" i="24" s="1"/>
  <c r="T43" i="24" s="1"/>
  <c r="T48" i="24" s="1"/>
  <c r="T50" i="24" s="1"/>
  <c r="T57" i="24" s="1"/>
  <c r="T56" i="24" s="1"/>
  <c r="T76" i="24" s="1"/>
  <c r="S14" i="24"/>
  <c r="R14" i="24"/>
  <c r="Q14" i="24"/>
  <c r="Q13" i="24" s="1"/>
  <c r="Q35" i="24" s="1"/>
  <c r="Q43" i="24" s="1"/>
  <c r="Q48" i="24" s="1"/>
  <c r="Q50" i="24" s="1"/>
  <c r="Q57" i="24" s="1"/>
  <c r="Q56" i="24" s="1"/>
  <c r="Q76" i="24" s="1"/>
  <c r="P14" i="24"/>
  <c r="P13" i="24" s="1"/>
  <c r="P35" i="24" s="1"/>
  <c r="P43" i="24" s="1"/>
  <c r="P48" i="24" s="1"/>
  <c r="P50" i="24" s="1"/>
  <c r="P57" i="24" s="1"/>
  <c r="P56" i="24" s="1"/>
  <c r="P76" i="24" s="1"/>
  <c r="O14" i="24"/>
  <c r="N14" i="24"/>
  <c r="M14" i="24"/>
  <c r="L14" i="24"/>
  <c r="L13" i="24" s="1"/>
  <c r="L35" i="24" s="1"/>
  <c r="L43" i="24" s="1"/>
  <c r="L48" i="24" s="1"/>
  <c r="L50" i="24" s="1"/>
  <c r="L57" i="24" s="1"/>
  <c r="L56" i="24" s="1"/>
  <c r="L76" i="24" s="1"/>
  <c r="K14" i="24"/>
  <c r="J14" i="24"/>
  <c r="J13" i="24" s="1"/>
  <c r="J35" i="24" s="1"/>
  <c r="J43" i="24" s="1"/>
  <c r="J48" i="24" s="1"/>
  <c r="J50" i="24" s="1"/>
  <c r="J57" i="24" s="1"/>
  <c r="J56" i="24" s="1"/>
  <c r="J76" i="24" s="1"/>
  <c r="J78" i="24" s="1"/>
  <c r="K77" i="24" s="1"/>
  <c r="I14" i="24"/>
  <c r="Z13" i="24"/>
  <c r="Y13" i="24"/>
  <c r="W13" i="24"/>
  <c r="W35" i="24" s="1"/>
  <c r="W43" i="24" s="1"/>
  <c r="W48" i="24" s="1"/>
  <c r="W50" i="24" s="1"/>
  <c r="W57" i="24" s="1"/>
  <c r="W56" i="24" s="1"/>
  <c r="W76" i="24" s="1"/>
  <c r="U13" i="24"/>
  <c r="U35" i="24" s="1"/>
  <c r="U43" i="24" s="1"/>
  <c r="U48" i="24" s="1"/>
  <c r="U50" i="24" s="1"/>
  <c r="U57" i="24" s="1"/>
  <c r="U56" i="24" s="1"/>
  <c r="U76" i="24" s="1"/>
  <c r="R13" i="24"/>
  <c r="R35" i="24" s="1"/>
  <c r="R43" i="24" s="1"/>
  <c r="R48" i="24" s="1"/>
  <c r="R50" i="24" s="1"/>
  <c r="R57" i="24" s="1"/>
  <c r="R56" i="24" s="1"/>
  <c r="R76" i="24" s="1"/>
  <c r="N13" i="24"/>
  <c r="M13" i="24"/>
  <c r="K13" i="24"/>
  <c r="K35" i="24" s="1"/>
  <c r="K43" i="24" s="1"/>
  <c r="K48" i="24" s="1"/>
  <c r="K50" i="24" s="1"/>
  <c r="K57" i="24" s="1"/>
  <c r="K56" i="24" s="1"/>
  <c r="K76" i="24" s="1"/>
  <c r="I13" i="24"/>
  <c r="I35" i="24" s="1"/>
  <c r="I43" i="24" s="1"/>
  <c r="I48" i="24" s="1"/>
  <c r="I50" i="24" s="1"/>
  <c r="I57" i="24" s="1"/>
  <c r="I56" i="24" s="1"/>
  <c r="I76" i="24" s="1"/>
  <c r="I78" i="24" s="1"/>
  <c r="J77" i="24" s="1"/>
  <c r="I9" i="24"/>
  <c r="G4" i="24"/>
  <c r="G3" i="24"/>
  <c r="AC80" i="23"/>
  <c r="AB80" i="23"/>
  <c r="AA80" i="23"/>
  <c r="Z80" i="23"/>
  <c r="Y80" i="23"/>
  <c r="X80" i="23"/>
  <c r="W80" i="23"/>
  <c r="V80" i="23"/>
  <c r="U80" i="23"/>
  <c r="T80" i="23"/>
  <c r="S80" i="23"/>
  <c r="R80" i="23"/>
  <c r="Q80" i="23"/>
  <c r="P80" i="23"/>
  <c r="O80" i="23"/>
  <c r="N80" i="23"/>
  <c r="M80" i="23"/>
  <c r="L80" i="23"/>
  <c r="K80" i="23"/>
  <c r="J80" i="23"/>
  <c r="I80" i="23"/>
  <c r="AC74" i="23"/>
  <c r="AB74" i="23"/>
  <c r="AA74" i="23"/>
  <c r="Z74" i="23"/>
  <c r="Y74" i="23"/>
  <c r="X74" i="23"/>
  <c r="W74" i="23"/>
  <c r="V74" i="23"/>
  <c r="U74" i="23"/>
  <c r="T74" i="23"/>
  <c r="S74" i="23"/>
  <c r="R74" i="23"/>
  <c r="Q74" i="23"/>
  <c r="P74" i="23"/>
  <c r="O74" i="23"/>
  <c r="N74" i="23"/>
  <c r="M74" i="23"/>
  <c r="L74" i="23"/>
  <c r="K74" i="23"/>
  <c r="J74" i="23"/>
  <c r="I74" i="23"/>
  <c r="AC59" i="23"/>
  <c r="AB59" i="23"/>
  <c r="AA59" i="23"/>
  <c r="Z59" i="23"/>
  <c r="Y59" i="23"/>
  <c r="X59" i="23"/>
  <c r="W59" i="23"/>
  <c r="V59" i="23"/>
  <c r="U59" i="23"/>
  <c r="T59" i="23"/>
  <c r="S59" i="23"/>
  <c r="R59" i="23"/>
  <c r="Q59" i="23"/>
  <c r="P59" i="23"/>
  <c r="O59" i="23"/>
  <c r="N59" i="23"/>
  <c r="M59" i="23"/>
  <c r="L59" i="23"/>
  <c r="K59" i="23"/>
  <c r="J59" i="23"/>
  <c r="I59" i="23"/>
  <c r="AC57" i="23"/>
  <c r="AB57" i="23"/>
  <c r="AA57" i="23"/>
  <c r="Z57" i="23"/>
  <c r="Y57" i="23"/>
  <c r="X57" i="23"/>
  <c r="W57" i="23"/>
  <c r="V57" i="23"/>
  <c r="U57" i="23"/>
  <c r="T57" i="23"/>
  <c r="S57" i="23"/>
  <c r="R57" i="23"/>
  <c r="Q57" i="23"/>
  <c r="P57" i="23"/>
  <c r="O57" i="23"/>
  <c r="N57" i="23"/>
  <c r="M57" i="23"/>
  <c r="L57" i="23"/>
  <c r="K57" i="23"/>
  <c r="J57" i="23"/>
  <c r="I57" i="23"/>
  <c r="AC53" i="23"/>
  <c r="AB53" i="23"/>
  <c r="AA53" i="23"/>
  <c r="Z53" i="23"/>
  <c r="Y53" i="23"/>
  <c r="X53" i="23"/>
  <c r="W53" i="23"/>
  <c r="V53" i="23"/>
  <c r="U53" i="23"/>
  <c r="T53" i="23"/>
  <c r="S53" i="23"/>
  <c r="R53" i="23"/>
  <c r="Q53" i="23"/>
  <c r="P53" i="23"/>
  <c r="O53" i="23"/>
  <c r="N53" i="23"/>
  <c r="M53" i="23"/>
  <c r="L53" i="23"/>
  <c r="K53" i="23"/>
  <c r="J53" i="23"/>
  <c r="I53" i="23"/>
  <c r="AC50" i="23"/>
  <c r="AB50" i="23"/>
  <c r="AA50" i="23"/>
  <c r="Z50" i="23"/>
  <c r="Y50" i="23"/>
  <c r="X50" i="23"/>
  <c r="W50" i="23"/>
  <c r="V50" i="23"/>
  <c r="U50" i="23"/>
  <c r="T50" i="23"/>
  <c r="S50" i="23"/>
  <c r="R50" i="23"/>
  <c r="Q50" i="23"/>
  <c r="P50" i="23"/>
  <c r="O50" i="23"/>
  <c r="N50" i="23"/>
  <c r="M50" i="23"/>
  <c r="L50" i="23"/>
  <c r="K50" i="23"/>
  <c r="J50" i="23"/>
  <c r="I50" i="23"/>
  <c r="AC48" i="23"/>
  <c r="AB48" i="23"/>
  <c r="AA48" i="23"/>
  <c r="Z48" i="23"/>
  <c r="Y48" i="23"/>
  <c r="X48" i="23"/>
  <c r="W48" i="23"/>
  <c r="V48" i="23"/>
  <c r="U48" i="23"/>
  <c r="T48" i="23"/>
  <c r="S48" i="23"/>
  <c r="R48" i="23"/>
  <c r="Q48" i="23"/>
  <c r="P48" i="23"/>
  <c r="O48" i="23"/>
  <c r="N48" i="23"/>
  <c r="M48" i="23"/>
  <c r="L48" i="23"/>
  <c r="K48" i="23"/>
  <c r="J48" i="23"/>
  <c r="I48" i="23"/>
  <c r="AC37" i="23"/>
  <c r="AB37" i="23"/>
  <c r="AA37" i="23"/>
  <c r="Z37" i="23"/>
  <c r="Z36" i="23" s="1"/>
  <c r="Y37" i="23"/>
  <c r="Y36" i="23" s="1"/>
  <c r="X37" i="23"/>
  <c r="W37" i="23"/>
  <c r="V37" i="23"/>
  <c r="U37" i="23"/>
  <c r="U36" i="23" s="1"/>
  <c r="T37" i="23"/>
  <c r="S37" i="23"/>
  <c r="S36" i="23" s="1"/>
  <c r="R37" i="23"/>
  <c r="Q37" i="23"/>
  <c r="P37" i="23"/>
  <c r="O37" i="23"/>
  <c r="N37" i="23"/>
  <c r="N36" i="23" s="1"/>
  <c r="M37" i="23"/>
  <c r="M36" i="23" s="1"/>
  <c r="L37" i="23"/>
  <c r="K37" i="23"/>
  <c r="J37" i="23"/>
  <c r="I37" i="23"/>
  <c r="I36" i="23" s="1"/>
  <c r="AC36" i="23"/>
  <c r="AB36" i="23"/>
  <c r="AA36" i="23"/>
  <c r="X36" i="23"/>
  <c r="W36" i="23"/>
  <c r="V36" i="23"/>
  <c r="T36" i="23"/>
  <c r="R36" i="23"/>
  <c r="Q36" i="23"/>
  <c r="P36" i="23"/>
  <c r="O36" i="23"/>
  <c r="L36" i="23"/>
  <c r="K36" i="23"/>
  <c r="J36" i="23"/>
  <c r="AC28" i="23"/>
  <c r="AB28" i="23"/>
  <c r="AA28" i="23"/>
  <c r="Z28" i="23"/>
  <c r="Y28" i="23"/>
  <c r="X28" i="23"/>
  <c r="W28" i="23"/>
  <c r="V28" i="23"/>
  <c r="U28" i="23"/>
  <c r="T28" i="23"/>
  <c r="S28" i="23"/>
  <c r="R28" i="23"/>
  <c r="Q28" i="23"/>
  <c r="P28" i="23"/>
  <c r="O28" i="23"/>
  <c r="N28" i="23"/>
  <c r="M28" i="23"/>
  <c r="L28" i="23"/>
  <c r="K28" i="23"/>
  <c r="J28" i="23"/>
  <c r="I28" i="23"/>
  <c r="AC15" i="23"/>
  <c r="AB15" i="23"/>
  <c r="AB14" i="23" s="1"/>
  <c r="AB13" i="23" s="1"/>
  <c r="AB47" i="23" s="1"/>
  <c r="AA15" i="23"/>
  <c r="Z15" i="23"/>
  <c r="Y15" i="23"/>
  <c r="X15" i="23"/>
  <c r="W15" i="23"/>
  <c r="V15" i="23"/>
  <c r="U15" i="23"/>
  <c r="T15" i="23"/>
  <c r="S15" i="23"/>
  <c r="R15" i="23"/>
  <c r="Q15" i="23"/>
  <c r="Q14" i="23" s="1"/>
  <c r="Q13" i="23" s="1"/>
  <c r="Q47" i="23" s="1"/>
  <c r="P15" i="23"/>
  <c r="P14" i="23" s="1"/>
  <c r="O15" i="23"/>
  <c r="O14" i="23" s="1"/>
  <c r="O13" i="23" s="1"/>
  <c r="O47" i="23" s="1"/>
  <c r="N15" i="23"/>
  <c r="N14" i="23" s="1"/>
  <c r="N13" i="23" s="1"/>
  <c r="N47" i="23" s="1"/>
  <c r="M15" i="23"/>
  <c r="M14" i="23" s="1"/>
  <c r="M13" i="23" s="1"/>
  <c r="M47" i="23" s="1"/>
  <c r="L15" i="23"/>
  <c r="K15" i="23"/>
  <c r="J15" i="23"/>
  <c r="I15" i="23"/>
  <c r="AC14" i="23"/>
  <c r="AA14" i="23"/>
  <c r="AA13" i="23" s="1"/>
  <c r="AA47" i="23" s="1"/>
  <c r="Z14" i="23"/>
  <c r="Z13" i="23" s="1"/>
  <c r="Z47" i="23" s="1"/>
  <c r="Y14" i="23"/>
  <c r="Y13" i="23" s="1"/>
  <c r="Y47" i="23" s="1"/>
  <c r="X14" i="23"/>
  <c r="X13" i="23" s="1"/>
  <c r="X47" i="23" s="1"/>
  <c r="W14" i="23"/>
  <c r="W13" i="23" s="1"/>
  <c r="W47" i="23" s="1"/>
  <c r="V14" i="23"/>
  <c r="V13" i="23" s="1"/>
  <c r="V47" i="23" s="1"/>
  <c r="U14" i="23"/>
  <c r="U13" i="23" s="1"/>
  <c r="U47" i="23" s="1"/>
  <c r="T14" i="23"/>
  <c r="S14" i="23"/>
  <c r="R14" i="23"/>
  <c r="L14" i="23"/>
  <c r="L13" i="23" s="1"/>
  <c r="L47" i="23" s="1"/>
  <c r="K14" i="23"/>
  <c r="K13" i="23" s="1"/>
  <c r="K47" i="23" s="1"/>
  <c r="J14" i="23"/>
  <c r="J13" i="23" s="1"/>
  <c r="J47" i="23" s="1"/>
  <c r="I14" i="23"/>
  <c r="I13" i="23" s="1"/>
  <c r="I47" i="23" s="1"/>
  <c r="AC13" i="23"/>
  <c r="AC47" i="23" s="1"/>
  <c r="T13" i="23"/>
  <c r="T47" i="23" s="1"/>
  <c r="S13" i="23"/>
  <c r="S47" i="23" s="1"/>
  <c r="R13" i="23"/>
  <c r="R47" i="23" s="1"/>
  <c r="P13" i="23"/>
  <c r="P47" i="23" s="1"/>
  <c r="I11" i="23"/>
  <c r="J9" i="23"/>
  <c r="J10" i="23" s="1"/>
  <c r="I9" i="23"/>
  <c r="I10" i="23" s="1"/>
  <c r="I66" i="23" s="1"/>
  <c r="G6" i="23"/>
  <c r="G4" i="23"/>
  <c r="G3" i="23"/>
  <c r="AC117" i="22"/>
  <c r="AB117" i="22"/>
  <c r="AA117" i="22"/>
  <c r="Z117" i="22"/>
  <c r="Y117" i="22"/>
  <c r="X117" i="22"/>
  <c r="W117" i="22"/>
  <c r="V117" i="22"/>
  <c r="U117" i="22"/>
  <c r="T117" i="22"/>
  <c r="S117" i="22"/>
  <c r="R117" i="22"/>
  <c r="Q117" i="22"/>
  <c r="P117" i="22"/>
  <c r="O117" i="22"/>
  <c r="N117" i="22"/>
  <c r="M117" i="22"/>
  <c r="L117" i="22"/>
  <c r="K117" i="22"/>
  <c r="J117" i="22"/>
  <c r="I117" i="22"/>
  <c r="AC112" i="22"/>
  <c r="AB112" i="22"/>
  <c r="AA112" i="22"/>
  <c r="Z112" i="22"/>
  <c r="Y112" i="22"/>
  <c r="X112" i="22"/>
  <c r="W112" i="22"/>
  <c r="V112" i="22"/>
  <c r="V107" i="22" s="1"/>
  <c r="U112" i="22"/>
  <c r="T112" i="22"/>
  <c r="S112" i="22"/>
  <c r="R112" i="22"/>
  <c r="R107" i="22" s="1"/>
  <c r="Q112" i="22"/>
  <c r="P112" i="22"/>
  <c r="O112" i="22"/>
  <c r="N112" i="22"/>
  <c r="N107" i="22" s="1"/>
  <c r="N126" i="22" s="1"/>
  <c r="M112" i="22"/>
  <c r="L112" i="22"/>
  <c r="L107" i="22" s="1"/>
  <c r="L126" i="22" s="1"/>
  <c r="K112" i="22"/>
  <c r="J112" i="22"/>
  <c r="J107" i="22" s="1"/>
  <c r="I112" i="22"/>
  <c r="AC109" i="22"/>
  <c r="AC107" i="22" s="1"/>
  <c r="AB109" i="22"/>
  <c r="AB107" i="22" s="1"/>
  <c r="AA109" i="22"/>
  <c r="AA107" i="22" s="1"/>
  <c r="Z109" i="22"/>
  <c r="Y109" i="22"/>
  <c r="X109" i="22"/>
  <c r="W109" i="22"/>
  <c r="W107" i="22" s="1"/>
  <c r="V109" i="22"/>
  <c r="U109" i="22"/>
  <c r="U107" i="22" s="1"/>
  <c r="T109" i="22"/>
  <c r="S109" i="22"/>
  <c r="R109" i="22"/>
  <c r="Q109" i="22"/>
  <c r="Q107" i="22" s="1"/>
  <c r="P109" i="22"/>
  <c r="P107" i="22" s="1"/>
  <c r="P126" i="22" s="1"/>
  <c r="O109" i="22"/>
  <c r="O107" i="22" s="1"/>
  <c r="N109" i="22"/>
  <c r="M109" i="22"/>
  <c r="M107" i="22" s="1"/>
  <c r="L109" i="22"/>
  <c r="K109" i="22"/>
  <c r="K107" i="22" s="1"/>
  <c r="K126" i="22" s="1"/>
  <c r="J109" i="22"/>
  <c r="I109" i="22"/>
  <c r="I107" i="22" s="1"/>
  <c r="Y107" i="22"/>
  <c r="X107" i="22"/>
  <c r="AC101" i="22"/>
  <c r="AB101" i="22"/>
  <c r="AB99" i="22" s="1"/>
  <c r="AA101" i="22"/>
  <c r="AA99" i="22" s="1"/>
  <c r="Z101" i="22"/>
  <c r="Z99" i="22" s="1"/>
  <c r="Y101" i="22"/>
  <c r="Y99" i="22" s="1"/>
  <c r="X101" i="22"/>
  <c r="X99" i="22" s="1"/>
  <c r="W101" i="22"/>
  <c r="W99" i="22" s="1"/>
  <c r="V101" i="22"/>
  <c r="V99" i="22" s="1"/>
  <c r="V126" i="22" s="1"/>
  <c r="U101" i="22"/>
  <c r="U99" i="22" s="1"/>
  <c r="T101" i="22"/>
  <c r="S101" i="22"/>
  <c r="R101" i="22"/>
  <c r="Q101" i="22"/>
  <c r="P101" i="22"/>
  <c r="O101" i="22"/>
  <c r="O99" i="22" s="1"/>
  <c r="N101" i="22"/>
  <c r="N99" i="22" s="1"/>
  <c r="M101" i="22"/>
  <c r="M99" i="22" s="1"/>
  <c r="L101" i="22"/>
  <c r="L99" i="22" s="1"/>
  <c r="K101" i="22"/>
  <c r="K99" i="22" s="1"/>
  <c r="J101" i="22"/>
  <c r="I101" i="22"/>
  <c r="I99" i="22" s="1"/>
  <c r="AC99" i="22"/>
  <c r="T99" i="22"/>
  <c r="S99" i="22"/>
  <c r="R99" i="22"/>
  <c r="Q99" i="22"/>
  <c r="P99" i="22"/>
  <c r="J99" i="22"/>
  <c r="AC89" i="22"/>
  <c r="AB89" i="22"/>
  <c r="AA89" i="22"/>
  <c r="Z89" i="22"/>
  <c r="Y89" i="22"/>
  <c r="X89" i="22"/>
  <c r="W89" i="22"/>
  <c r="V89" i="22"/>
  <c r="U89" i="22"/>
  <c r="T89" i="22"/>
  <c r="S89" i="22"/>
  <c r="R89" i="22"/>
  <c r="Q89" i="22"/>
  <c r="P89" i="22"/>
  <c r="O89" i="22"/>
  <c r="N89" i="22"/>
  <c r="M89" i="22"/>
  <c r="L89" i="22"/>
  <c r="K89" i="22"/>
  <c r="J89" i="22"/>
  <c r="I89" i="22"/>
  <c r="AC84" i="22"/>
  <c r="AC77" i="22" s="1"/>
  <c r="AC93" i="22" s="1"/>
  <c r="AB84" i="22"/>
  <c r="AA84" i="22"/>
  <c r="Z84" i="22"/>
  <c r="Y84" i="22"/>
  <c r="X84" i="22"/>
  <c r="W84" i="22"/>
  <c r="V84" i="22"/>
  <c r="U84" i="22"/>
  <c r="T84" i="22"/>
  <c r="S84" i="22"/>
  <c r="S77" i="22" s="1"/>
  <c r="S93" i="22" s="1"/>
  <c r="R84" i="22"/>
  <c r="R77" i="22" s="1"/>
  <c r="R93" i="22" s="1"/>
  <c r="Q84" i="22"/>
  <c r="Q77" i="22" s="1"/>
  <c r="Q93" i="22" s="1"/>
  <c r="P84" i="22"/>
  <c r="O84" i="22"/>
  <c r="N84" i="22"/>
  <c r="M84" i="22"/>
  <c r="L84" i="22"/>
  <c r="K84" i="22"/>
  <c r="J84" i="22"/>
  <c r="I84" i="22"/>
  <c r="AC78" i="22"/>
  <c r="AB78" i="22"/>
  <c r="AA78" i="22"/>
  <c r="AA77" i="22" s="1"/>
  <c r="AA93" i="22" s="1"/>
  <c r="Z78" i="22"/>
  <c r="Y78" i="22"/>
  <c r="X78" i="22"/>
  <c r="W78" i="22"/>
  <c r="W77" i="22" s="1"/>
  <c r="V78" i="22"/>
  <c r="U78" i="22"/>
  <c r="T78" i="22"/>
  <c r="T77" i="22" s="1"/>
  <c r="T93" i="22" s="1"/>
  <c r="S78" i="22"/>
  <c r="R78" i="22"/>
  <c r="Q78" i="22"/>
  <c r="P78" i="22"/>
  <c r="O78" i="22"/>
  <c r="O77" i="22" s="1"/>
  <c r="O93" i="22" s="1"/>
  <c r="N78" i="22"/>
  <c r="M78" i="22"/>
  <c r="L78" i="22"/>
  <c r="K78" i="22"/>
  <c r="K77" i="22" s="1"/>
  <c r="J78" i="22"/>
  <c r="I78" i="22"/>
  <c r="V77" i="22"/>
  <c r="J77" i="22"/>
  <c r="J93" i="22" s="1"/>
  <c r="AC74" i="22"/>
  <c r="AB74" i="22"/>
  <c r="AA74" i="22"/>
  <c r="Z74" i="22"/>
  <c r="Y74" i="22"/>
  <c r="X74" i="22"/>
  <c r="W74" i="22"/>
  <c r="V74" i="22"/>
  <c r="U74" i="22"/>
  <c r="T74" i="22"/>
  <c r="T67" i="22" s="1"/>
  <c r="S74" i="22"/>
  <c r="S67" i="22" s="1"/>
  <c r="R74" i="22"/>
  <c r="Q74" i="22"/>
  <c r="Q67" i="22" s="1"/>
  <c r="P74" i="22"/>
  <c r="O74" i="22"/>
  <c r="N74" i="22"/>
  <c r="M74" i="22"/>
  <c r="L74" i="22"/>
  <c r="K74" i="22"/>
  <c r="J74" i="22"/>
  <c r="I74" i="22"/>
  <c r="AC71" i="22"/>
  <c r="AB71" i="22"/>
  <c r="AB67" i="22" s="1"/>
  <c r="AB60" i="22" s="1"/>
  <c r="AA71" i="22"/>
  <c r="Z71" i="22"/>
  <c r="Y71" i="22"/>
  <c r="X71" i="22"/>
  <c r="W71" i="22"/>
  <c r="V71" i="22"/>
  <c r="U71" i="22"/>
  <c r="T71" i="22"/>
  <c r="S71" i="22"/>
  <c r="R71" i="22"/>
  <c r="R67" i="22" s="1"/>
  <c r="R60" i="22" s="1"/>
  <c r="Q71" i="22"/>
  <c r="P71" i="22"/>
  <c r="P67" i="22" s="1"/>
  <c r="P60" i="22" s="1"/>
  <c r="O71" i="22"/>
  <c r="N71" i="22"/>
  <c r="M71" i="22"/>
  <c r="L71" i="22"/>
  <c r="K71" i="22"/>
  <c r="J71" i="22"/>
  <c r="J67" i="22" s="1"/>
  <c r="J60" i="22" s="1"/>
  <c r="I71" i="22"/>
  <c r="AC68" i="22"/>
  <c r="AB68" i="22"/>
  <c r="AA68" i="22"/>
  <c r="Z68" i="22"/>
  <c r="Y68" i="22"/>
  <c r="Y67" i="22" s="1"/>
  <c r="X68" i="22"/>
  <c r="W68" i="22"/>
  <c r="W67" i="22" s="1"/>
  <c r="W60" i="22" s="1"/>
  <c r="V68" i="22"/>
  <c r="U68" i="22"/>
  <c r="T68" i="22"/>
  <c r="S68" i="22"/>
  <c r="R68" i="22"/>
  <c r="Q68" i="22"/>
  <c r="P68" i="22"/>
  <c r="O68" i="22"/>
  <c r="N68" i="22"/>
  <c r="M68" i="22"/>
  <c r="M67" i="22" s="1"/>
  <c r="M60" i="22" s="1"/>
  <c r="L68" i="22"/>
  <c r="K68" i="22"/>
  <c r="K67" i="22" s="1"/>
  <c r="K60" i="22" s="1"/>
  <c r="J68" i="22"/>
  <c r="I68" i="22"/>
  <c r="V67" i="22"/>
  <c r="V60" i="22" s="1"/>
  <c r="AC61" i="22"/>
  <c r="AB61" i="22"/>
  <c r="AA61" i="22"/>
  <c r="Z61" i="22"/>
  <c r="Y61" i="22"/>
  <c r="Y60" i="22" s="1"/>
  <c r="X61" i="22"/>
  <c r="W61" i="22"/>
  <c r="V61" i="22"/>
  <c r="U61" i="22"/>
  <c r="T61" i="22"/>
  <c r="S61" i="22"/>
  <c r="R61" i="22"/>
  <c r="Q61" i="22"/>
  <c r="P61" i="22"/>
  <c r="O61" i="22"/>
  <c r="N61" i="22"/>
  <c r="M61" i="22"/>
  <c r="L61" i="22"/>
  <c r="K61" i="22"/>
  <c r="J61" i="22"/>
  <c r="I61" i="22"/>
  <c r="AC50" i="22"/>
  <c r="AB50" i="22"/>
  <c r="AA50" i="22"/>
  <c r="Z50" i="22"/>
  <c r="Y50" i="22"/>
  <c r="X50" i="22"/>
  <c r="W50" i="22"/>
  <c r="V50" i="22"/>
  <c r="U50" i="22"/>
  <c r="T50" i="22"/>
  <c r="S50" i="22"/>
  <c r="R50" i="22"/>
  <c r="Q50" i="22"/>
  <c r="P50" i="22"/>
  <c r="O50" i="22"/>
  <c r="N50" i="22"/>
  <c r="M50" i="22"/>
  <c r="L50" i="22"/>
  <c r="K50" i="22"/>
  <c r="J50" i="22"/>
  <c r="I50" i="22"/>
  <c r="AC48" i="22"/>
  <c r="AB48" i="22"/>
  <c r="AA48" i="22"/>
  <c r="Z48" i="22"/>
  <c r="Y48" i="22"/>
  <c r="X48" i="22"/>
  <c r="W48" i="22"/>
  <c r="V48" i="22"/>
  <c r="U48" i="22"/>
  <c r="T48" i="22"/>
  <c r="S48" i="22"/>
  <c r="R48" i="22"/>
  <c r="Q48" i="22"/>
  <c r="P48" i="22"/>
  <c r="O48" i="22"/>
  <c r="N48" i="22"/>
  <c r="M48" i="22"/>
  <c r="L48" i="22"/>
  <c r="K48" i="22"/>
  <c r="J48" i="22"/>
  <c r="I48" i="22"/>
  <c r="AC45" i="22"/>
  <c r="AB45" i="22"/>
  <c r="AA45" i="22"/>
  <c r="Z45" i="22"/>
  <c r="Y45" i="22"/>
  <c r="Y43" i="22" s="1"/>
  <c r="X45" i="22"/>
  <c r="W45" i="22"/>
  <c r="V45" i="22"/>
  <c r="U45" i="22"/>
  <c r="T45" i="22"/>
  <c r="T43" i="22" s="1"/>
  <c r="S45" i="22"/>
  <c r="S43" i="22" s="1"/>
  <c r="R45" i="22"/>
  <c r="Q45" i="22"/>
  <c r="P45" i="22"/>
  <c r="O45" i="22"/>
  <c r="N45" i="22"/>
  <c r="M45" i="22"/>
  <c r="M43" i="22" s="1"/>
  <c r="L45" i="22"/>
  <c r="K45" i="22"/>
  <c r="J45" i="22"/>
  <c r="I45" i="22"/>
  <c r="AC44" i="22"/>
  <c r="AC43" i="22" s="1"/>
  <c r="AB44" i="22"/>
  <c r="AB43" i="22" s="1"/>
  <c r="AA44" i="22"/>
  <c r="AA43" i="22" s="1"/>
  <c r="Z44" i="22"/>
  <c r="Y44" i="22"/>
  <c r="X44" i="22"/>
  <c r="X43" i="22" s="1"/>
  <c r="W44" i="22"/>
  <c r="V44" i="22"/>
  <c r="U44" i="22"/>
  <c r="T44" i="22"/>
  <c r="S44" i="22"/>
  <c r="R44" i="22"/>
  <c r="Q44" i="22"/>
  <c r="Q43" i="22" s="1"/>
  <c r="P44" i="22"/>
  <c r="P43" i="22" s="1"/>
  <c r="O44" i="22"/>
  <c r="O43" i="22" s="1"/>
  <c r="N44" i="22"/>
  <c r="M44" i="22"/>
  <c r="L44" i="22"/>
  <c r="L43" i="22" s="1"/>
  <c r="K44" i="22"/>
  <c r="J44" i="22"/>
  <c r="I44" i="22"/>
  <c r="N43" i="22"/>
  <c r="AC41" i="22"/>
  <c r="AB41" i="22"/>
  <c r="AA41" i="22"/>
  <c r="Z41" i="22"/>
  <c r="Y41" i="22"/>
  <c r="X41" i="22"/>
  <c r="W41" i="22"/>
  <c r="V41" i="22"/>
  <c r="U41" i="22"/>
  <c r="T41" i="22"/>
  <c r="S41" i="22"/>
  <c r="R41" i="22"/>
  <c r="Q41" i="22"/>
  <c r="P41" i="22"/>
  <c r="O41" i="22"/>
  <c r="N41" i="22"/>
  <c r="M41" i="22"/>
  <c r="L41" i="22"/>
  <c r="K41" i="22"/>
  <c r="J41" i="22"/>
  <c r="I41" i="22"/>
  <c r="AC36" i="22"/>
  <c r="AB36" i="22"/>
  <c r="AA36" i="22"/>
  <c r="Z36" i="22"/>
  <c r="Y36" i="22"/>
  <c r="X36" i="22"/>
  <c r="W36" i="22"/>
  <c r="V36" i="22"/>
  <c r="U36" i="22"/>
  <c r="T36" i="22"/>
  <c r="S36" i="22"/>
  <c r="R36" i="22"/>
  <c r="Q36" i="22"/>
  <c r="P36" i="22"/>
  <c r="O36" i="22"/>
  <c r="N36" i="22"/>
  <c r="M36" i="22"/>
  <c r="L36" i="22"/>
  <c r="K36" i="22"/>
  <c r="J36" i="22"/>
  <c r="I36" i="22"/>
  <c r="AC33" i="22"/>
  <c r="AB33" i="22"/>
  <c r="AA33" i="22"/>
  <c r="Z33" i="22"/>
  <c r="Y33" i="22"/>
  <c r="X33" i="22"/>
  <c r="W33" i="22"/>
  <c r="V33" i="22"/>
  <c r="U33" i="22"/>
  <c r="T33" i="22"/>
  <c r="S33" i="22"/>
  <c r="R33" i="22"/>
  <c r="R26" i="22" s="1"/>
  <c r="Q33" i="22"/>
  <c r="P33" i="22"/>
  <c r="O33" i="22"/>
  <c r="N33" i="22"/>
  <c r="M33" i="22"/>
  <c r="L33" i="22"/>
  <c r="K33" i="22"/>
  <c r="J33" i="22"/>
  <c r="I33" i="22"/>
  <c r="AC30" i="22"/>
  <c r="AB30" i="22"/>
  <c r="AA30" i="22"/>
  <c r="Z30" i="22"/>
  <c r="Y30" i="22"/>
  <c r="X30" i="22"/>
  <c r="W30" i="22"/>
  <c r="V30" i="22"/>
  <c r="U30" i="22"/>
  <c r="T30" i="22"/>
  <c r="S30" i="22"/>
  <c r="R30" i="22"/>
  <c r="Q30" i="22"/>
  <c r="P30" i="22"/>
  <c r="O30" i="22"/>
  <c r="N30" i="22"/>
  <c r="M30" i="22"/>
  <c r="L30" i="22"/>
  <c r="K30" i="22"/>
  <c r="J30" i="22"/>
  <c r="I30" i="22"/>
  <c r="AC27" i="22"/>
  <c r="AB27" i="22"/>
  <c r="AA27" i="22"/>
  <c r="Z27" i="22"/>
  <c r="Y27" i="22"/>
  <c r="X27" i="22"/>
  <c r="W27" i="22"/>
  <c r="V27" i="22"/>
  <c r="U27" i="22"/>
  <c r="U26" i="22" s="1"/>
  <c r="T27" i="22"/>
  <c r="T26" i="22" s="1"/>
  <c r="S27" i="22"/>
  <c r="S26" i="22" s="1"/>
  <c r="R27" i="22"/>
  <c r="Q27" i="22"/>
  <c r="P27" i="22"/>
  <c r="O27" i="22"/>
  <c r="N27" i="22"/>
  <c r="M27" i="22"/>
  <c r="L27" i="22"/>
  <c r="K27" i="22"/>
  <c r="J27" i="22"/>
  <c r="J26" i="22" s="1"/>
  <c r="I27" i="22"/>
  <c r="I26" i="22" s="1"/>
  <c r="V26" i="22"/>
  <c r="AC21" i="22"/>
  <c r="AB21" i="22"/>
  <c r="AA21" i="22"/>
  <c r="Z21" i="22"/>
  <c r="Y21" i="22"/>
  <c r="X21" i="22"/>
  <c r="W21" i="22"/>
  <c r="V21" i="22"/>
  <c r="U21" i="22"/>
  <c r="T21" i="22"/>
  <c r="S21" i="22"/>
  <c r="R21" i="22"/>
  <c r="Q21" i="22"/>
  <c r="P21" i="22"/>
  <c r="O21" i="22"/>
  <c r="N21" i="22"/>
  <c r="N13" i="22" s="1"/>
  <c r="M21" i="22"/>
  <c r="M13" i="22" s="1"/>
  <c r="L21" i="22"/>
  <c r="K21" i="22"/>
  <c r="J21" i="22"/>
  <c r="I21" i="22"/>
  <c r="AC14" i="22"/>
  <c r="AB14" i="22"/>
  <c r="AA14" i="22"/>
  <c r="AA13" i="22" s="1"/>
  <c r="Z14" i="22"/>
  <c r="Y14" i="22"/>
  <c r="X14" i="22"/>
  <c r="W14" i="22"/>
  <c r="W13" i="22" s="1"/>
  <c r="V14" i="22"/>
  <c r="V13" i="22" s="1"/>
  <c r="V39" i="22" s="1"/>
  <c r="U14" i="22"/>
  <c r="U13" i="22" s="1"/>
  <c r="U39" i="22" s="1"/>
  <c r="T14" i="22"/>
  <c r="T13" i="22" s="1"/>
  <c r="S14" i="22"/>
  <c r="S13" i="22" s="1"/>
  <c r="R14" i="22"/>
  <c r="R13" i="22" s="1"/>
  <c r="Q14" i="22"/>
  <c r="P14" i="22"/>
  <c r="O14" i="22"/>
  <c r="O13" i="22" s="1"/>
  <c r="N14" i="22"/>
  <c r="M14" i="22"/>
  <c r="L14" i="22"/>
  <c r="K14" i="22"/>
  <c r="J14" i="22"/>
  <c r="J13" i="22" s="1"/>
  <c r="J39" i="22" s="1"/>
  <c r="I14" i="22"/>
  <c r="I13" i="22" s="1"/>
  <c r="I39" i="22" s="1"/>
  <c r="Z13" i="22"/>
  <c r="Y13" i="22"/>
  <c r="I9" i="22"/>
  <c r="G6" i="22"/>
  <c r="G4" i="22"/>
  <c r="G3" i="22"/>
  <c r="D8" i="20"/>
  <c r="D6" i="20"/>
  <c r="T39" i="22" l="1"/>
  <c r="T47" i="22" s="1"/>
  <c r="T52" i="22" s="1"/>
  <c r="T54" i="22" s="1"/>
  <c r="J47" i="22"/>
  <c r="J52" i="22" s="1"/>
  <c r="J54" i="22" s="1"/>
  <c r="V47" i="22"/>
  <c r="V52" i="22" s="1"/>
  <c r="V54" i="22" s="1"/>
  <c r="AA67" i="22"/>
  <c r="L13" i="22"/>
  <c r="X13" i="22"/>
  <c r="Q26" i="22"/>
  <c r="AC60" i="22"/>
  <c r="O26" i="22"/>
  <c r="O39" i="22" s="1"/>
  <c r="O47" i="22" s="1"/>
  <c r="O52" i="22" s="1"/>
  <c r="O54" i="22" s="1"/>
  <c r="AA26" i="22"/>
  <c r="AA39" i="22" s="1"/>
  <c r="AA47" i="22" s="1"/>
  <c r="AA52" i="22" s="1"/>
  <c r="AA54" i="22" s="1"/>
  <c r="J43" i="22"/>
  <c r="V43" i="22"/>
  <c r="I77" i="22"/>
  <c r="I93" i="22" s="1"/>
  <c r="U77" i="22"/>
  <c r="U93" i="22" s="1"/>
  <c r="L77" i="22"/>
  <c r="L93" i="22" s="1"/>
  <c r="X77" i="22"/>
  <c r="X93" i="22" s="1"/>
  <c r="Z107" i="22"/>
  <c r="Z126" i="22" s="1"/>
  <c r="S39" i="22"/>
  <c r="S47" i="22" s="1"/>
  <c r="S52" i="22" s="1"/>
  <c r="S54" i="22" s="1"/>
  <c r="K26" i="22"/>
  <c r="K13" i="22"/>
  <c r="K39" i="22" s="1"/>
  <c r="K47" i="22" s="1"/>
  <c r="K52" i="22" s="1"/>
  <c r="K54" i="22" s="1"/>
  <c r="L26" i="22"/>
  <c r="L39" i="22" s="1"/>
  <c r="L47" i="22" s="1"/>
  <c r="L52" i="22" s="1"/>
  <c r="L54" i="22" s="1"/>
  <c r="X26" i="22"/>
  <c r="X39" i="22" s="1"/>
  <c r="X47" i="22" s="1"/>
  <c r="X52" i="22" s="1"/>
  <c r="X54" i="22" s="1"/>
  <c r="O67" i="22"/>
  <c r="Q60" i="22"/>
  <c r="V93" i="22"/>
  <c r="P26" i="22"/>
  <c r="AB26" i="22"/>
  <c r="K43" i="22"/>
  <c r="W43" i="22"/>
  <c r="Z43" i="22"/>
  <c r="X126" i="22"/>
  <c r="M126" i="22"/>
  <c r="Y126" i="22"/>
  <c r="W26" i="22"/>
  <c r="W39" i="22" s="1"/>
  <c r="W47" i="22" s="1"/>
  <c r="W52" i="22" s="1"/>
  <c r="W54" i="22" s="1"/>
  <c r="I126" i="22"/>
  <c r="I128" i="22" s="1"/>
  <c r="J127" i="22" s="1"/>
  <c r="R43" i="22"/>
  <c r="K93" i="22"/>
  <c r="W93" i="22"/>
  <c r="U126" i="22"/>
  <c r="AB126" i="22"/>
  <c r="I67" i="22"/>
  <c r="I60" i="22" s="1"/>
  <c r="U67" i="22"/>
  <c r="U60" i="22" s="1"/>
  <c r="L67" i="22"/>
  <c r="L60" i="22" s="1"/>
  <c r="X67" i="22"/>
  <c r="X60" i="22" s="1"/>
  <c r="J126" i="22"/>
  <c r="W126" i="22"/>
  <c r="AC26" i="22"/>
  <c r="AC67" i="22"/>
  <c r="R39" i="22"/>
  <c r="R47" i="22" s="1"/>
  <c r="R52" i="22" s="1"/>
  <c r="R54" i="22" s="1"/>
  <c r="M77" i="22"/>
  <c r="M93" i="22" s="1"/>
  <c r="Y77" i="22"/>
  <c r="Y93" i="22" s="1"/>
  <c r="P77" i="22"/>
  <c r="P93" i="22" s="1"/>
  <c r="AB77" i="22"/>
  <c r="AB93" i="22" s="1"/>
  <c r="Y39" i="22"/>
  <c r="Y47" i="22" s="1"/>
  <c r="Y52" i="22" s="1"/>
  <c r="Y54" i="22" s="1"/>
  <c r="U56" i="23"/>
  <c r="U61" i="23" s="1"/>
  <c r="U63" i="23" s="1"/>
  <c r="U70" i="23" s="1"/>
  <c r="U69" i="23" s="1"/>
  <c r="U89" i="23" s="1"/>
  <c r="U49" i="23"/>
  <c r="M49" i="23"/>
  <c r="M56" i="23"/>
  <c r="M61" i="23" s="1"/>
  <c r="M63" i="23" s="1"/>
  <c r="M70" i="23" s="1"/>
  <c r="M69" i="23" s="1"/>
  <c r="M89" i="23" s="1"/>
  <c r="Q56" i="23"/>
  <c r="Q61" i="23" s="1"/>
  <c r="Q63" i="23" s="1"/>
  <c r="Q70" i="23" s="1"/>
  <c r="Q69" i="23" s="1"/>
  <c r="Q89" i="23" s="1"/>
  <c r="Q49" i="23"/>
  <c r="L56" i="23"/>
  <c r="L61" i="23" s="1"/>
  <c r="L63" i="23" s="1"/>
  <c r="L70" i="23" s="1"/>
  <c r="L69" i="23" s="1"/>
  <c r="L89" i="23" s="1"/>
  <c r="L49" i="23"/>
  <c r="T60" i="22"/>
  <c r="N67" i="22"/>
  <c r="N60" i="22" s="1"/>
  <c r="Z67" i="22"/>
  <c r="Z60" i="22" s="1"/>
  <c r="N77" i="22"/>
  <c r="N93" i="22" s="1"/>
  <c r="Z77" i="22"/>
  <c r="Z93" i="22" s="1"/>
  <c r="AC126" i="22"/>
  <c r="P56" i="23"/>
  <c r="P61" i="23" s="1"/>
  <c r="P63" i="23" s="1"/>
  <c r="P70" i="23" s="1"/>
  <c r="P69" i="23" s="1"/>
  <c r="P89" i="23" s="1"/>
  <c r="P49" i="23"/>
  <c r="R56" i="23"/>
  <c r="R61" i="23" s="1"/>
  <c r="R63" i="23" s="1"/>
  <c r="R70" i="23" s="1"/>
  <c r="R69" i="23" s="1"/>
  <c r="R89" i="23" s="1"/>
  <c r="R49" i="23"/>
  <c r="J56" i="23"/>
  <c r="J61" i="23" s="1"/>
  <c r="J63" i="23" s="1"/>
  <c r="J70" i="23" s="1"/>
  <c r="J69" i="23" s="1"/>
  <c r="J89" i="23" s="1"/>
  <c r="J49" i="23"/>
  <c r="K56" i="23"/>
  <c r="K61" i="23" s="1"/>
  <c r="K63" i="23" s="1"/>
  <c r="K70" i="23" s="1"/>
  <c r="K69" i="23" s="1"/>
  <c r="K89" i="23" s="1"/>
  <c r="K49" i="23"/>
  <c r="AA49" i="23"/>
  <c r="AA56" i="23"/>
  <c r="AA61" i="23" s="1"/>
  <c r="AA63" i="23" s="1"/>
  <c r="AA70" i="23" s="1"/>
  <c r="AA69" i="23" s="1"/>
  <c r="AA89" i="23" s="1"/>
  <c r="I30" i="26"/>
  <c r="O30" i="26" s="1"/>
  <c r="O13" i="26"/>
  <c r="Q126" i="22"/>
  <c r="K9" i="23"/>
  <c r="N49" i="23"/>
  <c r="N56" i="23"/>
  <c r="N61" i="23" s="1"/>
  <c r="N63" i="23" s="1"/>
  <c r="N70" i="23" s="1"/>
  <c r="N69" i="23" s="1"/>
  <c r="N89" i="23" s="1"/>
  <c r="I10" i="22"/>
  <c r="P13" i="22"/>
  <c r="P39" i="22" s="1"/>
  <c r="P47" i="22" s="1"/>
  <c r="P52" i="22" s="1"/>
  <c r="P54" i="22" s="1"/>
  <c r="AB13" i="22"/>
  <c r="AB39" i="22" s="1"/>
  <c r="AB47" i="22" s="1"/>
  <c r="AB52" i="22" s="1"/>
  <c r="AB54" i="22" s="1"/>
  <c r="M26" i="22"/>
  <c r="M39" i="22" s="1"/>
  <c r="M47" i="22" s="1"/>
  <c r="M52" i="22" s="1"/>
  <c r="M54" i="22" s="1"/>
  <c r="Y26" i="22"/>
  <c r="R126" i="22"/>
  <c r="S107" i="22"/>
  <c r="S126" i="22" s="1"/>
  <c r="W56" i="23"/>
  <c r="W61" i="23" s="1"/>
  <c r="W63" i="23" s="1"/>
  <c r="W70" i="23" s="1"/>
  <c r="W69" i="23" s="1"/>
  <c r="W89" i="23" s="1"/>
  <c r="W49" i="23"/>
  <c r="O49" i="23"/>
  <c r="O56" i="23"/>
  <c r="O61" i="23" s="1"/>
  <c r="O63" i="23" s="1"/>
  <c r="O70" i="23" s="1"/>
  <c r="O69" i="23" s="1"/>
  <c r="O89" i="23" s="1"/>
  <c r="Y35" i="24"/>
  <c r="Y43" i="24" s="1"/>
  <c r="Y48" i="24" s="1"/>
  <c r="Y50" i="24" s="1"/>
  <c r="Y57" i="24" s="1"/>
  <c r="Y56" i="24" s="1"/>
  <c r="Y76" i="24" s="1"/>
  <c r="Z49" i="23"/>
  <c r="Z56" i="23"/>
  <c r="Z61" i="23" s="1"/>
  <c r="Z63" i="23" s="1"/>
  <c r="Z70" i="23" s="1"/>
  <c r="Z69" i="23" s="1"/>
  <c r="Z89" i="23" s="1"/>
  <c r="S60" i="22"/>
  <c r="J66" i="23"/>
  <c r="J11" i="23"/>
  <c r="S56" i="23"/>
  <c r="S61" i="23" s="1"/>
  <c r="S63" i="23" s="1"/>
  <c r="S70" i="23" s="1"/>
  <c r="S69" i="23" s="1"/>
  <c r="S89" i="23" s="1"/>
  <c r="S49" i="23"/>
  <c r="V56" i="23"/>
  <c r="V61" i="23" s="1"/>
  <c r="V63" i="23" s="1"/>
  <c r="V70" i="23" s="1"/>
  <c r="V69" i="23" s="1"/>
  <c r="V89" i="23" s="1"/>
  <c r="V49" i="23"/>
  <c r="K9" i="25"/>
  <c r="J9" i="22"/>
  <c r="Q13" i="22"/>
  <c r="Q39" i="22" s="1"/>
  <c r="Q47" i="22" s="1"/>
  <c r="Q52" i="22" s="1"/>
  <c r="Q54" i="22" s="1"/>
  <c r="AC13" i="22"/>
  <c r="N26" i="22"/>
  <c r="N39" i="22" s="1"/>
  <c r="N47" i="22" s="1"/>
  <c r="N52" i="22" s="1"/>
  <c r="N54" i="22" s="1"/>
  <c r="Z26" i="22"/>
  <c r="Z39" i="22" s="1"/>
  <c r="O60" i="22"/>
  <c r="AA60" i="22"/>
  <c r="O126" i="22"/>
  <c r="AA126" i="22"/>
  <c r="T107" i="22"/>
  <c r="T126" i="22" s="1"/>
  <c r="AC56" i="23"/>
  <c r="AC61" i="23" s="1"/>
  <c r="AC63" i="23" s="1"/>
  <c r="AC70" i="23" s="1"/>
  <c r="AC69" i="23" s="1"/>
  <c r="AC89" i="23" s="1"/>
  <c r="AC49" i="23"/>
  <c r="X56" i="23"/>
  <c r="X61" i="23" s="1"/>
  <c r="X63" i="23" s="1"/>
  <c r="X70" i="23" s="1"/>
  <c r="X69" i="23" s="1"/>
  <c r="X89" i="23" s="1"/>
  <c r="X49" i="23"/>
  <c r="AB56" i="23"/>
  <c r="AB61" i="23" s="1"/>
  <c r="AB63" i="23" s="1"/>
  <c r="AB70" i="23" s="1"/>
  <c r="AB69" i="23" s="1"/>
  <c r="AB89" i="23" s="1"/>
  <c r="AB49" i="23"/>
  <c r="Z35" i="24"/>
  <c r="Z43" i="24" s="1"/>
  <c r="Z48" i="24" s="1"/>
  <c r="Z50" i="24" s="1"/>
  <c r="Z57" i="24" s="1"/>
  <c r="Z56" i="24" s="1"/>
  <c r="Z76" i="24" s="1"/>
  <c r="I43" i="22"/>
  <c r="I47" i="22" s="1"/>
  <c r="I52" i="22" s="1"/>
  <c r="I54" i="22" s="1"/>
  <c r="U43" i="22"/>
  <c r="U47" i="22" s="1"/>
  <c r="U52" i="22" s="1"/>
  <c r="U54" i="22" s="1"/>
  <c r="I67" i="23"/>
  <c r="I12" i="23"/>
  <c r="I68" i="23" s="1"/>
  <c r="I56" i="23"/>
  <c r="I61" i="23" s="1"/>
  <c r="I63" i="23" s="1"/>
  <c r="I70" i="23" s="1"/>
  <c r="I69" i="23" s="1"/>
  <c r="I89" i="23" s="1"/>
  <c r="I91" i="23" s="1"/>
  <c r="J90" i="23" s="1"/>
  <c r="I49" i="23"/>
  <c r="G5" i="25"/>
  <c r="G5" i="26"/>
  <c r="G5" i="24"/>
  <c r="AA35" i="24"/>
  <c r="AA43" i="24" s="1"/>
  <c r="AA48" i="24" s="1"/>
  <c r="AA50" i="24" s="1"/>
  <c r="AA57" i="24" s="1"/>
  <c r="AA56" i="24" s="1"/>
  <c r="AA76" i="24" s="1"/>
  <c r="K78" i="24"/>
  <c r="L77" i="24" s="1"/>
  <c r="L78" i="24" s="1"/>
  <c r="M77" i="24" s="1"/>
  <c r="G6" i="25"/>
  <c r="G6" i="26"/>
  <c r="I10" i="26" s="1"/>
  <c r="G6" i="24"/>
  <c r="M35" i="24"/>
  <c r="M43" i="24" s="1"/>
  <c r="M48" i="24" s="1"/>
  <c r="M50" i="24" s="1"/>
  <c r="M57" i="24" s="1"/>
  <c r="M56" i="24" s="1"/>
  <c r="M76" i="24" s="1"/>
  <c r="I10" i="24"/>
  <c r="O35" i="24"/>
  <c r="O43" i="24" s="1"/>
  <c r="O48" i="24" s="1"/>
  <c r="O50" i="24" s="1"/>
  <c r="O57" i="24" s="1"/>
  <c r="O56" i="24" s="1"/>
  <c r="O76" i="24" s="1"/>
  <c r="N35" i="24"/>
  <c r="N43" i="24" s="1"/>
  <c r="N48" i="24" s="1"/>
  <c r="N50" i="24" s="1"/>
  <c r="N57" i="24" s="1"/>
  <c r="N56" i="24" s="1"/>
  <c r="N76" i="24" s="1"/>
  <c r="G5" i="22"/>
  <c r="G5" i="23"/>
  <c r="S35" i="24"/>
  <c r="S43" i="24" s="1"/>
  <c r="S48" i="24" s="1"/>
  <c r="S50" i="24" s="1"/>
  <c r="S57" i="24" s="1"/>
  <c r="S56" i="24" s="1"/>
  <c r="S76" i="24" s="1"/>
  <c r="T56" i="23"/>
  <c r="T61" i="23" s="1"/>
  <c r="T63" i="23" s="1"/>
  <c r="T70" i="23" s="1"/>
  <c r="T69" i="23" s="1"/>
  <c r="T89" i="23" s="1"/>
  <c r="T49" i="23"/>
  <c r="Y49" i="23"/>
  <c r="Y56" i="23"/>
  <c r="Y61" i="23" s="1"/>
  <c r="Y63" i="23" s="1"/>
  <c r="Y70" i="23" s="1"/>
  <c r="Y69" i="23" s="1"/>
  <c r="Y89" i="23" s="1"/>
  <c r="L9" i="26"/>
  <c r="O20" i="26"/>
  <c r="J9" i="24"/>
  <c r="I23" i="26"/>
  <c r="O23" i="26" s="1"/>
  <c r="I10" i="25"/>
  <c r="I11" i="25" s="1"/>
  <c r="M128" i="22" l="1"/>
  <c r="N127" i="22" s="1"/>
  <c r="N128" i="22" s="1"/>
  <c r="O127" i="22" s="1"/>
  <c r="O128" i="22" s="1"/>
  <c r="P127" i="22" s="1"/>
  <c r="P128" i="22" s="1"/>
  <c r="Q127" i="22" s="1"/>
  <c r="Q128" i="22" s="1"/>
  <c r="R127" i="22" s="1"/>
  <c r="R128" i="22" s="1"/>
  <c r="S127" i="22" s="1"/>
  <c r="S128" i="22" s="1"/>
  <c r="T127" i="22" s="1"/>
  <c r="T128" i="22" s="1"/>
  <c r="U127" i="22" s="1"/>
  <c r="U128" i="22" s="1"/>
  <c r="V127" i="22" s="1"/>
  <c r="V128" i="22" s="1"/>
  <c r="W127" i="22" s="1"/>
  <c r="W128" i="22" s="1"/>
  <c r="X127" i="22" s="1"/>
  <c r="X128" i="22" s="1"/>
  <c r="Y127" i="22" s="1"/>
  <c r="Y128" i="22" s="1"/>
  <c r="Z127" i="22" s="1"/>
  <c r="Z128" i="22" s="1"/>
  <c r="AA127" i="22" s="1"/>
  <c r="AA128" i="22" s="1"/>
  <c r="AB127" i="22" s="1"/>
  <c r="AB128" i="22" s="1"/>
  <c r="AC127" i="22" s="1"/>
  <c r="AC128" i="22" s="1"/>
  <c r="Z47" i="22"/>
  <c r="Z52" i="22" s="1"/>
  <c r="Z54" i="22" s="1"/>
  <c r="AC39" i="22"/>
  <c r="AC47" i="22" s="1"/>
  <c r="AC52" i="22" s="1"/>
  <c r="AC54" i="22" s="1"/>
  <c r="J128" i="22"/>
  <c r="K127" i="22" s="1"/>
  <c r="K128" i="22" s="1"/>
  <c r="L127" i="22" s="1"/>
  <c r="L128" i="22" s="1"/>
  <c r="M127" i="22" s="1"/>
  <c r="I11" i="26"/>
  <c r="I12" i="26" s="1"/>
  <c r="J10" i="26"/>
  <c r="M9" i="26"/>
  <c r="M78" i="24"/>
  <c r="N77" i="24" s="1"/>
  <c r="J12" i="23"/>
  <c r="J68" i="23" s="1"/>
  <c r="J67" i="23"/>
  <c r="J10" i="22"/>
  <c r="K9" i="22"/>
  <c r="I12" i="25"/>
  <c r="J10" i="25"/>
  <c r="J11" i="25" s="1"/>
  <c r="J12" i="25" s="1"/>
  <c r="N78" i="24"/>
  <c r="O77" i="24" s="1"/>
  <c r="O78" i="24"/>
  <c r="P77" i="24" s="1"/>
  <c r="P78" i="24" s="1"/>
  <c r="Q77" i="24" s="1"/>
  <c r="Q78" i="24" s="1"/>
  <c r="R77" i="24" s="1"/>
  <c r="R78" i="24" s="1"/>
  <c r="S77" i="24" s="1"/>
  <c r="S78" i="24" s="1"/>
  <c r="T77" i="24" s="1"/>
  <c r="T78" i="24" s="1"/>
  <c r="U77" i="24" s="1"/>
  <c r="U78" i="24" s="1"/>
  <c r="V77" i="24" s="1"/>
  <c r="V78" i="24" s="1"/>
  <c r="W77" i="24" s="1"/>
  <c r="W78" i="24" s="1"/>
  <c r="X77" i="24" s="1"/>
  <c r="X78" i="24" s="1"/>
  <c r="Y77" i="24" s="1"/>
  <c r="Y78" i="24" s="1"/>
  <c r="Z77" i="24" s="1"/>
  <c r="Z78" i="24" s="1"/>
  <c r="AA77" i="24" s="1"/>
  <c r="AA78" i="24" s="1"/>
  <c r="AB77" i="24" s="1"/>
  <c r="AB78" i="24" s="1"/>
  <c r="AC77" i="24" s="1"/>
  <c r="AC78" i="24" s="1"/>
  <c r="I53" i="24"/>
  <c r="I11" i="24"/>
  <c r="L9" i="25"/>
  <c r="K10" i="25"/>
  <c r="K11" i="25" s="1"/>
  <c r="K12" i="25" s="1"/>
  <c r="I11" i="22"/>
  <c r="I57" i="22"/>
  <c r="I96" i="22"/>
  <c r="K9" i="24"/>
  <c r="J10" i="24"/>
  <c r="L9" i="23"/>
  <c r="K10" i="23"/>
  <c r="J91" i="23"/>
  <c r="K90" i="23" s="1"/>
  <c r="K91" i="23" s="1"/>
  <c r="L90" i="23" s="1"/>
  <c r="L91" i="23" s="1"/>
  <c r="M90" i="23" s="1"/>
  <c r="M91" i="23" s="1"/>
  <c r="N90" i="23" s="1"/>
  <c r="N91" i="23" s="1"/>
  <c r="O90" i="23" s="1"/>
  <c r="O91" i="23" s="1"/>
  <c r="P90" i="23" s="1"/>
  <c r="P91" i="23" s="1"/>
  <c r="Q90" i="23" s="1"/>
  <c r="Q91" i="23" s="1"/>
  <c r="R90" i="23" s="1"/>
  <c r="R91" i="23" s="1"/>
  <c r="S90" i="23" s="1"/>
  <c r="S91" i="23" s="1"/>
  <c r="T90" i="23" s="1"/>
  <c r="T91" i="23" s="1"/>
  <c r="U90" i="23" s="1"/>
  <c r="U91" i="23" s="1"/>
  <c r="V90" i="23" s="1"/>
  <c r="V91" i="23" s="1"/>
  <c r="W90" i="23" s="1"/>
  <c r="W91" i="23" s="1"/>
  <c r="X90" i="23" s="1"/>
  <c r="X91" i="23" s="1"/>
  <c r="Y90" i="23" s="1"/>
  <c r="Y91" i="23" s="1"/>
  <c r="Z90" i="23" s="1"/>
  <c r="Z91" i="23" s="1"/>
  <c r="AA90" i="23" s="1"/>
  <c r="AA91" i="23" s="1"/>
  <c r="AB90" i="23" s="1"/>
  <c r="AB91" i="23" s="1"/>
  <c r="AC90" i="23" s="1"/>
  <c r="AC91" i="23" s="1"/>
  <c r="L9" i="24" l="1"/>
  <c r="K10" i="24"/>
  <c r="J11" i="24"/>
  <c r="J53" i="24"/>
  <c r="K66" i="23"/>
  <c r="K11" i="23"/>
  <c r="I54" i="24"/>
  <c r="I12" i="24"/>
  <c r="I55" i="24" s="1"/>
  <c r="M9" i="23"/>
  <c r="L10" i="23"/>
  <c r="N9" i="26"/>
  <c r="I58" i="22"/>
  <c r="I12" i="22"/>
  <c r="I97" i="22"/>
  <c r="L9" i="22"/>
  <c r="K10" i="22"/>
  <c r="J11" i="22"/>
  <c r="J57" i="22"/>
  <c r="J96" i="22"/>
  <c r="L10" i="25"/>
  <c r="L11" i="25" s="1"/>
  <c r="L12" i="25" s="1"/>
  <c r="M9" i="25"/>
  <c r="J11" i="26"/>
  <c r="J12" i="26" s="1"/>
  <c r="K10" i="26"/>
  <c r="M10" i="25" l="1"/>
  <c r="M11" i="25" s="1"/>
  <c r="M12" i="25" s="1"/>
  <c r="N9" i="25"/>
  <c r="K67" i="23"/>
  <c r="K12" i="23"/>
  <c r="K68" i="23" s="1"/>
  <c r="K11" i="26"/>
  <c r="K12" i="26" s="1"/>
  <c r="L10" i="26"/>
  <c r="L66" i="23"/>
  <c r="L11" i="23"/>
  <c r="N9" i="23"/>
  <c r="M10" i="23"/>
  <c r="J97" i="22"/>
  <c r="J58" i="22"/>
  <c r="J12" i="22"/>
  <c r="K57" i="22"/>
  <c r="K11" i="22"/>
  <c r="K96" i="22"/>
  <c r="M9" i="22"/>
  <c r="L10" i="22"/>
  <c r="J54" i="24"/>
  <c r="J12" i="24"/>
  <c r="J55" i="24" s="1"/>
  <c r="I98" i="22"/>
  <c r="I59" i="22"/>
  <c r="K11" i="24"/>
  <c r="K53" i="24"/>
  <c r="M9" i="24"/>
  <c r="L10" i="24"/>
  <c r="K54" i="24" l="1"/>
  <c r="K12" i="24"/>
  <c r="K55" i="24" s="1"/>
  <c r="M66" i="23"/>
  <c r="M11" i="23"/>
  <c r="O9" i="23"/>
  <c r="N10" i="23"/>
  <c r="L67" i="23"/>
  <c r="L12" i="23"/>
  <c r="L68" i="23" s="1"/>
  <c r="L96" i="22"/>
  <c r="L11" i="22"/>
  <c r="L57" i="22"/>
  <c r="M10" i="22"/>
  <c r="N9" i="22"/>
  <c r="L11" i="26"/>
  <c r="L12" i="26" s="1"/>
  <c r="M10" i="26"/>
  <c r="K97" i="22"/>
  <c r="K58" i="22"/>
  <c r="K12" i="22"/>
  <c r="L11" i="24"/>
  <c r="L53" i="24"/>
  <c r="N9" i="24"/>
  <c r="M10" i="24"/>
  <c r="J98" i="22"/>
  <c r="J59" i="22"/>
  <c r="N10" i="25"/>
  <c r="N11" i="25" s="1"/>
  <c r="N12" i="25" s="1"/>
  <c r="O9" i="25"/>
  <c r="N66" i="23" l="1"/>
  <c r="N11" i="23"/>
  <c r="M57" i="22"/>
  <c r="M11" i="22"/>
  <c r="M96" i="22"/>
  <c r="L58" i="22"/>
  <c r="L12" i="22"/>
  <c r="L97" i="22"/>
  <c r="L54" i="24"/>
  <c r="L12" i="24"/>
  <c r="L55" i="24" s="1"/>
  <c r="M53" i="24"/>
  <c r="M11" i="24"/>
  <c r="O9" i="24"/>
  <c r="N10" i="24"/>
  <c r="K98" i="22"/>
  <c r="K59" i="22"/>
  <c r="P9" i="23"/>
  <c r="O10" i="23"/>
  <c r="M67" i="23"/>
  <c r="M12" i="23"/>
  <c r="M68" i="23" s="1"/>
  <c r="M11" i="26"/>
  <c r="M12" i="26" s="1"/>
  <c r="N10" i="26"/>
  <c r="N11" i="26" s="1"/>
  <c r="N12" i="26" s="1"/>
  <c r="O10" i="25"/>
  <c r="O11" i="25" s="1"/>
  <c r="O12" i="25" s="1"/>
  <c r="P9" i="25"/>
  <c r="O9" i="22"/>
  <c r="N10" i="22"/>
  <c r="Q9" i="25" l="1"/>
  <c r="P10" i="25"/>
  <c r="P11" i="25" s="1"/>
  <c r="P12" i="25" s="1"/>
  <c r="L59" i="22"/>
  <c r="L98" i="22"/>
  <c r="P10" i="23"/>
  <c r="Q9" i="23"/>
  <c r="M12" i="24"/>
  <c r="M55" i="24" s="1"/>
  <c r="M54" i="24"/>
  <c r="O66" i="23"/>
  <c r="O11" i="23"/>
  <c r="M12" i="22"/>
  <c r="M58" i="22"/>
  <c r="M97" i="22"/>
  <c r="N57" i="22"/>
  <c r="N11" i="22"/>
  <c r="N96" i="22"/>
  <c r="N53" i="24"/>
  <c r="N11" i="24"/>
  <c r="N67" i="23"/>
  <c r="N12" i="23"/>
  <c r="N68" i="23" s="1"/>
  <c r="O10" i="22"/>
  <c r="P9" i="22"/>
  <c r="P9" i="24"/>
  <c r="O10" i="24"/>
  <c r="M98" i="22" l="1"/>
  <c r="M59" i="22"/>
  <c r="O67" i="23"/>
  <c r="O12" i="23"/>
  <c r="O68" i="23" s="1"/>
  <c r="R9" i="23"/>
  <c r="Q10" i="23"/>
  <c r="O53" i="24"/>
  <c r="O11" i="24"/>
  <c r="Q9" i="22"/>
  <c r="P10" i="22"/>
  <c r="P66" i="23"/>
  <c r="P11" i="23"/>
  <c r="N58" i="22"/>
  <c r="N12" i="22"/>
  <c r="N97" i="22"/>
  <c r="Q9" i="24"/>
  <c r="P10" i="24"/>
  <c r="O96" i="22"/>
  <c r="O57" i="22"/>
  <c r="O11" i="22"/>
  <c r="N12" i="24"/>
  <c r="N55" i="24" s="1"/>
  <c r="N54" i="24"/>
  <c r="R9" i="25"/>
  <c r="Q10" i="25"/>
  <c r="Q11" i="25" s="1"/>
  <c r="Q12" i="25" s="1"/>
  <c r="S9" i="25" l="1"/>
  <c r="R10" i="25"/>
  <c r="R11" i="25" s="1"/>
  <c r="R12" i="25" s="1"/>
  <c r="P96" i="22"/>
  <c r="P11" i="22"/>
  <c r="P57" i="22"/>
  <c r="R9" i="22"/>
  <c r="Q10" i="22"/>
  <c r="O12" i="24"/>
  <c r="O55" i="24" s="1"/>
  <c r="O54" i="24"/>
  <c r="P53" i="24"/>
  <c r="P11" i="24"/>
  <c r="R9" i="24"/>
  <c r="Q10" i="24"/>
  <c r="P67" i="23"/>
  <c r="P12" i="23"/>
  <c r="P68" i="23" s="1"/>
  <c r="O97" i="22"/>
  <c r="O12" i="22"/>
  <c r="O58" i="22"/>
  <c r="Q66" i="23"/>
  <c r="Q11" i="23"/>
  <c r="R10" i="23"/>
  <c r="S9" i="23"/>
  <c r="N59" i="22"/>
  <c r="N98" i="22"/>
  <c r="Q53" i="24" l="1"/>
  <c r="Q11" i="24"/>
  <c r="P54" i="24"/>
  <c r="P12" i="24"/>
  <c r="P55" i="24" s="1"/>
  <c r="T9" i="23"/>
  <c r="S10" i="23"/>
  <c r="Q67" i="23"/>
  <c r="Q12" i="23"/>
  <c r="Q68" i="23" s="1"/>
  <c r="Q96" i="22"/>
  <c r="Q11" i="22"/>
  <c r="Q57" i="22"/>
  <c r="S9" i="22"/>
  <c r="R10" i="22"/>
  <c r="R10" i="24"/>
  <c r="S9" i="24"/>
  <c r="R66" i="23"/>
  <c r="R11" i="23"/>
  <c r="O59" i="22"/>
  <c r="O98" i="22"/>
  <c r="P58" i="22"/>
  <c r="P12" i="22"/>
  <c r="P97" i="22"/>
  <c r="T9" i="25"/>
  <c r="S10" i="25"/>
  <c r="S11" i="25" s="1"/>
  <c r="S12" i="25" s="1"/>
  <c r="U9" i="25" l="1"/>
  <c r="T10" i="25"/>
  <c r="T11" i="25" s="1"/>
  <c r="T12" i="25" s="1"/>
  <c r="Q97" i="22"/>
  <c r="Q58" i="22"/>
  <c r="Q12" i="22"/>
  <c r="S11" i="23"/>
  <c r="S66" i="23"/>
  <c r="S10" i="24"/>
  <c r="T9" i="24"/>
  <c r="R53" i="24"/>
  <c r="R11" i="24"/>
  <c r="Q54" i="24"/>
  <c r="Q12" i="24"/>
  <c r="Q55" i="24" s="1"/>
  <c r="S10" i="22"/>
  <c r="T9" i="22"/>
  <c r="P59" i="22"/>
  <c r="P98" i="22"/>
  <c r="R67" i="23"/>
  <c r="R12" i="23"/>
  <c r="R68" i="23" s="1"/>
  <c r="T10" i="23"/>
  <c r="U9" i="23"/>
  <c r="R57" i="22"/>
  <c r="R11" i="22"/>
  <c r="R96" i="22"/>
  <c r="R54" i="24" l="1"/>
  <c r="R12" i="24"/>
  <c r="R55" i="24" s="1"/>
  <c r="T10" i="24"/>
  <c r="U9" i="24"/>
  <c r="T66" i="23"/>
  <c r="T11" i="23"/>
  <c r="S67" i="23"/>
  <c r="S12" i="23"/>
  <c r="S68" i="23" s="1"/>
  <c r="S96" i="22"/>
  <c r="S57" i="22"/>
  <c r="S11" i="22"/>
  <c r="R97" i="22"/>
  <c r="R58" i="22"/>
  <c r="R12" i="22"/>
  <c r="U10" i="23"/>
  <c r="V9" i="23"/>
  <c r="S53" i="24"/>
  <c r="S11" i="24"/>
  <c r="Q59" i="22"/>
  <c r="Q98" i="22"/>
  <c r="T10" i="22"/>
  <c r="U9" i="22"/>
  <c r="V9" i="25"/>
  <c r="U10" i="25"/>
  <c r="U11" i="25" s="1"/>
  <c r="U12" i="25" s="1"/>
  <c r="S97" i="22" l="1"/>
  <c r="S12" i="22"/>
  <c r="S58" i="22"/>
  <c r="T67" i="23"/>
  <c r="T12" i="23"/>
  <c r="T68" i="23" s="1"/>
  <c r="U66" i="23"/>
  <c r="U11" i="23"/>
  <c r="R98" i="22"/>
  <c r="R59" i="22"/>
  <c r="W9" i="25"/>
  <c r="V10" i="25"/>
  <c r="V11" i="25" s="1"/>
  <c r="V12" i="25" s="1"/>
  <c r="U10" i="22"/>
  <c r="V9" i="22"/>
  <c r="T11" i="22"/>
  <c r="T96" i="22"/>
  <c r="T57" i="22"/>
  <c r="S54" i="24"/>
  <c r="S12" i="24"/>
  <c r="S55" i="24" s="1"/>
  <c r="V10" i="23"/>
  <c r="W9" i="23"/>
  <c r="U10" i="24"/>
  <c r="V9" i="24"/>
  <c r="T53" i="24"/>
  <c r="T11" i="24"/>
  <c r="T54" i="24" l="1"/>
  <c r="T12" i="24"/>
  <c r="T55" i="24" s="1"/>
  <c r="W9" i="24"/>
  <c r="V10" i="24"/>
  <c r="X9" i="25"/>
  <c r="W10" i="25"/>
  <c r="W11" i="25" s="1"/>
  <c r="W12" i="25" s="1"/>
  <c r="U67" i="23"/>
  <c r="U12" i="23"/>
  <c r="U68" i="23" s="1"/>
  <c r="U11" i="22"/>
  <c r="U57" i="22"/>
  <c r="U96" i="22"/>
  <c r="U53" i="24"/>
  <c r="U11" i="24"/>
  <c r="W10" i="23"/>
  <c r="X9" i="23"/>
  <c r="V66" i="23"/>
  <c r="V11" i="23"/>
  <c r="T97" i="22"/>
  <c r="T12" i="22"/>
  <c r="T58" i="22"/>
  <c r="S59" i="22"/>
  <c r="S98" i="22"/>
  <c r="V10" i="22"/>
  <c r="W9" i="22"/>
  <c r="X9" i="22" l="1"/>
  <c r="W10" i="22"/>
  <c r="V11" i="24"/>
  <c r="V53" i="24"/>
  <c r="Y9" i="23"/>
  <c r="X10" i="23"/>
  <c r="X9" i="24"/>
  <c r="W10" i="24"/>
  <c r="V11" i="22"/>
  <c r="V57" i="22"/>
  <c r="V96" i="22"/>
  <c r="U58" i="22"/>
  <c r="U12" i="22"/>
  <c r="U97" i="22"/>
  <c r="T59" i="22"/>
  <c r="T98" i="22"/>
  <c r="V12" i="23"/>
  <c r="V68" i="23" s="1"/>
  <c r="V67" i="23"/>
  <c r="X10" i="25"/>
  <c r="X11" i="25" s="1"/>
  <c r="X12" i="25" s="1"/>
  <c r="Y9" i="25"/>
  <c r="W66" i="23"/>
  <c r="W11" i="23"/>
  <c r="U54" i="24"/>
  <c r="U12" i="24"/>
  <c r="U55" i="24" s="1"/>
  <c r="V97" i="22" l="1"/>
  <c r="V58" i="22"/>
  <c r="V12" i="22"/>
  <c r="Y10" i="25"/>
  <c r="Y11" i="25" s="1"/>
  <c r="Y12" i="25" s="1"/>
  <c r="Z9" i="25"/>
  <c r="Y9" i="24"/>
  <c r="X10" i="24"/>
  <c r="Z9" i="23"/>
  <c r="Y10" i="23"/>
  <c r="V54" i="24"/>
  <c r="V12" i="24"/>
  <c r="V55" i="24" s="1"/>
  <c r="W57" i="22"/>
  <c r="W11" i="22"/>
  <c r="W96" i="22"/>
  <c r="W67" i="23"/>
  <c r="W12" i="23"/>
  <c r="W68" i="23" s="1"/>
  <c r="W11" i="24"/>
  <c r="W53" i="24"/>
  <c r="X66" i="23"/>
  <c r="X11" i="23"/>
  <c r="U98" i="22"/>
  <c r="U59" i="22"/>
  <c r="Y9" i="22"/>
  <c r="X10" i="22"/>
  <c r="Z10" i="23" l="1"/>
  <c r="AA9" i="23"/>
  <c r="X11" i="24"/>
  <c r="X53" i="24"/>
  <c r="Z9" i="24"/>
  <c r="Y10" i="24"/>
  <c r="Y66" i="23"/>
  <c r="Y11" i="23"/>
  <c r="W54" i="24"/>
  <c r="W12" i="24"/>
  <c r="W55" i="24" s="1"/>
  <c r="Z10" i="25"/>
  <c r="Z11" i="25" s="1"/>
  <c r="Z12" i="25" s="1"/>
  <c r="AA9" i="25"/>
  <c r="V98" i="22"/>
  <c r="V59" i="22"/>
  <c r="X96" i="22"/>
  <c r="X11" i="22"/>
  <c r="X57" i="22"/>
  <c r="Z9" i="22"/>
  <c r="Y10" i="22"/>
  <c r="X67" i="23"/>
  <c r="X12" i="23"/>
  <c r="X68" i="23" s="1"/>
  <c r="W97" i="22"/>
  <c r="W12" i="22"/>
  <c r="W58" i="22"/>
  <c r="Y67" i="23" l="1"/>
  <c r="Y12" i="23"/>
  <c r="Y68" i="23" s="1"/>
  <c r="AA10" i="25"/>
  <c r="AA11" i="25" s="1"/>
  <c r="AA12" i="25" s="1"/>
  <c r="AB9" i="25"/>
  <c r="Y53" i="24"/>
  <c r="Y11" i="24"/>
  <c r="Y57" i="22"/>
  <c r="Y11" i="22"/>
  <c r="Y96" i="22"/>
  <c r="AA9" i="22"/>
  <c r="Z10" i="22"/>
  <c r="AA9" i="24"/>
  <c r="Z10" i="24"/>
  <c r="X58" i="22"/>
  <c r="X12" i="22"/>
  <c r="X97" i="22"/>
  <c r="X54" i="24"/>
  <c r="X12" i="24"/>
  <c r="X55" i="24" s="1"/>
  <c r="AB9" i="23"/>
  <c r="AA10" i="23"/>
  <c r="W98" i="22"/>
  <c r="W59" i="22"/>
  <c r="Z66" i="23"/>
  <c r="Z11" i="23"/>
  <c r="Y12" i="22" l="1"/>
  <c r="Y58" i="22"/>
  <c r="Y97" i="22"/>
  <c r="Z53" i="24"/>
  <c r="Z11" i="24"/>
  <c r="Z67" i="23"/>
  <c r="Z12" i="23"/>
  <c r="Z68" i="23" s="1"/>
  <c r="AB9" i="24"/>
  <c r="AA10" i="24"/>
  <c r="Z96" i="22"/>
  <c r="Z11" i="22"/>
  <c r="Z57" i="22"/>
  <c r="AA10" i="22"/>
  <c r="AB9" i="22"/>
  <c r="AA66" i="23"/>
  <c r="AA11" i="23"/>
  <c r="AB10" i="23"/>
  <c r="AC9" i="23"/>
  <c r="Y12" i="24"/>
  <c r="Y55" i="24" s="1"/>
  <c r="Y54" i="24"/>
  <c r="AC9" i="25"/>
  <c r="AB10" i="25"/>
  <c r="AB11" i="25" s="1"/>
  <c r="AB12" i="25" s="1"/>
  <c r="X59" i="22"/>
  <c r="X98" i="22"/>
  <c r="AA53" i="24" l="1"/>
  <c r="AA11" i="24"/>
  <c r="AC9" i="24"/>
  <c r="AB10" i="24"/>
  <c r="AC10" i="23"/>
  <c r="Z58" i="22"/>
  <c r="Z12" i="22"/>
  <c r="Z97" i="22"/>
  <c r="AC10" i="25"/>
  <c r="AC11" i="25" s="1"/>
  <c r="AC12" i="25" s="1"/>
  <c r="AB66" i="23"/>
  <c r="AB11" i="23"/>
  <c r="Z12" i="24"/>
  <c r="Z55" i="24" s="1"/>
  <c r="Z54" i="24"/>
  <c r="AA67" i="23"/>
  <c r="AA12" i="23"/>
  <c r="AA68" i="23" s="1"/>
  <c r="AC9" i="22"/>
  <c r="AB10" i="22"/>
  <c r="AA96" i="22"/>
  <c r="AA57" i="22"/>
  <c r="AA11" i="22"/>
  <c r="Y98" i="22"/>
  <c r="Y59" i="22"/>
  <c r="Z98" i="22" l="1"/>
  <c r="Z59" i="22"/>
  <c r="AA97" i="22"/>
  <c r="AA12" i="22"/>
  <c r="AA58" i="22"/>
  <c r="AB67" i="23"/>
  <c r="AB12" i="23"/>
  <c r="AB68" i="23" s="1"/>
  <c r="AB96" i="22"/>
  <c r="AB57" i="22"/>
  <c r="AB11" i="22"/>
  <c r="AC66" i="23"/>
  <c r="AC11" i="23"/>
  <c r="AC10" i="22"/>
  <c r="AB53" i="24"/>
  <c r="AB11" i="24"/>
  <c r="AC10" i="24"/>
  <c r="AA12" i="24"/>
  <c r="AA55" i="24" s="1"/>
  <c r="AA54" i="24"/>
  <c r="AC67" i="23" l="1"/>
  <c r="AC12" i="23"/>
  <c r="AC68" i="23" s="1"/>
  <c r="AB58" i="22"/>
  <c r="AB12" i="22"/>
  <c r="AB97" i="22"/>
  <c r="AC96" i="22"/>
  <c r="AC57" i="22"/>
  <c r="AC11" i="22"/>
  <c r="AB54" i="24"/>
  <c r="AB12" i="24"/>
  <c r="AB55" i="24" s="1"/>
  <c r="AC53" i="24"/>
  <c r="AC11" i="24"/>
  <c r="AA59" i="22"/>
  <c r="AA98" i="22"/>
  <c r="AC54" i="24" l="1"/>
  <c r="AC12" i="24"/>
  <c r="AC55" i="24" s="1"/>
  <c r="AC12" i="22"/>
  <c r="AC97" i="22"/>
  <c r="AC58" i="22"/>
  <c r="AB59" i="22"/>
  <c r="AB98" i="22"/>
  <c r="AC59" i="22" l="1"/>
  <c r="AC98" i="22"/>
  <c r="C24" i="13" l="1"/>
  <c r="B24" i="13"/>
  <c r="C23" i="13"/>
  <c r="B23" i="13"/>
  <c r="C22" i="13"/>
  <c r="B22" i="13"/>
  <c r="C21" i="13"/>
  <c r="B21" i="13"/>
  <c r="C20" i="13"/>
  <c r="B20" i="13"/>
  <c r="C19" i="13"/>
  <c r="B19" i="13"/>
  <c r="M16" i="13"/>
  <c r="C23" i="12"/>
  <c r="B23" i="12"/>
  <c r="C22" i="12"/>
  <c r="B22" i="12"/>
  <c r="C21" i="12"/>
  <c r="B21" i="12"/>
  <c r="C20" i="12"/>
  <c r="B20" i="12"/>
  <c r="C19" i="12"/>
  <c r="B19" i="12"/>
  <c r="C18" i="12"/>
  <c r="B18" i="12"/>
  <c r="M15" i="12"/>
  <c r="C23" i="10"/>
  <c r="B23" i="10"/>
  <c r="C22" i="10"/>
  <c r="B22" i="10"/>
  <c r="C21" i="10"/>
  <c r="B21" i="10"/>
  <c r="C20" i="10"/>
  <c r="B20" i="10"/>
  <c r="C19" i="10"/>
  <c r="B19" i="10"/>
  <c r="C18" i="10"/>
  <c r="B18" i="10"/>
  <c r="M15" i="10"/>
</calcChain>
</file>

<file path=xl/sharedStrings.xml><?xml version="1.0" encoding="utf-8"?>
<sst xmlns="http://schemas.openxmlformats.org/spreadsheetml/2006/main" count="1311" uniqueCount="511">
  <si>
    <t>令和８年３月</t>
    <phoneticPr fontId="30"/>
  </si>
  <si>
    <t>兵庫県</t>
    <rPh sb="0" eb="3">
      <t>ヒョウゴケン</t>
    </rPh>
    <phoneticPr fontId="30"/>
  </si>
  <si>
    <t>株式会社夢舞台</t>
    <rPh sb="0" eb="4">
      <t>カブシキガイシャ</t>
    </rPh>
    <rPh sb="4" eb="7">
      <t>ユメブタイ</t>
    </rPh>
    <phoneticPr fontId="30"/>
  </si>
  <si>
    <t>注意事項</t>
    <rPh sb="0" eb="2">
      <t>チュウイ</t>
    </rPh>
    <rPh sb="2" eb="4">
      <t>ジコウ</t>
    </rPh>
    <phoneticPr fontId="8"/>
  </si>
  <si>
    <t>１.</t>
    <phoneticPr fontId="8"/>
  </si>
  <si>
    <t>質問は、セル１行につき１問とすること。</t>
    <rPh sb="7" eb="8">
      <t>ギョウ</t>
    </rPh>
    <phoneticPr fontId="10"/>
  </si>
  <si>
    <t>２.</t>
    <phoneticPr fontId="8"/>
  </si>
  <si>
    <t>ある一つの箇所を対象に複数の質問を行う場合には、それぞれを互いに別の質問とみなし、各々別のセルに記載すること。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41" eb="43">
      <t>オノオノ</t>
    </rPh>
    <rPh sb="43" eb="44">
      <t>ベツ</t>
    </rPh>
    <rPh sb="48" eb="50">
      <t>キサイ</t>
    </rPh>
    <phoneticPr fontId="8"/>
  </si>
  <si>
    <t>３.</t>
    <phoneticPr fontId="8"/>
  </si>
  <si>
    <t>別々の質問文間の相互参照（例：「No.●に記載の～」）を行わないこと。</t>
    <rPh sb="0" eb="2">
      <t>ベツベツ</t>
    </rPh>
    <rPh sb="3" eb="5">
      <t>シツモン</t>
    </rPh>
    <rPh sb="5" eb="6">
      <t>ブン</t>
    </rPh>
    <rPh sb="6" eb="7">
      <t>カン</t>
    </rPh>
    <rPh sb="8" eb="10">
      <t>ソウゴ</t>
    </rPh>
    <rPh sb="10" eb="12">
      <t>サンショウ</t>
    </rPh>
    <rPh sb="13" eb="14">
      <t>レイ</t>
    </rPh>
    <rPh sb="21" eb="23">
      <t>キサイ</t>
    </rPh>
    <rPh sb="28" eb="29">
      <t>オコナ</t>
    </rPh>
    <phoneticPr fontId="8"/>
  </si>
  <si>
    <t>４.</t>
    <phoneticPr fontId="8"/>
  </si>
  <si>
    <t>ある一つの主旨の質問について当てはまる質問対象箇所が募集要項等を通じて複数ある場合には、そのうち最も前に記載されている箇所のみを質問対象箇所として記載すること。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30">
      <t>ボシュウヨウコウ</t>
    </rPh>
    <rPh sb="30" eb="31">
      <t>トウ</t>
    </rPh>
    <rPh sb="32" eb="33">
      <t>ツウ</t>
    </rPh>
    <rPh sb="35" eb="37">
      <t>フクスウ</t>
    </rPh>
    <rPh sb="39" eb="41">
      <t>バアイ</t>
    </rPh>
    <rPh sb="48" eb="49">
      <t>モット</t>
    </rPh>
    <rPh sb="50" eb="51">
      <t>マエ</t>
    </rPh>
    <rPh sb="52" eb="54">
      <t>キサイ</t>
    </rPh>
    <rPh sb="59" eb="61">
      <t>カショ</t>
    </rPh>
    <rPh sb="64" eb="66">
      <t>シツモン</t>
    </rPh>
    <rPh sb="66" eb="70">
      <t>タイショウカシモ</t>
    </rPh>
    <rPh sb="73" eb="75">
      <t>クコウ</t>
    </rPh>
    <phoneticPr fontId="8"/>
  </si>
  <si>
    <t>５.</t>
    <phoneticPr fontId="8"/>
  </si>
  <si>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8"/>
  </si>
  <si>
    <t>6.</t>
    <phoneticPr fontId="8"/>
  </si>
  <si>
    <t>「資料コード」の列には、質問の対象となっている資料に応じて資料コード表（後シートを参照）の凡例に従い半角アラビア数字で記載すること。</t>
    <rPh sb="36" eb="37">
      <t>アト</t>
    </rPh>
    <phoneticPr fontId="8"/>
  </si>
  <si>
    <t>７．</t>
    <phoneticPr fontId="8"/>
  </si>
  <si>
    <t>「頁」の列には、当該質問対象箇所が記載されているページ番号(当該ページの下部に記載されている数字)を半角アラビア数字で記載すること。</t>
    <rPh sb="1" eb="2">
      <t>ページ</t>
    </rPh>
    <phoneticPr fontId="8"/>
  </si>
  <si>
    <t>８．</t>
    <phoneticPr fontId="8"/>
  </si>
  <si>
    <r>
      <t xml:space="preserve">各資料についてはそれぞれ各様式を使用し、様式に記載の判例に従い、半角アラビア数字または半角ローマ数字で該当箇所が明示されるように記載すること。
＜参加資格＞
・【様式Ⅲ-ア】を用いること
＜参加資格以外＞
・【様式Ⅲ-ア】を用いること
</t>
    </r>
    <r>
      <rPr>
        <sz val="10"/>
        <color theme="1"/>
        <rFont val="BIZ UDP明朝 Medium"/>
        <family val="1"/>
        <charset val="128"/>
      </rPr>
      <t>＜競争的対話＞
・【様式Ⅶ－イ】を用いること</t>
    </r>
    <rPh sb="0" eb="1">
      <t>カク</t>
    </rPh>
    <rPh sb="1" eb="3">
      <t>シリョウ</t>
    </rPh>
    <rPh sb="12" eb="15">
      <t>カクヨウシキ</t>
    </rPh>
    <rPh sb="16" eb="18">
      <t>シヨウ</t>
    </rPh>
    <rPh sb="20" eb="22">
      <t>ヨウシキ</t>
    </rPh>
    <rPh sb="23" eb="25">
      <t>キサイ</t>
    </rPh>
    <rPh sb="26" eb="28">
      <t>ハンレイ</t>
    </rPh>
    <rPh sb="29" eb="30">
      <t>シタガ</t>
    </rPh>
    <rPh sb="43" eb="45">
      <t>ハンカク</t>
    </rPh>
    <rPh sb="48" eb="50">
      <t>スウジ</t>
    </rPh>
    <rPh sb="51" eb="55">
      <t>ガイトウカショ</t>
    </rPh>
    <rPh sb="56" eb="58">
      <t>メイジ</t>
    </rPh>
    <rPh sb="73" eb="77">
      <t>サンカシカク</t>
    </rPh>
    <rPh sb="81" eb="83">
      <t>ヨウシキ</t>
    </rPh>
    <rPh sb="88" eb="89">
      <t>モチ</t>
    </rPh>
    <rPh sb="119" eb="121">
      <t>キョウソウ</t>
    </rPh>
    <rPh sb="121" eb="122">
      <t>テキ</t>
    </rPh>
    <rPh sb="122" eb="124">
      <t>タイワ</t>
    </rPh>
    <phoneticPr fontId="8"/>
  </si>
  <si>
    <t>９．</t>
    <phoneticPr fontId="8"/>
  </si>
  <si>
    <t>上記６、７、８の記載をもとに質問を対象箇所の順に並べ、「No.」の列に「１」から順に通し番号を半角アラビア数字で記載すること。</t>
    <rPh sb="0" eb="2">
      <t>ジョウキ</t>
    </rPh>
    <rPh sb="8" eb="10">
      <t>キサイ</t>
    </rPh>
    <rPh sb="14" eb="16">
      <t>シツモン</t>
    </rPh>
    <rPh sb="17" eb="21">
      <t>タイショウカショ</t>
    </rPh>
    <rPh sb="22" eb="23">
      <t>キサイジュン</t>
    </rPh>
    <rPh sb="24" eb="25">
      <t>ナラ</t>
    </rPh>
    <rPh sb="40" eb="41">
      <t>ジュン</t>
    </rPh>
    <rPh sb="42" eb="43">
      <t>トオ</t>
    </rPh>
    <rPh sb="44" eb="46">
      <t>バンゴウ</t>
    </rPh>
    <rPh sb="47" eb="49">
      <t>ハンカク</t>
    </rPh>
    <rPh sb="53" eb="55">
      <t>スウジ</t>
    </rPh>
    <rPh sb="56" eb="58">
      <t>キサイ</t>
    </rPh>
    <phoneticPr fontId="8"/>
  </si>
  <si>
    <t>10.</t>
    <phoneticPr fontId="8"/>
  </si>
  <si>
    <t>灰色で塗りつぶししているセルは関数を挿入しており、適宜活用すること。</t>
    <rPh sb="0" eb="2">
      <t>ハイイロ</t>
    </rPh>
    <rPh sb="3" eb="4">
      <t>ヌ</t>
    </rPh>
    <rPh sb="15" eb="17">
      <t>カンスウ</t>
    </rPh>
    <rPh sb="18" eb="20">
      <t>ソウニュウ</t>
    </rPh>
    <rPh sb="25" eb="27">
      <t>テキギ</t>
    </rPh>
    <rPh sb="27" eb="29">
      <t>カツヨウ</t>
    </rPh>
    <phoneticPr fontId="13"/>
  </si>
  <si>
    <t>11.</t>
    <phoneticPr fontId="8"/>
  </si>
  <si>
    <t>質問内容欄（記載必須／県から回答あり／公表あり）と、その背景・意図欄（記載任意／県から回答なし／、公表なし）を適宜使い分けて記載すること。</t>
    <rPh sb="0" eb="2">
      <t>シツモン</t>
    </rPh>
    <rPh sb="2" eb="4">
      <t>ナイヨウ</t>
    </rPh>
    <rPh sb="11" eb="12">
      <t>ケン</t>
    </rPh>
    <rPh sb="14" eb="16">
      <t>カイトウ</t>
    </rPh>
    <rPh sb="19" eb="21">
      <t>コウヒョウ</t>
    </rPh>
    <rPh sb="35" eb="37">
      <t>キサイ</t>
    </rPh>
    <rPh sb="37" eb="39">
      <t>ニンイ</t>
    </rPh>
    <rPh sb="40" eb="41">
      <t>ケン</t>
    </rPh>
    <rPh sb="55" eb="57">
      <t>テキギ</t>
    </rPh>
    <rPh sb="57" eb="58">
      <t>ツカ</t>
    </rPh>
    <rPh sb="59" eb="60">
      <t>ワ</t>
    </rPh>
    <rPh sb="62" eb="64">
      <t>キサイ</t>
    </rPh>
    <phoneticPr fontId="13"/>
  </si>
  <si>
    <r>
      <rPr>
        <b/>
        <u/>
        <sz val="10"/>
        <color theme="1"/>
        <rFont val="ＭＳ ゴシック"/>
        <family val="3"/>
        <charset val="128"/>
      </rPr>
      <t>資料コード表</t>
    </r>
    <rPh sb="0" eb="2">
      <t>シリョウ</t>
    </rPh>
    <rPh sb="5" eb="6">
      <t>ヒョウ</t>
    </rPh>
    <phoneticPr fontId="8"/>
  </si>
  <si>
    <r>
      <rPr>
        <b/>
        <sz val="10"/>
        <color theme="1"/>
        <rFont val="ＭＳ ゴシック"/>
        <family val="3"/>
        <charset val="128"/>
      </rPr>
      <t>資料分類</t>
    </r>
    <rPh sb="0" eb="4">
      <t>シリョウブンルイ</t>
    </rPh>
    <phoneticPr fontId="8"/>
  </si>
  <si>
    <t>資料名</t>
    <rPh sb="0" eb="2">
      <t>シリョウ</t>
    </rPh>
    <rPh sb="2" eb="3">
      <t>メイ</t>
    </rPh>
    <phoneticPr fontId="3"/>
  </si>
  <si>
    <r>
      <rPr>
        <b/>
        <sz val="10"/>
        <color theme="1"/>
        <rFont val="ＭＳ ゴシック"/>
        <family val="3"/>
        <charset val="128"/>
      </rPr>
      <t>資料コード</t>
    </r>
    <rPh sb="0" eb="2">
      <t>シリョウ</t>
    </rPh>
    <phoneticPr fontId="8"/>
  </si>
  <si>
    <r>
      <t xml:space="preserve">1. </t>
    </r>
    <r>
      <rPr>
        <sz val="10"/>
        <rFont val="ＭＳ Ｐゴシック"/>
        <family val="2"/>
        <charset val="128"/>
      </rPr>
      <t>公募要領</t>
    </r>
    <rPh sb="3" eb="7">
      <t>コウボヨウリョウ</t>
    </rPh>
    <phoneticPr fontId="3"/>
  </si>
  <si>
    <r>
      <t xml:space="preserve">1. </t>
    </r>
    <r>
      <rPr>
        <sz val="10"/>
        <rFont val="ＭＳ Ｐゴシック"/>
        <family val="2"/>
        <charset val="128"/>
      </rPr>
      <t>公募要領（本体）</t>
    </r>
    <rPh sb="3" eb="7">
      <t>コウボヨウリョウ</t>
    </rPh>
    <rPh sb="8" eb="10">
      <t>ホンタイ</t>
    </rPh>
    <phoneticPr fontId="3"/>
  </si>
  <si>
    <t>公募要領</t>
    <phoneticPr fontId="3"/>
  </si>
  <si>
    <r>
      <t xml:space="preserve">2. </t>
    </r>
    <r>
      <rPr>
        <sz val="10"/>
        <rFont val="ＭＳ Ｐゴシック"/>
        <family val="2"/>
        <charset val="128"/>
      </rPr>
      <t>別紙</t>
    </r>
    <rPh sb="3" eb="5">
      <t>ベッシ</t>
    </rPh>
    <phoneticPr fontId="3"/>
  </si>
  <si>
    <r>
      <rPr>
        <sz val="10"/>
        <color rgb="FF000000"/>
        <rFont val="ＭＳ Ｐゴシック"/>
        <family val="3"/>
        <charset val="128"/>
      </rPr>
      <t>【別紙</t>
    </r>
    <r>
      <rPr>
        <sz val="10"/>
        <color rgb="FF000000"/>
        <rFont val="Arial"/>
        <family val="2"/>
      </rPr>
      <t>1</t>
    </r>
    <r>
      <rPr>
        <sz val="10"/>
        <color rgb="FF000000"/>
        <rFont val="ＭＳ Ｐゴシック"/>
        <family val="3"/>
        <charset val="128"/>
      </rPr>
      <t>】株式会社夢舞台が実施している地域振興事業について</t>
    </r>
  </si>
  <si>
    <r>
      <rPr>
        <sz val="10"/>
        <rFont val="ＭＳ Ｐゴシック"/>
        <family val="3"/>
        <charset val="128"/>
      </rPr>
      <t>【別紙</t>
    </r>
    <r>
      <rPr>
        <sz val="10"/>
        <rFont val="Arial"/>
        <family val="2"/>
      </rPr>
      <t>2</t>
    </r>
    <r>
      <rPr>
        <sz val="10"/>
        <rFont val="ＭＳ Ｐゴシック"/>
        <family val="3"/>
        <charset val="128"/>
      </rPr>
      <t>】敷地分割に伴う管理区分及び管理方法に係る考え方</t>
    </r>
    <rPh sb="1" eb="3">
      <t>ベッシ</t>
    </rPh>
    <phoneticPr fontId="3"/>
  </si>
  <si>
    <r>
      <t xml:space="preserve">2. </t>
    </r>
    <r>
      <rPr>
        <sz val="10"/>
        <rFont val="ＭＳ Ｐゴシック"/>
        <family val="2"/>
        <charset val="128"/>
      </rPr>
      <t>守秘義務対象資料</t>
    </r>
    <rPh sb="3" eb="5">
      <t>シュヒ</t>
    </rPh>
    <rPh sb="5" eb="7">
      <t>ギム</t>
    </rPh>
    <rPh sb="7" eb="9">
      <t>タイショウ</t>
    </rPh>
    <rPh sb="9" eb="11">
      <t>シリョウ</t>
    </rPh>
    <phoneticPr fontId="3"/>
  </si>
  <si>
    <r>
      <t xml:space="preserve">1. </t>
    </r>
    <r>
      <rPr>
        <sz val="10"/>
        <rFont val="ＭＳ Ｐゴシック"/>
        <family val="2"/>
        <charset val="128"/>
      </rPr>
      <t>共通</t>
    </r>
    <rPh sb="3" eb="5">
      <t>キョウツウ</t>
    </rPh>
    <phoneticPr fontId="3"/>
  </si>
  <si>
    <r>
      <t xml:space="preserve">1. </t>
    </r>
    <r>
      <rPr>
        <sz val="10"/>
        <rFont val="ＭＳ Ｐゴシック"/>
        <family val="2"/>
        <charset val="128"/>
      </rPr>
      <t>県資料</t>
    </r>
    <rPh sb="3" eb="6">
      <t>ケンシリョウ</t>
    </rPh>
    <phoneticPr fontId="3"/>
  </si>
  <si>
    <t>当該フォルダに格納されたファイル</t>
    <rPh sb="0" eb="2">
      <t>トウガイ</t>
    </rPh>
    <rPh sb="7" eb="9">
      <t>カクノウ</t>
    </rPh>
    <phoneticPr fontId="3"/>
  </si>
  <si>
    <r>
      <rPr>
        <sz val="10"/>
        <rFont val="ＭＳ Ｐゴシック"/>
        <family val="2"/>
        <charset val="128"/>
      </rPr>
      <t>　（</t>
    </r>
    <r>
      <rPr>
        <sz val="10"/>
        <rFont val="Arial"/>
        <family val="2"/>
      </rPr>
      <t>MFT2GO</t>
    </r>
    <r>
      <rPr>
        <sz val="10"/>
        <rFont val="ＭＳ Ｐゴシック"/>
        <family val="2"/>
        <charset val="128"/>
      </rPr>
      <t>格納資料）</t>
    </r>
    <rPh sb="8" eb="10">
      <t>カクノウ</t>
    </rPh>
    <rPh sb="10" eb="12">
      <t>シリョウ</t>
    </rPh>
    <phoneticPr fontId="3"/>
  </si>
  <si>
    <r>
      <t xml:space="preserve">2. </t>
    </r>
    <r>
      <rPr>
        <sz val="10"/>
        <rFont val="ＭＳ Ｐゴシック"/>
        <family val="2"/>
        <charset val="128"/>
      </rPr>
      <t>不動産</t>
    </r>
    <rPh sb="3" eb="6">
      <t>フドウサン</t>
    </rPh>
    <phoneticPr fontId="3"/>
  </si>
  <si>
    <r>
      <t xml:space="preserve">1. </t>
    </r>
    <r>
      <rPr>
        <sz val="10"/>
        <rFont val="ＭＳ Ｐゴシック"/>
        <family val="2"/>
        <charset val="128"/>
      </rPr>
      <t>確認申請・開発協議関連</t>
    </r>
    <rPh sb="3" eb="7">
      <t>カクニンシンセイ</t>
    </rPh>
    <rPh sb="8" eb="14">
      <t>カイハツキョウギカンレン</t>
    </rPh>
    <phoneticPr fontId="3"/>
  </si>
  <si>
    <r>
      <t xml:space="preserve">2. </t>
    </r>
    <r>
      <rPr>
        <sz val="10"/>
        <rFont val="ＭＳ Ｐゴシック"/>
        <family val="2"/>
        <charset val="128"/>
      </rPr>
      <t>測量図・公図</t>
    </r>
    <rPh sb="3" eb="6">
      <t>ソクリョウズ</t>
    </rPh>
    <rPh sb="7" eb="9">
      <t>コウズ</t>
    </rPh>
    <phoneticPr fontId="3"/>
  </si>
  <si>
    <r>
      <t xml:space="preserve">3. </t>
    </r>
    <r>
      <rPr>
        <sz val="10"/>
        <rFont val="ＭＳ Ｐゴシック"/>
        <family val="2"/>
        <charset val="128"/>
      </rPr>
      <t>修繕関連</t>
    </r>
    <rPh sb="3" eb="7">
      <t>シュウゼンカンレン</t>
    </rPh>
    <phoneticPr fontId="3"/>
  </si>
  <si>
    <r>
      <t xml:space="preserve">4. </t>
    </r>
    <r>
      <rPr>
        <sz val="10"/>
        <rFont val="ＭＳ Ｐゴシック"/>
        <family val="2"/>
        <charset val="128"/>
      </rPr>
      <t>エンジニアリングレポート</t>
    </r>
    <phoneticPr fontId="3"/>
  </si>
  <si>
    <r>
      <t xml:space="preserve">5. </t>
    </r>
    <r>
      <rPr>
        <sz val="10"/>
        <rFont val="ＭＳ Ｐゴシック"/>
        <family val="2"/>
        <charset val="128"/>
      </rPr>
      <t>管理区分</t>
    </r>
    <rPh sb="3" eb="7">
      <t>カンリクブン</t>
    </rPh>
    <phoneticPr fontId="3"/>
  </si>
  <si>
    <r>
      <t xml:space="preserve">3. </t>
    </r>
    <r>
      <rPr>
        <sz val="10"/>
        <rFont val="ＭＳ Ｐゴシック"/>
        <family val="2"/>
        <charset val="128"/>
      </rPr>
      <t>夢舞台社関連</t>
    </r>
    <rPh sb="3" eb="7">
      <t>ユメブタイシャ</t>
    </rPh>
    <rPh sb="7" eb="9">
      <t>カンレン</t>
    </rPh>
    <phoneticPr fontId="3"/>
  </si>
  <si>
    <r>
      <t xml:space="preserve">1. </t>
    </r>
    <r>
      <rPr>
        <sz val="10"/>
        <rFont val="ＭＳ Ｐゴシック"/>
        <family val="2"/>
        <charset val="128"/>
      </rPr>
      <t>会社概要</t>
    </r>
    <rPh sb="3" eb="7">
      <t>カイシャガイヨウ</t>
    </rPh>
    <phoneticPr fontId="3"/>
  </si>
  <si>
    <r>
      <t xml:space="preserve">2. </t>
    </r>
    <r>
      <rPr>
        <sz val="10"/>
        <rFont val="ＭＳ Ｐゴシック"/>
        <family val="2"/>
        <charset val="128"/>
      </rPr>
      <t>運営</t>
    </r>
    <rPh sb="3" eb="5">
      <t>ウンエイ</t>
    </rPh>
    <phoneticPr fontId="3"/>
  </si>
  <si>
    <r>
      <t xml:space="preserve">3. </t>
    </r>
    <r>
      <rPr>
        <sz val="10"/>
        <rFont val="ＭＳ Ｐゴシック"/>
        <family val="2"/>
        <charset val="128"/>
      </rPr>
      <t>管理契約・仕様書（県との契約）</t>
    </r>
    <rPh sb="3" eb="5">
      <t>カンリ</t>
    </rPh>
    <rPh sb="5" eb="7">
      <t>ケイヤク</t>
    </rPh>
    <rPh sb="8" eb="11">
      <t>シヨウショ</t>
    </rPh>
    <rPh sb="12" eb="13">
      <t>ケン</t>
    </rPh>
    <rPh sb="15" eb="17">
      <t>ケイヤク</t>
    </rPh>
    <phoneticPr fontId="3"/>
  </si>
  <si>
    <r>
      <t xml:space="preserve">4. </t>
    </r>
    <r>
      <rPr>
        <sz val="10"/>
        <rFont val="ＭＳ Ｐゴシック"/>
        <family val="2"/>
        <charset val="128"/>
      </rPr>
      <t>事業者との契約</t>
    </r>
    <rPh sb="3" eb="6">
      <t>ジギョウシャ</t>
    </rPh>
    <rPh sb="8" eb="10">
      <t>ケイヤク</t>
    </rPh>
    <phoneticPr fontId="3"/>
  </si>
  <si>
    <r>
      <t xml:space="preserve">1. </t>
    </r>
    <r>
      <rPr>
        <sz val="10"/>
        <rFont val="ＭＳ Ｐゴシック"/>
        <family val="2"/>
        <charset val="128"/>
      </rPr>
      <t>賃貸借契約</t>
    </r>
    <rPh sb="3" eb="8">
      <t>チンタイシャクケイヤク</t>
    </rPh>
    <phoneticPr fontId="3"/>
  </si>
  <si>
    <r>
      <t xml:space="preserve">2. </t>
    </r>
    <r>
      <rPr>
        <sz val="10"/>
        <rFont val="ＭＳ Ｐゴシック"/>
        <family val="2"/>
        <charset val="128"/>
      </rPr>
      <t>雑用水に係る契約</t>
    </r>
    <rPh sb="3" eb="6">
      <t>ザツヨウスイ</t>
    </rPh>
    <rPh sb="7" eb="8">
      <t>カカ</t>
    </rPh>
    <rPh sb="9" eb="11">
      <t>ケイヤク</t>
    </rPh>
    <phoneticPr fontId="3"/>
  </si>
  <si>
    <r>
      <t xml:space="preserve">5. </t>
    </r>
    <r>
      <rPr>
        <sz val="10"/>
        <rFont val="ＭＳ Ｐゴシック"/>
        <family val="2"/>
        <charset val="128"/>
      </rPr>
      <t>資産台帳</t>
    </r>
    <rPh sb="3" eb="7">
      <t>シサンダイチョウ</t>
    </rPh>
    <phoneticPr fontId="3"/>
  </si>
  <si>
    <r>
      <t xml:space="preserve">6. </t>
    </r>
    <r>
      <rPr>
        <sz val="10"/>
        <rFont val="ＭＳ Ｐゴシック"/>
        <family val="2"/>
        <charset val="128"/>
      </rPr>
      <t>社員寮（大磯寮）</t>
    </r>
    <rPh sb="3" eb="6">
      <t>シャインリョウ</t>
    </rPh>
    <rPh sb="7" eb="10">
      <t>オオイソリョウ</t>
    </rPh>
    <phoneticPr fontId="3"/>
  </si>
  <si>
    <r>
      <t xml:space="preserve">7. </t>
    </r>
    <r>
      <rPr>
        <sz val="10"/>
        <rFont val="ＭＳ Ｐゴシック"/>
        <family val="2"/>
        <charset val="128"/>
      </rPr>
      <t>譲渡制限のあるシステム</t>
    </r>
    <rPh sb="3" eb="7">
      <t>ジョウトセイゲン</t>
    </rPh>
    <phoneticPr fontId="3"/>
  </si>
  <si>
    <r>
      <t xml:space="preserve">2. </t>
    </r>
    <r>
      <rPr>
        <sz val="10"/>
        <rFont val="ＭＳ Ｐゴシック"/>
        <family val="2"/>
        <charset val="128"/>
      </rPr>
      <t>ホテル関連施設</t>
    </r>
    <rPh sb="6" eb="8">
      <t>カンレン</t>
    </rPh>
    <rPh sb="8" eb="10">
      <t>シセツ</t>
    </rPh>
    <phoneticPr fontId="3"/>
  </si>
  <si>
    <r>
      <t xml:space="preserve">1. </t>
    </r>
    <r>
      <rPr>
        <sz val="10"/>
        <rFont val="ＭＳ Ｐゴシック"/>
        <family val="2"/>
        <charset val="128"/>
      </rPr>
      <t>ホテル</t>
    </r>
    <phoneticPr fontId="3"/>
  </si>
  <si>
    <r>
      <t xml:space="preserve">1. </t>
    </r>
    <r>
      <rPr>
        <sz val="10"/>
        <rFont val="ＭＳ Ｐゴシック"/>
        <family val="2"/>
        <charset val="128"/>
      </rPr>
      <t>運営</t>
    </r>
    <rPh sb="3" eb="5">
      <t>ウンエイ</t>
    </rPh>
    <phoneticPr fontId="3"/>
  </si>
  <si>
    <r>
      <t xml:space="preserve">1. </t>
    </r>
    <r>
      <rPr>
        <sz val="10"/>
        <rFont val="ＭＳ Ｐゴシック"/>
        <family val="2"/>
        <charset val="128"/>
      </rPr>
      <t>全体</t>
    </r>
    <rPh sb="3" eb="5">
      <t>ゼンタイ</t>
    </rPh>
    <phoneticPr fontId="3"/>
  </si>
  <si>
    <r>
      <t xml:space="preserve">2. </t>
    </r>
    <r>
      <rPr>
        <sz val="10"/>
        <rFont val="ＭＳ Ｐゴシック"/>
        <family val="2"/>
        <charset val="128"/>
      </rPr>
      <t>宿泊</t>
    </r>
    <rPh sb="3" eb="5">
      <t>シュクハク</t>
    </rPh>
    <phoneticPr fontId="3"/>
  </si>
  <si>
    <r>
      <t xml:space="preserve">3. </t>
    </r>
    <r>
      <rPr>
        <sz val="10"/>
        <rFont val="ＭＳ Ｐゴシック"/>
        <family val="2"/>
        <charset val="128"/>
      </rPr>
      <t>宴会・婚礼</t>
    </r>
    <rPh sb="3" eb="5">
      <t>エンカイ</t>
    </rPh>
    <rPh sb="6" eb="8">
      <t>コンレイ</t>
    </rPh>
    <phoneticPr fontId="3"/>
  </si>
  <si>
    <r>
      <t xml:space="preserve">4. </t>
    </r>
    <r>
      <rPr>
        <sz val="10"/>
        <rFont val="ＭＳ Ｐゴシック"/>
        <family val="2"/>
        <charset val="128"/>
      </rPr>
      <t>レストラン</t>
    </r>
    <phoneticPr fontId="3"/>
  </si>
  <si>
    <r>
      <t xml:space="preserve">5. </t>
    </r>
    <r>
      <rPr>
        <sz val="10"/>
        <rFont val="ＭＳ Ｐゴシック"/>
        <family val="2"/>
        <charset val="128"/>
      </rPr>
      <t>その他</t>
    </r>
    <rPh sb="5" eb="6">
      <t>ホカ</t>
    </rPh>
    <phoneticPr fontId="3"/>
  </si>
  <si>
    <r>
      <t xml:space="preserve">1. </t>
    </r>
    <r>
      <rPr>
        <sz val="10"/>
        <rFont val="ＭＳ Ｐゴシック"/>
        <family val="2"/>
        <charset val="128"/>
      </rPr>
      <t>建物図面</t>
    </r>
    <rPh sb="3" eb="7">
      <t>タテモノズメン</t>
    </rPh>
    <phoneticPr fontId="3"/>
  </si>
  <si>
    <r>
      <t xml:space="preserve">2. </t>
    </r>
    <r>
      <rPr>
        <sz val="10"/>
        <rFont val="ＭＳ Ｐゴシック"/>
        <family val="2"/>
        <charset val="128"/>
      </rPr>
      <t>登記簿</t>
    </r>
    <rPh sb="3" eb="6">
      <t>トウキボ</t>
    </rPh>
    <phoneticPr fontId="3"/>
  </si>
  <si>
    <r>
      <t xml:space="preserve">3. </t>
    </r>
    <r>
      <rPr>
        <sz val="10"/>
        <rFont val="ＭＳ Ｐゴシック"/>
        <family val="2"/>
        <charset val="128"/>
      </rPr>
      <t>固定資産台帳</t>
    </r>
    <rPh sb="3" eb="9">
      <t>コテイシサンダイチョウ</t>
    </rPh>
    <phoneticPr fontId="3"/>
  </si>
  <si>
    <r>
      <t xml:space="preserve">4. </t>
    </r>
    <r>
      <rPr>
        <sz val="10"/>
        <rFont val="ＭＳ Ｐゴシック"/>
        <family val="2"/>
        <charset val="128"/>
      </rPr>
      <t>システム関連</t>
    </r>
    <rPh sb="7" eb="9">
      <t>カンレン</t>
    </rPh>
    <phoneticPr fontId="3"/>
  </si>
  <si>
    <r>
      <t xml:space="preserve">2. </t>
    </r>
    <r>
      <rPr>
        <sz val="10"/>
        <rFont val="ＭＳ Ｐゴシック"/>
        <family val="2"/>
        <charset val="128"/>
      </rPr>
      <t>展望テラス</t>
    </r>
    <rPh sb="3" eb="5">
      <t>テンボウ</t>
    </rPh>
    <phoneticPr fontId="3"/>
  </si>
  <si>
    <r>
      <t xml:space="preserve">3. </t>
    </r>
    <r>
      <rPr>
        <sz val="10"/>
        <rFont val="ＭＳ Ｐゴシック"/>
        <family val="2"/>
        <charset val="128"/>
      </rPr>
      <t>地下駐車場</t>
    </r>
    <rPh sb="3" eb="8">
      <t>チカチュウシャジョウ</t>
    </rPh>
    <phoneticPr fontId="3"/>
  </si>
  <si>
    <r>
      <t xml:space="preserve">3. </t>
    </r>
    <r>
      <rPr>
        <sz val="10"/>
        <rFont val="ＭＳ Ｐゴシック"/>
        <family val="2"/>
        <charset val="128"/>
      </rPr>
      <t>国際会議場</t>
    </r>
    <rPh sb="3" eb="8">
      <t>コクサイカイギジョウ</t>
    </rPh>
    <phoneticPr fontId="3"/>
  </si>
  <si>
    <r>
      <t xml:space="preserve">4. </t>
    </r>
    <r>
      <rPr>
        <sz val="10"/>
        <rFont val="ＭＳ Ｐゴシック"/>
        <family val="2"/>
        <charset val="128"/>
      </rPr>
      <t>その他公共施設群</t>
    </r>
    <rPh sb="5" eb="6">
      <t>ホカ</t>
    </rPh>
    <rPh sb="6" eb="11">
      <t>コウキョウシセツグン</t>
    </rPh>
    <phoneticPr fontId="3"/>
  </si>
  <si>
    <r>
      <t xml:space="preserve">1. </t>
    </r>
    <r>
      <rPr>
        <sz val="10"/>
        <rFont val="ＭＳ Ｐゴシック"/>
        <family val="2"/>
        <charset val="128"/>
      </rPr>
      <t>温室及び野外劇場</t>
    </r>
    <rPh sb="3" eb="5">
      <t>オンシツ</t>
    </rPh>
    <rPh sb="5" eb="6">
      <t>オヨ</t>
    </rPh>
    <rPh sb="7" eb="11">
      <t>ヤガイゲキジョウ</t>
    </rPh>
    <phoneticPr fontId="3"/>
  </si>
  <si>
    <r>
      <rPr>
        <sz val="10"/>
        <rFont val="ＭＳ Ｐゴシック"/>
        <family val="2"/>
        <charset val="128"/>
      </rPr>
      <t>　（譲渡対象外）</t>
    </r>
    <phoneticPr fontId="3"/>
  </si>
  <si>
    <r>
      <t xml:space="preserve">2. </t>
    </r>
    <r>
      <rPr>
        <sz val="10"/>
        <rFont val="ＭＳ Ｐゴシック"/>
        <family val="2"/>
        <charset val="128"/>
      </rPr>
      <t>灘山緑地</t>
    </r>
    <rPh sb="3" eb="7">
      <t>ナダヤマリョクチ</t>
    </rPh>
    <phoneticPr fontId="3"/>
  </si>
  <si>
    <r>
      <t xml:space="preserve">3. </t>
    </r>
    <r>
      <rPr>
        <sz val="10"/>
        <rFont val="ＭＳ Ｐゴシック"/>
        <family val="2"/>
        <charset val="128"/>
      </rPr>
      <t>交流の巽港</t>
    </r>
    <rPh sb="3" eb="5">
      <t>コウリュウ</t>
    </rPh>
    <rPh sb="6" eb="8">
      <t>ツバサコウ</t>
    </rPh>
    <phoneticPr fontId="3"/>
  </si>
  <si>
    <r>
      <t xml:space="preserve">4. </t>
    </r>
    <r>
      <rPr>
        <sz val="10"/>
        <rFont val="ＭＳ Ｐゴシック"/>
        <family val="2"/>
        <charset val="128"/>
      </rPr>
      <t>ハイウェイオアシス</t>
    </r>
    <phoneticPr fontId="3"/>
  </si>
  <si>
    <r>
      <t xml:space="preserve">3. </t>
    </r>
    <r>
      <rPr>
        <sz val="10"/>
        <rFont val="ＭＳ Ｐゴシック"/>
        <family val="2"/>
        <charset val="128"/>
      </rPr>
      <t>提案要領</t>
    </r>
    <rPh sb="3" eb="5">
      <t>テイアン</t>
    </rPh>
    <rPh sb="5" eb="7">
      <t>ヨウリョウ</t>
    </rPh>
    <phoneticPr fontId="3"/>
  </si>
  <si>
    <r>
      <t xml:space="preserve">1. </t>
    </r>
    <r>
      <rPr>
        <sz val="10"/>
        <rFont val="ＭＳ Ｐゴシック"/>
        <family val="2"/>
        <charset val="128"/>
      </rPr>
      <t>提案要領（本体）</t>
    </r>
    <rPh sb="3" eb="7">
      <t>テイアンヨウリョウ</t>
    </rPh>
    <rPh sb="8" eb="10">
      <t>ホンタイ</t>
    </rPh>
    <phoneticPr fontId="3"/>
  </si>
  <si>
    <t>提案要領</t>
    <phoneticPr fontId="3"/>
  </si>
  <si>
    <r>
      <rPr>
        <sz val="10"/>
        <rFont val="ＭＳ Ｐゴシック"/>
        <family val="3"/>
        <charset val="128"/>
      </rPr>
      <t>【別紙】公募に係る提出資料一覧</t>
    </r>
    <rPh sb="1" eb="3">
      <t>ベッシ</t>
    </rPh>
    <rPh sb="4" eb="6">
      <t>コウボ</t>
    </rPh>
    <rPh sb="7" eb="8">
      <t>カカ</t>
    </rPh>
    <rPh sb="9" eb="11">
      <t>テイシュツ</t>
    </rPh>
    <rPh sb="11" eb="13">
      <t>シリョウ</t>
    </rPh>
    <rPh sb="13" eb="15">
      <t>イチラン</t>
    </rPh>
    <phoneticPr fontId="3"/>
  </si>
  <si>
    <r>
      <t xml:space="preserve">3. </t>
    </r>
    <r>
      <rPr>
        <sz val="10"/>
        <rFont val="ＭＳ Ｐゴシック"/>
        <family val="2"/>
        <charset val="128"/>
      </rPr>
      <t>様式集（</t>
    </r>
    <r>
      <rPr>
        <sz val="10"/>
        <rFont val="Arial"/>
        <family val="2"/>
      </rPr>
      <t>Word</t>
    </r>
    <r>
      <rPr>
        <sz val="10"/>
        <rFont val="ＭＳ Ｐゴシック"/>
        <family val="2"/>
        <charset val="128"/>
      </rPr>
      <t>版及び</t>
    </r>
    <r>
      <rPr>
        <sz val="10"/>
        <rFont val="Arial"/>
        <family val="2"/>
      </rPr>
      <t>Excel</t>
    </r>
    <r>
      <rPr>
        <sz val="10"/>
        <rFont val="ＭＳ Ｐゴシック"/>
        <family val="2"/>
        <charset val="128"/>
      </rPr>
      <t>版）</t>
    </r>
    <rPh sb="3" eb="6">
      <t>ヨウシキシュウ</t>
    </rPh>
    <rPh sb="11" eb="12">
      <t>バン</t>
    </rPh>
    <rPh sb="12" eb="13">
      <t>オヨ</t>
    </rPh>
    <rPh sb="19" eb="20">
      <t>バン</t>
    </rPh>
    <phoneticPr fontId="3"/>
  </si>
  <si>
    <r>
      <rPr>
        <sz val="10"/>
        <rFont val="ＭＳ Ｐゴシック"/>
        <family val="2"/>
        <charset val="128"/>
      </rPr>
      <t>様式集（</t>
    </r>
    <r>
      <rPr>
        <sz val="10"/>
        <rFont val="Arial"/>
        <family val="2"/>
      </rPr>
      <t>Word</t>
    </r>
    <r>
      <rPr>
        <sz val="10"/>
        <rFont val="ＭＳ Ｐゴシック"/>
        <family val="2"/>
        <charset val="128"/>
      </rPr>
      <t>版）／様式集（</t>
    </r>
    <r>
      <rPr>
        <sz val="10"/>
        <rFont val="Arial"/>
        <family val="2"/>
      </rPr>
      <t>Excel</t>
    </r>
    <r>
      <rPr>
        <sz val="10"/>
        <rFont val="ＭＳ Ｐゴシック"/>
        <family val="2"/>
        <charset val="128"/>
      </rPr>
      <t>版）</t>
    </r>
    <rPh sb="0" eb="3">
      <t>ヨウシキシュウ</t>
    </rPh>
    <rPh sb="8" eb="9">
      <t>バン</t>
    </rPh>
    <rPh sb="11" eb="14">
      <t>ヨウシキシュウ</t>
    </rPh>
    <rPh sb="20" eb="21">
      <t>バン</t>
    </rPh>
    <phoneticPr fontId="3"/>
  </si>
  <si>
    <r>
      <t xml:space="preserve">4. </t>
    </r>
    <r>
      <rPr>
        <sz val="10"/>
        <rFont val="ＭＳ Ｐゴシック"/>
        <family val="2"/>
        <charset val="128"/>
      </rPr>
      <t>譲渡契約書（案）</t>
    </r>
    <rPh sb="3" eb="5">
      <t>ジョウト</t>
    </rPh>
    <rPh sb="5" eb="7">
      <t>ケイヤク</t>
    </rPh>
    <rPh sb="7" eb="8">
      <t>ショ</t>
    </rPh>
    <rPh sb="9" eb="10">
      <t>アン</t>
    </rPh>
    <phoneticPr fontId="3"/>
  </si>
  <si>
    <r>
      <t xml:space="preserve">1. </t>
    </r>
    <r>
      <rPr>
        <sz val="10"/>
        <rFont val="ＭＳ Ｐゴシック"/>
        <family val="2"/>
        <charset val="128"/>
      </rPr>
      <t>県有財産譲渡契約書（案）</t>
    </r>
    <rPh sb="3" eb="12">
      <t>ケンユウザイサンジョウトケイヤクショ</t>
    </rPh>
    <rPh sb="13" eb="14">
      <t>アン</t>
    </rPh>
    <phoneticPr fontId="3"/>
  </si>
  <si>
    <t>県有財産譲渡契約書（案）</t>
    <phoneticPr fontId="3"/>
  </si>
  <si>
    <r>
      <t xml:space="preserve">2. </t>
    </r>
    <r>
      <rPr>
        <sz val="10"/>
        <rFont val="ＭＳ Ｐゴシック"/>
        <family val="2"/>
        <charset val="128"/>
      </rPr>
      <t>事業譲渡契約書（案）</t>
    </r>
    <rPh sb="3" eb="7">
      <t>ジギョウジョウト</t>
    </rPh>
    <rPh sb="7" eb="9">
      <t>ケイヤク</t>
    </rPh>
    <rPh sb="9" eb="10">
      <t>ショ</t>
    </rPh>
    <rPh sb="11" eb="12">
      <t>アン</t>
    </rPh>
    <phoneticPr fontId="3"/>
  </si>
  <si>
    <t>事業譲渡契約書（案）</t>
    <phoneticPr fontId="3"/>
  </si>
  <si>
    <t>【様式Ⅲ－ア】</t>
    <phoneticPr fontId="3"/>
  </si>
  <si>
    <t>令和８年●月●日</t>
    <rPh sb="0" eb="2">
      <t>レイワ</t>
    </rPh>
    <phoneticPr fontId="8"/>
  </si>
  <si>
    <t>質問書（参加資格に関するもの）</t>
    <rPh sb="0" eb="3">
      <t>シツモンショ</t>
    </rPh>
    <rPh sb="4" eb="6">
      <t>サンカ</t>
    </rPh>
    <rPh sb="6" eb="8">
      <t>シカク</t>
    </rPh>
    <rPh sb="9" eb="10">
      <t>カン</t>
    </rPh>
    <phoneticPr fontId="8"/>
  </si>
  <si>
    <t>兵庫県 公営企業管理者 梶本修子 様</t>
    <rPh sb="0" eb="3">
      <t>ヒョウゴケン</t>
    </rPh>
    <rPh sb="4" eb="6">
      <t>コウエイ</t>
    </rPh>
    <rPh sb="6" eb="8">
      <t>キギョウ</t>
    </rPh>
    <rPh sb="8" eb="11">
      <t>カンリシャ</t>
    </rPh>
    <rPh sb="12" eb="14">
      <t>カジモト</t>
    </rPh>
    <rPh sb="14" eb="16">
      <t>シュウコ</t>
    </rPh>
    <rPh sb="17" eb="18">
      <t>サマ</t>
    </rPh>
    <phoneticPr fontId="8"/>
  </si>
  <si>
    <t>　淡路夢舞台におけるホテル等の運営事業者公募に係る公募要領等のうち、参加資格に関するものについて、次のとおり質問 します。</t>
    <phoneticPr fontId="3"/>
  </si>
  <si>
    <t>応募者</t>
    <rPh sb="0" eb="3">
      <t>オウボシャ</t>
    </rPh>
    <phoneticPr fontId="3"/>
  </si>
  <si>
    <t>所在地</t>
    <rPh sb="0" eb="3">
      <t>ショザイチ</t>
    </rPh>
    <phoneticPr fontId="8"/>
  </si>
  <si>
    <t>　</t>
  </si>
  <si>
    <t>名称（事業者名）</t>
    <rPh sb="0" eb="1">
      <t>ナ</t>
    </rPh>
    <rPh sb="1" eb="2">
      <t>ショウ</t>
    </rPh>
    <rPh sb="3" eb="7">
      <t>ジギョウシャメイ</t>
    </rPh>
    <phoneticPr fontId="8"/>
  </si>
  <si>
    <t>代表者職氏名</t>
    <phoneticPr fontId="3"/>
  </si>
  <si>
    <t>質問件数</t>
  </si>
  <si>
    <t>電話番号</t>
    <rPh sb="0" eb="2">
      <t>デンワ</t>
    </rPh>
    <rPh sb="2" eb="4">
      <t>バンゴウ</t>
    </rPh>
    <phoneticPr fontId="8"/>
  </si>
  <si>
    <t>No.</t>
    <phoneticPr fontId="8"/>
  </si>
  <si>
    <t>dummy</t>
    <phoneticPr fontId="13"/>
  </si>
  <si>
    <t>資料コード</t>
    <rPh sb="0" eb="2">
      <t>シリョウ</t>
    </rPh>
    <phoneticPr fontId="8"/>
  </si>
  <si>
    <t>資料名</t>
  </si>
  <si>
    <t>頁</t>
    <rPh sb="0" eb="1">
      <t>ページ</t>
    </rPh>
    <phoneticPr fontId="13"/>
  </si>
  <si>
    <t>項目名</t>
    <rPh sb="2" eb="3">
      <t>メイ</t>
    </rPh>
    <phoneticPr fontId="8"/>
  </si>
  <si>
    <t>質問内容</t>
    <phoneticPr fontId="8"/>
  </si>
  <si>
    <t>質問の背景・意図（非公表）</t>
    <rPh sb="3" eb="5">
      <t>ハイケイ</t>
    </rPh>
    <rPh sb="6" eb="8">
      <t>イト</t>
    </rPh>
    <rPh sb="9" eb="10">
      <t>ヒ</t>
    </rPh>
    <rPh sb="10" eb="12">
      <t>コウヒョウ</t>
    </rPh>
    <phoneticPr fontId="8"/>
  </si>
  <si>
    <t>※ 記載にあたっては注意事項を厳守して作成すること。</t>
    <rPh sb="15" eb="17">
      <t>ゲンシュ</t>
    </rPh>
    <rPh sb="19" eb="21">
      <t>サクセイ</t>
    </rPh>
    <phoneticPr fontId="8"/>
  </si>
  <si>
    <t>※ 行が不足するときは適宜追加すること。</t>
    <rPh sb="2" eb="3">
      <t>ギョウ</t>
    </rPh>
    <rPh sb="4" eb="6">
      <t>フソク</t>
    </rPh>
    <rPh sb="11" eb="13">
      <t>テキギ</t>
    </rPh>
    <rPh sb="13" eb="15">
      <t>ツイカ</t>
    </rPh>
    <phoneticPr fontId="8"/>
  </si>
  <si>
    <t>00000</t>
  </si>
  <si>
    <t>入札説明書　本文　</t>
  </si>
  <si>
    <t>00001</t>
  </si>
  <si>
    <t>別紙１　本事業における事業スキーム</t>
  </si>
  <si>
    <t>00002</t>
  </si>
  <si>
    <t>別紙２　本事業における事業区分</t>
  </si>
  <si>
    <t>00003</t>
  </si>
  <si>
    <t>別紙３　各用地で想定される整備内容</t>
  </si>
  <si>
    <t>00004</t>
  </si>
  <si>
    <t>別紙４　事業者が付保する保険</t>
  </si>
  <si>
    <t>00005</t>
  </si>
  <si>
    <t>別紙５　サービス対価の算定及び支払方法</t>
  </si>
  <si>
    <t>00006</t>
  </si>
  <si>
    <t>別紙６　モニタリング等実施要領</t>
  </si>
  <si>
    <t>要求水準書　本文　</t>
  </si>
  <si>
    <t>別添資料１　各室諸元表 </t>
  </si>
  <si>
    <t>別添資料２　各室相関図</t>
  </si>
  <si>
    <t>別添資料３　什器・備品リスト </t>
  </si>
  <si>
    <t>別添資料４　土壌汚染調査分析結果報告書</t>
  </si>
  <si>
    <t>別添資料５　地質調査結果報告書</t>
  </si>
  <si>
    <t>別添資料６　旧小倉浄化センター解体範囲図</t>
  </si>
  <si>
    <t>別添資料７　地歴調査結果報告書</t>
  </si>
  <si>
    <t>別添資料８　上水道配管図</t>
  </si>
  <si>
    <t>別添資料９　下水道台帳</t>
  </si>
  <si>
    <t>別添資料１０　展示ケース共通要求水準</t>
  </si>
  <si>
    <t>別添資料１１　敷地測量図</t>
  </si>
  <si>
    <t>別添資料１２　前面道路の整備範囲図</t>
  </si>
  <si>
    <t>別添資料１３　新博物館から特別史跡までのアクセスルート計画図</t>
  </si>
  <si>
    <t>別添資料１４　警備条件に関する資料</t>
  </si>
  <si>
    <t>別添資料１５　展示計画概要</t>
  </si>
  <si>
    <t>別添資料16　展示設計・施工業務に関する要求水準</t>
  </si>
  <si>
    <t>別添資料１７　開館準備業務に関する要求水準 </t>
  </si>
  <si>
    <t>別添資料１８　運営業務に関する要求水準 </t>
  </si>
  <si>
    <t>別添資料１９　行政財産貸付料・使用料の考え方 </t>
  </si>
  <si>
    <t>別添資料２０　成果品等リスト</t>
  </si>
  <si>
    <t>落札者決定基準　</t>
  </si>
  <si>
    <t>提出書類の作成要領　</t>
  </si>
  <si>
    <t>別紙1　提出書類の記載要領及び様式一覧</t>
  </si>
  <si>
    <t>様式集（Word）　</t>
  </si>
  <si>
    <t>様式集（Excel）　</t>
  </si>
  <si>
    <t>基本協定書（案）【SPCを設立する場合】　</t>
  </si>
  <si>
    <t>別紙1　出資者保証書（SPCを設立する場合）</t>
  </si>
  <si>
    <t>基本協定書（案）【SPCを設立しない場合】　</t>
  </si>
  <si>
    <t>基本契約書（案）【SPCを設立する場合】　</t>
  </si>
  <si>
    <t>基本契約書（案）【SPCを設立しない場合】　</t>
  </si>
  <si>
    <t>別紙1　事業日程　（共通）</t>
  </si>
  <si>
    <t>建設工事請負契約書（案）　</t>
  </si>
  <si>
    <t>維持管理運営委託契約書（案）　</t>
  </si>
  <si>
    <t>別紙1　定義集</t>
  </si>
  <si>
    <t>別紙2　事業日程</t>
  </si>
  <si>
    <t>別紙3　受注者が付保する保険</t>
  </si>
  <si>
    <t>別紙4　委託料の算定及び支払方法</t>
  </si>
  <si>
    <t>別紙5　モニタリング等実施要領</t>
  </si>
  <si>
    <t>別紙6　法令変更の場合の費用分担規定</t>
  </si>
  <si>
    <t>別紙7　不可抗力の場合の費用分担規定</t>
  </si>
  <si>
    <t>【様式Ⅲ－イ】</t>
    <phoneticPr fontId="3"/>
  </si>
  <si>
    <t>質問書（参加資格以外に関するもの）</t>
    <rPh sb="0" eb="3">
      <t>シツモンショ</t>
    </rPh>
    <rPh sb="4" eb="6">
      <t>サンカ</t>
    </rPh>
    <rPh sb="6" eb="8">
      <t>シカク</t>
    </rPh>
    <rPh sb="8" eb="10">
      <t>イガイ</t>
    </rPh>
    <phoneticPr fontId="8"/>
  </si>
  <si>
    <t>　淡路夢舞台におけるホテル等の運営事業者公募に係る公募要領等のうち、参加資格以外に関するものについて、次のとおり質問 します。</t>
    <rPh sb="38" eb="40">
      <t>イガイ</t>
    </rPh>
    <phoneticPr fontId="3"/>
  </si>
  <si>
    <t>【様式Ⅶ－イ】</t>
    <phoneticPr fontId="3"/>
  </si>
  <si>
    <t>事前質問書（競争的対話）</t>
    <rPh sb="0" eb="2">
      <t>ジゼン</t>
    </rPh>
    <rPh sb="2" eb="5">
      <t>シツモンショ</t>
    </rPh>
    <rPh sb="6" eb="8">
      <t>キョウソウ</t>
    </rPh>
    <rPh sb="8" eb="9">
      <t>テキ</t>
    </rPh>
    <rPh sb="9" eb="11">
      <t>タイワ</t>
    </rPh>
    <phoneticPr fontId="8"/>
  </si>
  <si>
    <t>　淡路夢舞台におけるホテル等の運営事業者公募に係る競争的対話際し、次のとおり質問 します。</t>
    <rPh sb="25" eb="30">
      <t>キョウ</t>
    </rPh>
    <rPh sb="30" eb="31">
      <t>サイ</t>
    </rPh>
    <phoneticPr fontId="3"/>
  </si>
  <si>
    <t>応募グループ名</t>
    <rPh sb="0" eb="2">
      <t>オウボ</t>
    </rPh>
    <rPh sb="6" eb="7">
      <t>メイ</t>
    </rPh>
    <phoneticPr fontId="8"/>
  </si>
  <si>
    <t>応募者</t>
    <rPh sb="0" eb="3">
      <t>オウボシャ</t>
    </rPh>
    <phoneticPr fontId="8"/>
  </si>
  <si>
    <t>代表企業 所在地</t>
    <rPh sb="0" eb="2">
      <t>ダイヒョウ</t>
    </rPh>
    <rPh sb="2" eb="4">
      <t>キギョウ</t>
    </rPh>
    <rPh sb="5" eb="8">
      <t>ショザイチ</t>
    </rPh>
    <phoneticPr fontId="8"/>
  </si>
  <si>
    <t>※ 質問内容により、応募者間の公平性を損なう場合は回答できない場合があることは留意すること。</t>
    <rPh sb="39" eb="41">
      <t>リュウイ</t>
    </rPh>
    <phoneticPr fontId="3"/>
  </si>
  <si>
    <r>
      <rPr>
        <b/>
        <sz val="11"/>
        <color theme="1"/>
        <rFont val="ＭＳ Ｐゴシック"/>
        <family val="3"/>
        <charset val="128"/>
      </rPr>
      <t>【提案様式０－</t>
    </r>
    <r>
      <rPr>
        <b/>
        <sz val="11"/>
        <color theme="1"/>
        <rFont val="Arial"/>
        <family val="2"/>
      </rPr>
      <t>(</t>
    </r>
    <r>
      <rPr>
        <b/>
        <sz val="11"/>
        <color theme="1"/>
        <rFont val="ＭＳ Ｐゴシック"/>
        <family val="3"/>
        <charset val="128"/>
      </rPr>
      <t>２</t>
    </r>
    <r>
      <rPr>
        <b/>
        <sz val="11"/>
        <color theme="1"/>
        <rFont val="Arial"/>
        <family val="2"/>
      </rPr>
      <t>)</t>
    </r>
    <r>
      <rPr>
        <b/>
        <sz val="11"/>
        <color theme="1"/>
        <rFont val="ＭＳ Ｐゴシック"/>
        <family val="3"/>
        <charset val="128"/>
      </rPr>
      <t>】</t>
    </r>
    <r>
      <rPr>
        <sz val="11"/>
        <color theme="1"/>
        <rFont val="ＭＳ Ｐゴシック"/>
        <family val="3"/>
        <charset val="128"/>
      </rPr>
      <t>事業提案書に係る各審査のポイントへの対応</t>
    </r>
    <rPh sb="11" eb="16">
      <t>ジギョウテイアンショ</t>
    </rPh>
    <rPh sb="17" eb="18">
      <t>カカ</t>
    </rPh>
    <rPh sb="19" eb="22">
      <t>カクシンサ</t>
    </rPh>
    <rPh sb="29" eb="31">
      <t>タイオウ</t>
    </rPh>
    <phoneticPr fontId="3"/>
  </si>
  <si>
    <r>
      <rPr>
        <b/>
        <sz val="11"/>
        <color theme="1"/>
        <rFont val="ＭＳ Ｐゴシック"/>
        <family val="3"/>
        <charset val="128"/>
      </rPr>
      <t>項目</t>
    </r>
    <r>
      <rPr>
        <b/>
        <sz val="11"/>
        <color theme="1"/>
        <rFont val="ＭＳ Ｐゴシック"/>
        <family val="2"/>
        <charset val="128"/>
      </rPr>
      <t>（「提案価格」除く）</t>
    </r>
    <rPh sb="0" eb="2">
      <t>コウモク</t>
    </rPh>
    <rPh sb="4" eb="6">
      <t>テイアン</t>
    </rPh>
    <rPh sb="6" eb="8">
      <t>カカク</t>
    </rPh>
    <rPh sb="9" eb="10">
      <t>ノゾ</t>
    </rPh>
    <phoneticPr fontId="3"/>
  </si>
  <si>
    <r>
      <rPr>
        <b/>
        <sz val="11"/>
        <color theme="1"/>
        <rFont val="ＭＳ Ｐゴシック"/>
        <family val="3"/>
        <charset val="128"/>
      </rPr>
      <t>審査のポイント</t>
    </r>
    <rPh sb="0" eb="2">
      <t>シンサ</t>
    </rPh>
    <phoneticPr fontId="3"/>
  </si>
  <si>
    <t>審査のポイントを満たしているとする根拠
※多くとも5行程度を目安</t>
    <rPh sb="0" eb="2">
      <t>シンサ</t>
    </rPh>
    <rPh sb="8" eb="9">
      <t>ミ</t>
    </rPh>
    <rPh sb="17" eb="19">
      <t>コンキョ</t>
    </rPh>
    <rPh sb="21" eb="22">
      <t>オオ</t>
    </rPh>
    <rPh sb="26" eb="29">
      <t>ギョウテイド</t>
    </rPh>
    <rPh sb="30" eb="32">
      <t>メヤス</t>
    </rPh>
    <phoneticPr fontId="3"/>
  </si>
  <si>
    <r>
      <rPr>
        <b/>
        <sz val="11"/>
        <color theme="1"/>
        <rFont val="ＭＳ Ｐゴシック"/>
        <family val="3"/>
        <charset val="128"/>
      </rPr>
      <t>審査のポイントに対応する記載箇所
（様式番号・項目名等）</t>
    </r>
    <rPh sb="0" eb="2">
      <t>シンサ</t>
    </rPh>
    <rPh sb="8" eb="10">
      <t>タイオウ</t>
    </rPh>
    <rPh sb="12" eb="14">
      <t>キサイ</t>
    </rPh>
    <rPh sb="14" eb="16">
      <t>カショ</t>
    </rPh>
    <rPh sb="18" eb="22">
      <t>ヨウシキバンゴウ</t>
    </rPh>
    <rPh sb="23" eb="26">
      <t>コウモクメイ</t>
    </rPh>
    <rPh sb="26" eb="27">
      <t>ナド</t>
    </rPh>
    <phoneticPr fontId="3"/>
  </si>
  <si>
    <r>
      <rPr>
        <b/>
        <sz val="11"/>
        <color theme="1"/>
        <rFont val="ＭＳ Ｐゴシック"/>
        <family val="3"/>
        <charset val="128"/>
      </rPr>
      <t>夢舞台全体構想</t>
    </r>
    <rPh sb="0" eb="3">
      <t>ユメブタイ</t>
    </rPh>
    <rPh sb="3" eb="7">
      <t>ゼンタイコウソウ</t>
    </rPh>
    <phoneticPr fontId="3"/>
  </si>
  <si>
    <r>
      <rPr>
        <b/>
        <sz val="11"/>
        <color theme="1"/>
        <rFont val="ＭＳ Ｐゴシック"/>
        <family val="3"/>
        <charset val="128"/>
      </rPr>
      <t>全体構想</t>
    </r>
    <rPh sb="0" eb="4">
      <t>ゼンタイコウソウ</t>
    </rPh>
    <phoneticPr fontId="3"/>
  </si>
  <si>
    <r>
      <rPr>
        <sz val="11"/>
        <color theme="1"/>
        <rFont val="ＭＳ Ｐゴシック"/>
        <family val="3"/>
        <charset val="128"/>
      </rPr>
      <t>夢舞台エリア全体としての運営構想</t>
    </r>
    <phoneticPr fontId="3"/>
  </si>
  <si>
    <r>
      <rPr>
        <sz val="11"/>
        <color theme="1"/>
        <rFont val="ＭＳ Ｐゴシック"/>
        <family val="3"/>
        <charset val="128"/>
      </rPr>
      <t>・淡路夢舞台</t>
    </r>
    <r>
      <rPr>
        <sz val="11"/>
        <color theme="1"/>
        <rFont val="Arial"/>
        <family val="2"/>
      </rPr>
      <t xml:space="preserve"> </t>
    </r>
    <r>
      <rPr>
        <sz val="11"/>
        <color theme="1"/>
        <rFont val="ＭＳ Ｐゴシック"/>
        <family val="3"/>
        <charset val="128"/>
      </rPr>
      <t>創造的再生の基本方針における、淡路夢舞台の未来ビジョンの実現に寄与する提案となっているか。</t>
    </r>
    <phoneticPr fontId="3"/>
  </si>
  <si>
    <r>
      <rPr>
        <sz val="11"/>
        <color theme="1"/>
        <rFont val="ＭＳ Ｐゴシック"/>
        <family val="3"/>
        <charset val="128"/>
      </rPr>
      <t>・中長期での本エリアの発展を想定した運営構想となっているか。</t>
    </r>
    <phoneticPr fontId="3"/>
  </si>
  <si>
    <t xml:space="preserve">
</t>
    <phoneticPr fontId="3"/>
  </si>
  <si>
    <r>
      <rPr>
        <sz val="11"/>
        <color theme="1"/>
        <rFont val="ＭＳ Ｐゴシック"/>
        <family val="3"/>
        <charset val="128"/>
      </rPr>
      <t>景観・ランドスケープの構想</t>
    </r>
    <phoneticPr fontId="3"/>
  </si>
  <si>
    <r>
      <rPr>
        <sz val="11"/>
        <color theme="1"/>
        <rFont val="ＭＳ Ｐゴシック"/>
        <family val="3"/>
        <charset val="128"/>
      </rPr>
      <t>・淡路夢舞台全体の景観・ランドスケープを損なわない計画となっているか。</t>
    </r>
    <phoneticPr fontId="3"/>
  </si>
  <si>
    <r>
      <rPr>
        <b/>
        <sz val="11"/>
        <color theme="1"/>
        <rFont val="ＭＳ Ｐゴシック"/>
        <family val="3"/>
        <charset val="128"/>
      </rPr>
      <t>地域貢献・</t>
    </r>
    <r>
      <rPr>
        <b/>
        <sz val="11"/>
        <color theme="1"/>
        <rFont val="Arial"/>
        <family val="2"/>
      </rPr>
      <t>SDGs</t>
    </r>
    <phoneticPr fontId="3"/>
  </si>
  <si>
    <r>
      <rPr>
        <sz val="11"/>
        <color theme="1"/>
        <rFont val="ＭＳ Ｐゴシック"/>
        <family val="3"/>
        <charset val="128"/>
      </rPr>
      <t>淡路島全体への地域貢献</t>
    </r>
    <phoneticPr fontId="3"/>
  </si>
  <si>
    <r>
      <rPr>
        <sz val="11"/>
        <color theme="1"/>
        <rFont val="ＭＳ Ｐゴシック"/>
        <family val="3"/>
        <charset val="128"/>
      </rPr>
      <t>・地域への貢献に対する具体的な提案がなされているか。</t>
    </r>
    <phoneticPr fontId="3"/>
  </si>
  <si>
    <r>
      <rPr>
        <sz val="11"/>
        <color theme="1"/>
        <rFont val="ＭＳ Ｐゴシック"/>
        <family val="3"/>
        <charset val="128"/>
      </rPr>
      <t>・地域経済の発展と地域の活性化において具体的かつ効果的な提案となっているか。</t>
    </r>
    <phoneticPr fontId="3"/>
  </si>
  <si>
    <r>
      <t>SDGs</t>
    </r>
    <r>
      <rPr>
        <sz val="11"/>
        <color theme="1"/>
        <rFont val="ＭＳ Ｐゴシック"/>
        <family val="3"/>
        <charset val="128"/>
      </rPr>
      <t>への考え方</t>
    </r>
    <phoneticPr fontId="3"/>
  </si>
  <si>
    <r>
      <rPr>
        <sz val="11"/>
        <color theme="1"/>
        <rFont val="ＭＳ Ｐゴシック"/>
        <family val="3"/>
        <charset val="128"/>
      </rPr>
      <t>・淡路夢舞台</t>
    </r>
    <r>
      <rPr>
        <sz val="11"/>
        <color theme="1"/>
        <rFont val="Arial"/>
        <family val="2"/>
      </rPr>
      <t xml:space="preserve"> </t>
    </r>
    <r>
      <rPr>
        <sz val="11"/>
        <color theme="1"/>
        <rFont val="ＭＳ Ｐゴシック"/>
        <family val="3"/>
        <charset val="128"/>
      </rPr>
      <t>創造的再生の基本方針における、淡路夢舞台の未来ビジョンにおいて目指す、持続可能な観光モデルとしてのアイデアを提案しているか。</t>
    </r>
    <phoneticPr fontId="3"/>
  </si>
  <si>
    <r>
      <rPr>
        <b/>
        <sz val="11"/>
        <color theme="1"/>
        <rFont val="ＭＳ Ｐゴシック"/>
        <family val="3"/>
        <charset val="128"/>
      </rPr>
      <t>実施体制</t>
    </r>
    <phoneticPr fontId="3"/>
  </si>
  <si>
    <r>
      <rPr>
        <sz val="11"/>
        <color theme="1"/>
        <rFont val="ＭＳ Ｐゴシック"/>
        <family val="3"/>
        <charset val="128"/>
      </rPr>
      <t>エリア全体の運営における実施体制</t>
    </r>
    <phoneticPr fontId="3"/>
  </si>
  <si>
    <r>
      <rPr>
        <sz val="11"/>
        <color theme="1"/>
        <rFont val="ＭＳ Ｐゴシック"/>
        <family val="3"/>
        <charset val="128"/>
      </rPr>
      <t>・全体構想を実現するのに十分なスキル・人数の人員が確保されているか。</t>
    </r>
    <phoneticPr fontId="3"/>
  </si>
  <si>
    <r>
      <rPr>
        <sz val="11"/>
        <color theme="1"/>
        <rFont val="ＭＳ Ｐゴシック"/>
        <family val="3"/>
        <charset val="128"/>
      </rPr>
      <t>・ホテル運営業及び不動産賃貸業を運営した十分な実績があるか。（国際会議場エリアで国際会議場を運営する場合は、</t>
    </r>
    <r>
      <rPr>
        <sz val="11"/>
        <color theme="1"/>
        <rFont val="Arial"/>
        <family val="2"/>
      </rPr>
      <t>MICE</t>
    </r>
    <r>
      <rPr>
        <sz val="11"/>
        <color theme="1"/>
        <rFont val="ＭＳ Ｐゴシック"/>
        <family val="3"/>
        <charset val="128"/>
      </rPr>
      <t>運営業の十分な実績があるか。）</t>
    </r>
    <phoneticPr fontId="3"/>
  </si>
  <si>
    <t>事業計画・
マネジメント</t>
    <phoneticPr fontId="3"/>
  </si>
  <si>
    <r>
      <rPr>
        <b/>
        <sz val="11"/>
        <color theme="1"/>
        <rFont val="ＭＳ Ｐゴシック"/>
        <family val="3"/>
        <charset val="128"/>
      </rPr>
      <t>事業計画</t>
    </r>
    <phoneticPr fontId="3"/>
  </si>
  <si>
    <r>
      <rPr>
        <sz val="11"/>
        <color theme="1"/>
        <rFont val="ＭＳ Ｐゴシック"/>
        <family val="3"/>
        <charset val="128"/>
      </rPr>
      <t>事業計画</t>
    </r>
    <rPh sb="0" eb="4">
      <t>ジギョウケイカク</t>
    </rPh>
    <phoneticPr fontId="3"/>
  </si>
  <si>
    <r>
      <rPr>
        <sz val="11"/>
        <color theme="1"/>
        <rFont val="ＭＳ Ｐゴシック"/>
        <family val="3"/>
        <charset val="128"/>
      </rPr>
      <t>・具体的かつ妥当な算定根拠に基づいた計画となっているか。</t>
    </r>
    <phoneticPr fontId="3"/>
  </si>
  <si>
    <r>
      <rPr>
        <sz val="11"/>
        <color theme="1"/>
        <rFont val="ＭＳ Ｐゴシック"/>
        <family val="3"/>
        <charset val="128"/>
      </rPr>
      <t>・他の提案項目と整合するものになっているか。</t>
    </r>
    <phoneticPr fontId="3"/>
  </si>
  <si>
    <r>
      <rPr>
        <sz val="11"/>
        <color theme="1"/>
        <rFont val="ＭＳ Ｐゴシック"/>
        <family val="3"/>
        <charset val="128"/>
      </rPr>
      <t>・資金調達計画について実現性が確保された計画となっているか。</t>
    </r>
    <phoneticPr fontId="3"/>
  </si>
  <si>
    <t>安定運営・
リスク対応</t>
    <phoneticPr fontId="3"/>
  </si>
  <si>
    <r>
      <rPr>
        <sz val="11"/>
        <color theme="1"/>
        <rFont val="ＭＳ Ｐゴシック"/>
        <family val="3"/>
        <charset val="128"/>
      </rPr>
      <t>安定的な運営のための工夫及びリスクへの対応方針</t>
    </r>
    <phoneticPr fontId="3"/>
  </si>
  <si>
    <r>
      <rPr>
        <sz val="11"/>
        <color theme="1"/>
        <rFont val="ＭＳ Ｐゴシック"/>
        <family val="3"/>
        <charset val="128"/>
      </rPr>
      <t>・事業計画を安定的に遂行する上で多大な影響を与える可能性のあるリスクが網羅的に認識されているか。</t>
    </r>
    <phoneticPr fontId="3"/>
  </si>
  <si>
    <r>
      <rPr>
        <sz val="11"/>
        <color theme="1"/>
        <rFont val="ＭＳ Ｐゴシック"/>
        <family val="3"/>
        <charset val="128"/>
      </rPr>
      <t>・リスクを顕在化させないためのリスク防止策及びリスク顕在化時の対応策について、具体的かつ合理的な提案がなされているか。</t>
    </r>
    <phoneticPr fontId="3"/>
  </si>
  <si>
    <r>
      <rPr>
        <sz val="11"/>
        <color theme="1"/>
        <rFont val="ＭＳ Ｐゴシック"/>
        <family val="3"/>
        <charset val="128"/>
      </rPr>
      <t>・ホテル業界の現状及び想定される中長期での事業環境の変化について深い理解を持った上で、陳腐化リスクへの対応策を考えているか。</t>
    </r>
    <phoneticPr fontId="3"/>
  </si>
  <si>
    <r>
      <rPr>
        <b/>
        <sz val="11"/>
        <color theme="1"/>
        <rFont val="ＭＳ Ｐゴシック"/>
        <family val="3"/>
        <charset val="128"/>
      </rPr>
      <t>運営計画</t>
    </r>
    <rPh sb="0" eb="4">
      <t>ウンエイケイカク</t>
    </rPh>
    <phoneticPr fontId="3"/>
  </si>
  <si>
    <r>
      <rPr>
        <b/>
        <sz val="11"/>
        <color theme="1"/>
        <rFont val="ＭＳ Ｐゴシック"/>
        <family val="3"/>
        <charset val="128"/>
      </rPr>
      <t>ホテルエリア</t>
    </r>
    <phoneticPr fontId="3"/>
  </si>
  <si>
    <r>
      <rPr>
        <sz val="11"/>
        <color theme="1"/>
        <rFont val="ＭＳ Ｐゴシック"/>
        <family val="3"/>
        <charset val="128"/>
      </rPr>
      <t>初期投資・譲渡後の運営計画</t>
    </r>
    <phoneticPr fontId="3"/>
  </si>
  <si>
    <r>
      <rPr>
        <sz val="11"/>
        <color theme="1"/>
        <rFont val="ＭＳ Ｐゴシック"/>
        <family val="3"/>
        <charset val="128"/>
      </rPr>
      <t>・淡路夢舞台の未来ビジョンに沿った、ホテルのコンセプトとなっているか。</t>
    </r>
    <phoneticPr fontId="3"/>
  </si>
  <si>
    <r>
      <rPr>
        <sz val="11"/>
        <color theme="1"/>
        <rFont val="ＭＳ Ｐゴシック"/>
        <family val="3"/>
        <charset val="128"/>
      </rPr>
      <t>・ホテルのコンセプトターゲットに合致したホテルブランドとなっているか。</t>
    </r>
    <phoneticPr fontId="3"/>
  </si>
  <si>
    <r>
      <rPr>
        <sz val="11"/>
        <color theme="1"/>
        <rFont val="ＭＳ Ｐゴシック"/>
        <family val="3"/>
        <charset val="128"/>
      </rPr>
      <t>・</t>
    </r>
    <r>
      <rPr>
        <sz val="11"/>
        <color theme="1"/>
        <rFont val="Arial"/>
        <family val="2"/>
      </rPr>
      <t>ADR</t>
    </r>
    <r>
      <rPr>
        <sz val="11"/>
        <color theme="1"/>
        <rFont val="ＭＳ Ｐゴシック"/>
        <family val="3"/>
        <charset val="128"/>
      </rPr>
      <t>等の各種指標の目標数値を、客観的な根拠を基に説明できているか。</t>
    </r>
    <phoneticPr fontId="3"/>
  </si>
  <si>
    <r>
      <rPr>
        <sz val="11"/>
        <color theme="1"/>
        <rFont val="ＭＳ Ｐゴシック"/>
        <family val="3"/>
        <charset val="128"/>
      </rPr>
      <t>・ホテル事業の収益増加に寄与する合理的かつ具体的な投資計画となっているか。</t>
    </r>
    <phoneticPr fontId="3"/>
  </si>
  <si>
    <r>
      <rPr>
        <sz val="11"/>
        <color theme="1"/>
        <rFont val="ＭＳ Ｐゴシック"/>
        <family val="3"/>
        <charset val="128"/>
      </rPr>
      <t>・ホテル事業の承継をスムーズに行うことが可能な組織体制が想定されているか。</t>
    </r>
    <phoneticPr fontId="3"/>
  </si>
  <si>
    <r>
      <rPr>
        <sz val="11"/>
        <color theme="1"/>
        <rFont val="ＭＳ Ｐゴシック"/>
        <family val="3"/>
        <charset val="128"/>
      </rPr>
      <t>・従業員の長期的な育成・資質向上へ向けた適切な計画となっているか。また、従業員の給与水準が同業他社や同地域企業と比較して適切な水準となっているか。</t>
    </r>
    <phoneticPr fontId="3"/>
  </si>
  <si>
    <r>
      <rPr>
        <sz val="11"/>
        <color theme="1"/>
        <rFont val="ＭＳ Ｐゴシック"/>
        <family val="3"/>
        <charset val="128"/>
      </rPr>
      <t>・事業承継に伴い必要なプロセスを適切に認識し、具体的なスケジュールを策定できているか。</t>
    </r>
    <phoneticPr fontId="3"/>
  </si>
  <si>
    <r>
      <rPr>
        <sz val="11"/>
        <color theme="1"/>
        <rFont val="ＭＳ Ｐゴシック"/>
        <family val="3"/>
        <charset val="128"/>
      </rPr>
      <t>・引継ぎにおいて発生し得る課題を網羅的に整理し、具体的な対応策が考えられているか。</t>
    </r>
    <phoneticPr fontId="3"/>
  </si>
  <si>
    <r>
      <rPr>
        <sz val="11"/>
        <color theme="1"/>
        <rFont val="ＭＳ Ｐゴシック"/>
        <family val="3"/>
        <charset val="128"/>
      </rPr>
      <t>長期での運営計画</t>
    </r>
    <rPh sb="0" eb="2">
      <t>チョウキ</t>
    </rPh>
    <rPh sb="4" eb="8">
      <t>ウンエイケイカク</t>
    </rPh>
    <phoneticPr fontId="3"/>
  </si>
  <si>
    <r>
      <rPr>
        <sz val="11"/>
        <color theme="1"/>
        <rFont val="ＭＳ Ｐゴシック"/>
        <family val="3"/>
        <charset val="128"/>
      </rPr>
      <t>・譲渡対象施設において、長期的に必要な修繕業務を理解し、効率的に施設の維持管理を実施する、中長期での維持管理計画が立案されているか。</t>
    </r>
    <phoneticPr fontId="3"/>
  </si>
  <si>
    <r>
      <rPr>
        <sz val="11"/>
        <color theme="1"/>
        <rFont val="ＭＳ Ｐゴシック"/>
        <family val="3"/>
        <charset val="128"/>
      </rPr>
      <t>・ホテル業界の現状及び想定される中長期での事業環境の変化について深い理解を持った上で、中長期的な成長戦略や変化への具体的な対応策が策定されているか。</t>
    </r>
    <phoneticPr fontId="3"/>
  </si>
  <si>
    <r>
      <rPr>
        <b/>
        <sz val="11"/>
        <color theme="1"/>
        <rFont val="ＭＳ Ｐゴシック"/>
        <family val="3"/>
        <charset val="128"/>
      </rPr>
      <t>国際会議場エリア
（会議場として使用する場合）</t>
    </r>
    <rPh sb="0" eb="5">
      <t>コクサイカイギジョウ</t>
    </rPh>
    <rPh sb="10" eb="13">
      <t>カイギジョウ</t>
    </rPh>
    <rPh sb="16" eb="18">
      <t>シヨウ</t>
    </rPh>
    <rPh sb="20" eb="22">
      <t>バアイ</t>
    </rPh>
    <phoneticPr fontId="3"/>
  </si>
  <si>
    <r>
      <rPr>
        <sz val="11"/>
        <color theme="1"/>
        <rFont val="ＭＳ Ｐゴシック"/>
        <family val="3"/>
        <charset val="128"/>
      </rPr>
      <t>国際会議場の具体的な運営計画</t>
    </r>
    <phoneticPr fontId="3"/>
  </si>
  <si>
    <r>
      <rPr>
        <sz val="11"/>
        <color theme="1"/>
        <rFont val="ＭＳ Ｐゴシック"/>
        <family val="3"/>
        <charset val="128"/>
      </rPr>
      <t>・淡路夢舞台</t>
    </r>
    <r>
      <rPr>
        <sz val="11"/>
        <color theme="1"/>
        <rFont val="Arial"/>
        <family val="2"/>
      </rPr>
      <t xml:space="preserve"> </t>
    </r>
    <r>
      <rPr>
        <sz val="11"/>
        <color theme="1"/>
        <rFont val="ＭＳ Ｐゴシック"/>
        <family val="3"/>
        <charset val="128"/>
      </rPr>
      <t>創造的再生の基本方針に沿ったコンセプトや利用目的となっているか。</t>
    </r>
    <phoneticPr fontId="3"/>
  </si>
  <si>
    <r>
      <rPr>
        <sz val="11"/>
        <color theme="1"/>
        <rFont val="ＭＳ Ｐゴシック"/>
        <family val="3"/>
        <charset val="128"/>
      </rPr>
      <t>・国際会議場事業の収益増加及びプレゼンス向上に寄与する合理的かつ具体的な投資開発計画となっているか。</t>
    </r>
    <phoneticPr fontId="3"/>
  </si>
  <si>
    <r>
      <rPr>
        <sz val="11"/>
        <color theme="1"/>
        <rFont val="ＭＳ Ｐゴシック"/>
        <family val="3"/>
        <charset val="128"/>
      </rPr>
      <t>・会議場運営に必要な組織体制及び人員体制が想定されているか。</t>
    </r>
    <phoneticPr fontId="3"/>
  </si>
  <si>
    <r>
      <rPr>
        <sz val="11"/>
        <color theme="1"/>
        <rFont val="ＭＳ Ｐゴシック"/>
        <family val="3"/>
        <charset val="128"/>
      </rPr>
      <t>・会議場部門の役割が整理されており、ホテルとの連携体制が組織的に設計されているか。</t>
    </r>
    <phoneticPr fontId="3"/>
  </si>
  <si>
    <r>
      <rPr>
        <sz val="11"/>
        <color theme="1"/>
        <rFont val="ＭＳ Ｐゴシック"/>
        <family val="3"/>
        <charset val="128"/>
      </rPr>
      <t>中長期での維持管理計画</t>
    </r>
    <phoneticPr fontId="3"/>
  </si>
  <si>
    <r>
      <rPr>
        <sz val="11"/>
        <color theme="1"/>
        <rFont val="ＭＳ Ｐゴシック"/>
        <family val="3"/>
        <charset val="128"/>
      </rPr>
      <t>・譲渡対象施設において必要な大規模修繕業務を理解し、効率的に施設の維持管理を実施する計画が立案されているか。</t>
    </r>
    <phoneticPr fontId="3"/>
  </si>
  <si>
    <r>
      <rPr>
        <sz val="11"/>
        <color theme="1"/>
        <rFont val="ＭＳ Ｐゴシック"/>
        <family val="3"/>
        <charset val="128"/>
      </rPr>
      <t>事業承継に関する実務上の計画・工夫</t>
    </r>
    <phoneticPr fontId="3"/>
  </si>
  <si>
    <r>
      <rPr>
        <b/>
        <sz val="11"/>
        <color theme="1"/>
        <rFont val="ＭＳ Ｐゴシック"/>
        <family val="3"/>
        <charset val="128"/>
      </rPr>
      <t>国際会議場エリア
（会議場以外の用途で使用する場合）</t>
    </r>
    <phoneticPr fontId="3"/>
  </si>
  <si>
    <r>
      <rPr>
        <sz val="11"/>
        <color theme="1"/>
        <rFont val="ＭＳ Ｐゴシック"/>
        <family val="3"/>
        <charset val="128"/>
      </rPr>
      <t>具体的な運営計画</t>
    </r>
    <phoneticPr fontId="3"/>
  </si>
  <si>
    <r>
      <rPr>
        <sz val="11"/>
        <color theme="1"/>
        <rFont val="ＭＳ Ｐゴシック"/>
        <family val="3"/>
        <charset val="128"/>
      </rPr>
      <t>・淡路夢舞台</t>
    </r>
    <r>
      <rPr>
        <sz val="11"/>
        <color theme="1"/>
        <rFont val="Arial"/>
        <family val="2"/>
      </rPr>
      <t xml:space="preserve"> </t>
    </r>
    <r>
      <rPr>
        <sz val="11"/>
        <color theme="1"/>
        <rFont val="ＭＳ Ｐゴシック"/>
        <family val="3"/>
        <charset val="128"/>
      </rPr>
      <t>創造的再生の基本方針に沿ったコンセプトや利用目的となっているか。</t>
    </r>
  </si>
  <si>
    <r>
      <rPr>
        <sz val="11"/>
        <color theme="1"/>
        <rFont val="ＭＳ Ｐゴシック"/>
        <family val="3"/>
        <charset val="128"/>
      </rPr>
      <t>・国際会議場としての活用と比べて将来性が期待できる内容となっているか</t>
    </r>
  </si>
  <si>
    <r>
      <rPr>
        <sz val="11"/>
        <color theme="1"/>
        <rFont val="ＭＳ Ｐゴシック"/>
        <family val="3"/>
        <charset val="128"/>
      </rPr>
      <t>・他施設との連携を想定している場合、夢舞台施設群を一体的かつ効果的に活用する計画となっているか。</t>
    </r>
  </si>
  <si>
    <r>
      <rPr>
        <sz val="11"/>
        <color theme="1"/>
        <rFont val="ＭＳ Ｐゴシック"/>
        <family val="3"/>
        <charset val="128"/>
      </rPr>
      <t>・事業の収益増加及びプレゼンス向上に寄与する合理的かつ具体的な投資開発計画となっているか。</t>
    </r>
  </si>
  <si>
    <r>
      <rPr>
        <sz val="11"/>
        <color theme="1"/>
        <rFont val="ＭＳ Ｐゴシック"/>
        <family val="3"/>
        <charset val="128"/>
      </rPr>
      <t>・運営に必要な組織体制及び人員体制が想定されているか。</t>
    </r>
  </si>
  <si>
    <r>
      <rPr>
        <b/>
        <sz val="11"/>
        <color theme="1"/>
        <rFont val="ＭＳ Ｐゴシック"/>
        <family val="3"/>
        <charset val="128"/>
      </rPr>
      <t>独自提案</t>
    </r>
    <phoneticPr fontId="3"/>
  </si>
  <si>
    <r>
      <rPr>
        <sz val="11"/>
        <color theme="1"/>
        <rFont val="ＭＳ Ｐゴシック"/>
        <family val="3"/>
        <charset val="128"/>
      </rPr>
      <t>事業者による独自の提案</t>
    </r>
    <phoneticPr fontId="3"/>
  </si>
  <si>
    <r>
      <rPr>
        <b/>
        <sz val="11"/>
        <color theme="1"/>
        <rFont val="ＭＳ Ｐゴシック"/>
        <family val="3"/>
        <charset val="128"/>
      </rPr>
      <t>契約方法</t>
    </r>
    <rPh sb="0" eb="4">
      <t>ケイヤクホウホウ</t>
    </rPh>
    <phoneticPr fontId="3"/>
  </si>
  <si>
    <r>
      <rPr>
        <b/>
        <sz val="11"/>
        <color theme="1"/>
        <rFont val="ＭＳ Ｐゴシック"/>
        <family val="3"/>
        <charset val="128"/>
      </rPr>
      <t>契約方法</t>
    </r>
    <phoneticPr fontId="3"/>
  </si>
  <si>
    <r>
      <rPr>
        <sz val="11"/>
        <color theme="1"/>
        <rFont val="ＭＳ Ｐゴシック"/>
        <family val="3"/>
        <charset val="128"/>
      </rPr>
      <t>㈱夢舞台の雇用契約</t>
    </r>
    <phoneticPr fontId="3"/>
  </si>
  <si>
    <r>
      <rPr>
        <sz val="11"/>
        <color theme="1"/>
        <rFont val="ＭＳ Ｐゴシック"/>
        <family val="3"/>
        <charset val="128"/>
      </rPr>
      <t>・既存の雇用契約がなるべく保護される対応方針となっているか。</t>
    </r>
    <phoneticPr fontId="3"/>
  </si>
  <si>
    <r>
      <rPr>
        <sz val="11"/>
        <color theme="1"/>
        <rFont val="ＭＳ Ｐゴシック"/>
        <family val="3"/>
        <charset val="128"/>
      </rPr>
      <t>譲渡実施の確実性および所要期間</t>
    </r>
    <phoneticPr fontId="3"/>
  </si>
  <si>
    <r>
      <rPr>
        <sz val="11"/>
        <color rgb="FF000000"/>
        <rFont val="ＭＳ Ｐゴシック"/>
        <family val="3"/>
        <charset val="128"/>
      </rPr>
      <t>・選択した譲渡方法の実現性を担保する具体的な対応方針が考えられているか。</t>
    </r>
  </si>
  <si>
    <r>
      <rPr>
        <sz val="11"/>
        <color rgb="FF000000"/>
        <rFont val="ＭＳ Ｐゴシック"/>
        <family val="3"/>
        <charset val="128"/>
      </rPr>
      <t>・スムーズな事業承継が可能な譲渡スケジュールとなっているか。</t>
    </r>
  </si>
  <si>
    <t>事業開始年度の記入</t>
    <rPh sb="0" eb="6">
      <t>ジギョウカイシネンド</t>
    </rPh>
    <rPh sb="7" eb="9">
      <t>キニュウ</t>
    </rPh>
    <phoneticPr fontId="31"/>
  </si>
  <si>
    <t>事業開始会計年度</t>
    <rPh sb="0" eb="4">
      <t>ジギョウカイシ</t>
    </rPh>
    <rPh sb="4" eb="6">
      <t>カイケイ</t>
    </rPh>
    <rPh sb="6" eb="8">
      <t>ネンド</t>
    </rPh>
    <phoneticPr fontId="31"/>
  </si>
  <si>
    <t>期末（会計期間）</t>
  </si>
  <si>
    <t>運営最初の事業年度（表示用）</t>
    <rPh sb="0" eb="2">
      <t>ウンエイ</t>
    </rPh>
    <rPh sb="2" eb="4">
      <t>サイショ</t>
    </rPh>
    <rPh sb="5" eb="9">
      <t>ジギョウネンド</t>
    </rPh>
    <rPh sb="10" eb="13">
      <t>ヒョウジヨウ</t>
    </rPh>
    <phoneticPr fontId="31"/>
  </si>
  <si>
    <t>基準期首年</t>
    <rPh sb="0" eb="5">
      <t>キジュンキシュネン</t>
    </rPh>
    <phoneticPr fontId="31"/>
  </si>
  <si>
    <t>収支計画開始年度</t>
    <rPh sb="0" eb="4">
      <t>シュウシケイカク</t>
    </rPh>
    <rPh sb="4" eb="6">
      <t>カイシ</t>
    </rPh>
    <rPh sb="6" eb="8">
      <t>ネンド</t>
    </rPh>
    <phoneticPr fontId="31"/>
  </si>
  <si>
    <t>【提案様式２－（１）（別添ⅰ－１）】事業収支計画（全体）</t>
    <rPh sb="18" eb="24">
      <t>ジギョウシュウシケイカク</t>
    </rPh>
    <rPh sb="25" eb="27">
      <t>ゼンタイ</t>
    </rPh>
    <phoneticPr fontId="31"/>
  </si>
  <si>
    <t>決算月</t>
    <rPh sb="0" eb="3">
      <t>ケッサンツキ</t>
    </rPh>
    <phoneticPr fontId="31"/>
  </si>
  <si>
    <t>収支計画開始年度</t>
    <rPh sb="0" eb="4">
      <t>シュウシケイカク</t>
    </rPh>
    <rPh sb="4" eb="8">
      <t>カイシネンド</t>
    </rPh>
    <phoneticPr fontId="31"/>
  </si>
  <si>
    <t>■損益計算書</t>
  </si>
  <si>
    <t>Counter</t>
    <phoneticPr fontId="31"/>
  </si>
  <si>
    <r>
      <rPr>
        <sz val="11"/>
        <color theme="1"/>
        <rFont val="ＭＳ Ｐゴシック"/>
        <family val="3"/>
        <charset val="128"/>
      </rPr>
      <t>年度（和暦）</t>
    </r>
    <rPh sb="0" eb="2">
      <t>ネンド</t>
    </rPh>
    <rPh sb="3" eb="5">
      <t>ワレキ</t>
    </rPh>
    <phoneticPr fontId="31"/>
  </si>
  <si>
    <r>
      <rPr>
        <sz val="11"/>
        <color theme="1"/>
        <rFont val="ＭＳ Ｐゴシック"/>
        <family val="3"/>
        <charset val="128"/>
      </rPr>
      <t>年度（西暦）</t>
    </r>
    <rPh sb="0" eb="2">
      <t>ネンド</t>
    </rPh>
    <rPh sb="3" eb="5">
      <t>セイレキ</t>
    </rPh>
    <phoneticPr fontId="31"/>
  </si>
  <si>
    <t>（算定根拠や参照するシートの名称）</t>
    <phoneticPr fontId="31"/>
  </si>
  <si>
    <t>事業年度</t>
    <rPh sb="0" eb="4">
      <t>ジギョウネンド</t>
    </rPh>
    <phoneticPr fontId="31"/>
  </si>
  <si>
    <t>売上総利益</t>
    <rPh sb="0" eb="2">
      <t>ウリアゲ</t>
    </rPh>
    <rPh sb="2" eb="5">
      <t>ソウリエキ</t>
    </rPh>
    <phoneticPr fontId="31"/>
  </si>
  <si>
    <r>
      <rPr>
        <sz val="11"/>
        <color theme="1"/>
        <rFont val="ＭＳ Ｐゴシック"/>
        <family val="3"/>
        <charset val="128"/>
      </rPr>
      <t>千円</t>
    </r>
    <rPh sb="0" eb="2">
      <t>センエン</t>
    </rPh>
    <phoneticPr fontId="31"/>
  </si>
  <si>
    <t>売上および収入</t>
    <rPh sb="0" eb="1">
      <t>ウ</t>
    </rPh>
    <rPh sb="1" eb="2">
      <t>ア</t>
    </rPh>
    <rPh sb="5" eb="7">
      <t>シュウニュウ</t>
    </rPh>
    <phoneticPr fontId="31"/>
  </si>
  <si>
    <t>ホテル事業</t>
    <rPh sb="3" eb="5">
      <t>ジギョウ</t>
    </rPh>
    <phoneticPr fontId="8"/>
  </si>
  <si>
    <t>会議場での事業</t>
    <rPh sb="0" eb="3">
      <t>カイギジョウ</t>
    </rPh>
    <rPh sb="5" eb="7">
      <t>ジギョウ</t>
    </rPh>
    <phoneticPr fontId="31"/>
  </si>
  <si>
    <t>その他独自提案事業</t>
    <rPh sb="2" eb="3">
      <t>ホカ</t>
    </rPh>
    <rPh sb="3" eb="5">
      <t>ドクジ</t>
    </rPh>
    <rPh sb="5" eb="7">
      <t>テイアン</t>
    </rPh>
    <rPh sb="7" eb="9">
      <t>ジギョウ</t>
    </rPh>
    <phoneticPr fontId="31"/>
  </si>
  <si>
    <t>※ある場合は記載</t>
    <rPh sb="3" eb="5">
      <t>バアイ</t>
    </rPh>
    <rPh sb="6" eb="8">
      <t>キサイ</t>
    </rPh>
    <phoneticPr fontId="31"/>
  </si>
  <si>
    <t>テナント収入</t>
    <rPh sb="4" eb="6">
      <t>シュウニュウ</t>
    </rPh>
    <phoneticPr fontId="31"/>
  </si>
  <si>
    <t>（その他の収入）</t>
    <phoneticPr fontId="31"/>
  </si>
  <si>
    <t>売上原価</t>
    <rPh sb="0" eb="2">
      <t>ウリアゲ</t>
    </rPh>
    <rPh sb="2" eb="4">
      <t>ゲンカ</t>
    </rPh>
    <phoneticPr fontId="31"/>
  </si>
  <si>
    <r>
      <rPr>
        <b/>
        <sz val="11"/>
        <color theme="1"/>
        <rFont val="ＭＳ Ｐゴシック"/>
        <family val="3"/>
        <charset val="128"/>
      </rPr>
      <t>営業費用</t>
    </r>
    <phoneticPr fontId="31"/>
  </si>
  <si>
    <t>ホテル事業に伴う販管費</t>
    <rPh sb="3" eb="5">
      <t>ジギョウ</t>
    </rPh>
    <rPh sb="6" eb="7">
      <t>トモナ</t>
    </rPh>
    <rPh sb="8" eb="11">
      <t>ハンカンヒ</t>
    </rPh>
    <phoneticPr fontId="31"/>
  </si>
  <si>
    <t>国際会議場で行う事業に伴う販管費</t>
    <rPh sb="0" eb="2">
      <t>コクサイ</t>
    </rPh>
    <rPh sb="2" eb="5">
      <t>カイギジョウ</t>
    </rPh>
    <rPh sb="6" eb="7">
      <t>オコナ</t>
    </rPh>
    <rPh sb="8" eb="10">
      <t>ジギョウ</t>
    </rPh>
    <rPh sb="11" eb="12">
      <t>トモナ</t>
    </rPh>
    <rPh sb="13" eb="16">
      <t>ハンカンヒ</t>
    </rPh>
    <phoneticPr fontId="13"/>
  </si>
  <si>
    <t>自主事業に係る販管費</t>
    <rPh sb="0" eb="4">
      <t>ジシュジギョウ</t>
    </rPh>
    <rPh sb="5" eb="6">
      <t>カカワ</t>
    </rPh>
    <rPh sb="7" eb="10">
      <t>ハンカンヒ</t>
    </rPh>
    <phoneticPr fontId="13"/>
  </si>
  <si>
    <t>その他</t>
    <rPh sb="2" eb="3">
      <t>ホカ</t>
    </rPh>
    <phoneticPr fontId="13"/>
  </si>
  <si>
    <r>
      <rPr>
        <b/>
        <sz val="11"/>
        <color theme="1"/>
        <rFont val="ＭＳ Ｐゴシック"/>
        <family val="3"/>
        <charset val="128"/>
      </rPr>
      <t>営業利益</t>
    </r>
    <rPh sb="0" eb="4">
      <t>エイギョウリエキ</t>
    </rPh>
    <phoneticPr fontId="31"/>
  </si>
  <si>
    <t>EBITDA</t>
    <phoneticPr fontId="31"/>
  </si>
  <si>
    <r>
      <rPr>
        <b/>
        <sz val="11"/>
        <color theme="1"/>
        <rFont val="ＭＳ Ｐゴシック"/>
        <family val="3"/>
        <charset val="128"/>
      </rPr>
      <t>営業外収益</t>
    </r>
    <phoneticPr fontId="13"/>
  </si>
  <si>
    <r>
      <rPr>
        <b/>
        <sz val="11"/>
        <color theme="1"/>
        <rFont val="ＭＳ Ｐゴシック"/>
        <family val="3"/>
        <charset val="128"/>
      </rPr>
      <t>営業外費用</t>
    </r>
    <phoneticPr fontId="13"/>
  </si>
  <si>
    <t>ホテル事業に伴う支払利息</t>
    <phoneticPr fontId="31"/>
  </si>
  <si>
    <t>現会議事業で行う事業に伴う支払利息</t>
    <rPh sb="0" eb="5">
      <t>ゲンカイギジギョウ</t>
    </rPh>
    <rPh sb="6" eb="7">
      <t>オコナ</t>
    </rPh>
    <rPh sb="8" eb="10">
      <t>ジギョウ</t>
    </rPh>
    <phoneticPr fontId="31"/>
  </si>
  <si>
    <r>
      <rPr>
        <b/>
        <sz val="11"/>
        <color theme="1"/>
        <rFont val="ＭＳ Ｐゴシック"/>
        <family val="3"/>
        <charset val="128"/>
      </rPr>
      <t>経常利益</t>
    </r>
    <rPh sb="0" eb="4">
      <t>ケイジョウリエキ</t>
    </rPh>
    <phoneticPr fontId="13"/>
  </si>
  <si>
    <r>
      <rPr>
        <sz val="11"/>
        <color theme="1"/>
        <rFont val="ＭＳ Ｐゴシック"/>
        <family val="3"/>
        <charset val="128"/>
      </rPr>
      <t>特別収益</t>
    </r>
    <rPh sb="0" eb="2">
      <t>トクベツ</t>
    </rPh>
    <rPh sb="2" eb="4">
      <t>シュウエキ</t>
    </rPh>
    <phoneticPr fontId="31"/>
  </si>
  <si>
    <r>
      <rPr>
        <sz val="11"/>
        <color theme="1"/>
        <rFont val="ＭＳ Ｐゴシック"/>
        <family val="3"/>
        <charset val="128"/>
      </rPr>
      <t>千円</t>
    </r>
    <rPh sb="0" eb="2">
      <t>センエン</t>
    </rPh>
    <phoneticPr fontId="13"/>
  </si>
  <si>
    <r>
      <rPr>
        <sz val="11"/>
        <color theme="1"/>
        <rFont val="ＭＳ Ｐゴシック"/>
        <family val="3"/>
        <charset val="128"/>
      </rPr>
      <t>特別損失</t>
    </r>
    <rPh sb="0" eb="2">
      <t>トクベツ</t>
    </rPh>
    <rPh sb="2" eb="4">
      <t>ソンシツ</t>
    </rPh>
    <phoneticPr fontId="31"/>
  </si>
  <si>
    <r>
      <rPr>
        <b/>
        <sz val="11"/>
        <color theme="1"/>
        <rFont val="ＭＳ Ｐゴシック"/>
        <family val="3"/>
        <charset val="128"/>
      </rPr>
      <t>税引前当期純利益</t>
    </r>
    <rPh sb="0" eb="3">
      <t>ゼイビキマエ</t>
    </rPh>
    <rPh sb="3" eb="8">
      <t>トウキジュンリエキ</t>
    </rPh>
    <phoneticPr fontId="24"/>
  </si>
  <si>
    <r>
      <rPr>
        <sz val="11"/>
        <color theme="1"/>
        <rFont val="ＭＳ Ｐゴシック"/>
        <family val="3"/>
        <charset val="128"/>
      </rPr>
      <t>法人税等</t>
    </r>
    <phoneticPr fontId="13"/>
  </si>
  <si>
    <r>
      <rPr>
        <b/>
        <sz val="11"/>
        <color theme="1"/>
        <rFont val="ＭＳ Ｐゴシック"/>
        <family val="3"/>
        <charset val="128"/>
      </rPr>
      <t>税引後当期純利益</t>
    </r>
    <rPh sb="0" eb="2">
      <t>ゼイビキ</t>
    </rPh>
    <rPh sb="2" eb="3">
      <t>ゴ</t>
    </rPh>
    <rPh sb="3" eb="8">
      <t>トウキジュンリエキ</t>
    </rPh>
    <phoneticPr fontId="24"/>
  </si>
  <si>
    <r>
      <rPr>
        <sz val="11"/>
        <color theme="1"/>
        <rFont val="Segoe UI Symbol"/>
        <family val="2"/>
      </rPr>
      <t>■</t>
    </r>
    <r>
      <rPr>
        <sz val="11"/>
        <color theme="1"/>
        <rFont val="ＭＳ Ｐゴシック"/>
        <family val="2"/>
        <charset val="128"/>
      </rPr>
      <t>貸借対照表</t>
    </r>
    <rPh sb="1" eb="3">
      <t>タイシャク</t>
    </rPh>
    <rPh sb="3" eb="6">
      <t>タイショウヒョウ</t>
    </rPh>
    <phoneticPr fontId="31"/>
  </si>
  <si>
    <t>資産</t>
    <rPh sb="0" eb="2">
      <t>シサン</t>
    </rPh>
    <phoneticPr fontId="31"/>
  </si>
  <si>
    <t>流動資産</t>
    <rPh sb="0" eb="4">
      <t>リュウドウシサン</t>
    </rPh>
    <phoneticPr fontId="31"/>
  </si>
  <si>
    <t>現金及び預金</t>
    <rPh sb="0" eb="3">
      <t>ゲンキンオヨ</t>
    </rPh>
    <rPh sb="4" eb="6">
      <t>ヨキン</t>
    </rPh>
    <phoneticPr fontId="8"/>
  </si>
  <si>
    <t>売掛金</t>
    <rPh sb="0" eb="3">
      <t>ウリカケキン</t>
    </rPh>
    <phoneticPr fontId="31"/>
  </si>
  <si>
    <t>貸倒引当金</t>
    <rPh sb="0" eb="5">
      <t>カシダオレヒキアテキン</t>
    </rPh>
    <phoneticPr fontId="31"/>
  </si>
  <si>
    <t>その他流動資産</t>
    <rPh sb="3" eb="7">
      <t>リュウドウシサン</t>
    </rPh>
    <phoneticPr fontId="13"/>
  </si>
  <si>
    <t>固定資産</t>
    <rPh sb="0" eb="4">
      <t>コテイシサン</t>
    </rPh>
    <phoneticPr fontId="31"/>
  </si>
  <si>
    <t>有形固定資産</t>
    <rPh sb="0" eb="6">
      <t>ユウケイコテイシサン</t>
    </rPh>
    <phoneticPr fontId="31"/>
  </si>
  <si>
    <t>その他</t>
    <rPh sb="2" eb="3">
      <t>ホカ</t>
    </rPh>
    <phoneticPr fontId="31"/>
  </si>
  <si>
    <t>無形固定資産</t>
    <rPh sb="0" eb="6">
      <t>ムケイコテイシサン</t>
    </rPh>
    <phoneticPr fontId="31"/>
  </si>
  <si>
    <t>投資その他の資産</t>
    <rPh sb="0" eb="2">
      <t>トウシ</t>
    </rPh>
    <rPh sb="4" eb="5">
      <t>ホカ</t>
    </rPh>
    <rPh sb="6" eb="8">
      <t>シサン</t>
    </rPh>
    <phoneticPr fontId="31"/>
  </si>
  <si>
    <t>その他</t>
    <phoneticPr fontId="31"/>
  </si>
  <si>
    <t>負債</t>
    <rPh sb="0" eb="2">
      <t>フサイ</t>
    </rPh>
    <phoneticPr fontId="31"/>
  </si>
  <si>
    <t>流動負債</t>
    <rPh sb="0" eb="4">
      <t>リュウドウフサイ</t>
    </rPh>
    <phoneticPr fontId="13"/>
  </si>
  <si>
    <t>買掛金</t>
    <rPh sb="0" eb="3">
      <t>カイカケキン</t>
    </rPh>
    <phoneticPr fontId="31"/>
  </si>
  <si>
    <t>短期借入金</t>
    <phoneticPr fontId="31"/>
  </si>
  <si>
    <t>1年内返済予定の長期借入金</t>
    <phoneticPr fontId="31"/>
  </si>
  <si>
    <t>その他</t>
    <rPh sb="2" eb="3">
      <t>タ</t>
    </rPh>
    <phoneticPr fontId="8"/>
  </si>
  <si>
    <t>固定負債</t>
    <rPh sb="0" eb="2">
      <t>コテイ</t>
    </rPh>
    <rPh sb="2" eb="4">
      <t>フサイ</t>
    </rPh>
    <phoneticPr fontId="13"/>
  </si>
  <si>
    <t>長期借入金</t>
    <phoneticPr fontId="31"/>
  </si>
  <si>
    <t>退職給付引当金</t>
    <phoneticPr fontId="31"/>
  </si>
  <si>
    <t>その他</t>
    <phoneticPr fontId="13"/>
  </si>
  <si>
    <t>純資産</t>
    <rPh sb="0" eb="3">
      <t>ジュンシサン</t>
    </rPh>
    <phoneticPr fontId="13"/>
  </si>
  <si>
    <t>資本金</t>
    <rPh sb="0" eb="3">
      <t>シホンキン</t>
    </rPh>
    <phoneticPr fontId="31"/>
  </si>
  <si>
    <t>利益剰余金</t>
    <rPh sb="0" eb="5">
      <t>リエキジョウヨキン</t>
    </rPh>
    <phoneticPr fontId="31"/>
  </si>
  <si>
    <t>うち当期純利益</t>
    <rPh sb="2" eb="7">
      <t>トウキジュンリエキ</t>
    </rPh>
    <phoneticPr fontId="31"/>
  </si>
  <si>
    <t>負債・純資産合計</t>
    <rPh sb="0" eb="2">
      <t>フサイ</t>
    </rPh>
    <rPh sb="3" eb="8">
      <t>ジュンシサンゴウケイ</t>
    </rPh>
    <phoneticPr fontId="13"/>
  </si>
  <si>
    <t>■資金収支計画書</t>
    <rPh sb="1" eb="3">
      <t>シキン</t>
    </rPh>
    <rPh sb="3" eb="5">
      <t>シュウシ</t>
    </rPh>
    <rPh sb="5" eb="8">
      <t>ケイカクショ</t>
    </rPh>
    <phoneticPr fontId="31"/>
  </si>
  <si>
    <t>事業年度※</t>
    <rPh sb="0" eb="4">
      <t>ジギョウネンド</t>
    </rPh>
    <phoneticPr fontId="31"/>
  </si>
  <si>
    <r>
      <rPr>
        <b/>
        <sz val="11"/>
        <color theme="1"/>
        <rFont val="ＭＳ Ｐゴシック"/>
        <family val="3"/>
        <charset val="128"/>
      </rPr>
      <t>営業キャッシュフロー</t>
    </r>
    <rPh sb="0" eb="2">
      <t>エイギョウ</t>
    </rPh>
    <phoneticPr fontId="31"/>
  </si>
  <si>
    <t>税引後当期純利益</t>
    <rPh sb="0" eb="2">
      <t>ゼイビ</t>
    </rPh>
    <rPh sb="2" eb="3">
      <t>ゴ</t>
    </rPh>
    <rPh sb="3" eb="8">
      <t>トウキジュンリエキ</t>
    </rPh>
    <phoneticPr fontId="31"/>
  </si>
  <si>
    <r>
      <rPr>
        <sz val="11"/>
        <color theme="1"/>
        <rFont val="ＭＳ Ｐゴシック"/>
        <family val="2"/>
        <charset val="128"/>
      </rPr>
      <t>減価償却費</t>
    </r>
    <rPh sb="0" eb="5">
      <t>ゲンカショウキャクヒ</t>
    </rPh>
    <phoneticPr fontId="31"/>
  </si>
  <si>
    <r>
      <rPr>
        <sz val="11"/>
        <color theme="1"/>
        <rFont val="ＭＳ Ｐゴシック"/>
        <family val="3"/>
        <charset val="128"/>
      </rPr>
      <t>ホテル</t>
    </r>
    <phoneticPr fontId="31"/>
  </si>
  <si>
    <r>
      <rPr>
        <sz val="11"/>
        <color theme="1"/>
        <rFont val="ＭＳ Ｐゴシック"/>
        <family val="2"/>
        <charset val="128"/>
      </rPr>
      <t>千円</t>
    </r>
    <rPh sb="0" eb="2">
      <t>センエン</t>
    </rPh>
    <phoneticPr fontId="31"/>
  </si>
  <si>
    <r>
      <rPr>
        <sz val="11"/>
        <color theme="1"/>
        <rFont val="ＭＳ Ｐゴシック"/>
        <family val="3"/>
        <charset val="128"/>
      </rPr>
      <t>会議場</t>
    </r>
    <rPh sb="0" eb="3">
      <t>カイギジョウ</t>
    </rPh>
    <phoneticPr fontId="31"/>
  </si>
  <si>
    <r>
      <rPr>
        <sz val="11"/>
        <color theme="1"/>
        <rFont val="ＭＳ Ｐゴシック"/>
        <family val="2"/>
        <charset val="128"/>
      </rPr>
      <t>その他の資産・負債増減</t>
    </r>
    <rPh sb="2" eb="3">
      <t>ホカ</t>
    </rPh>
    <rPh sb="4" eb="6">
      <t>シサン</t>
    </rPh>
    <rPh sb="7" eb="9">
      <t>フサイ</t>
    </rPh>
    <rPh sb="9" eb="11">
      <t>ゾウゲン</t>
    </rPh>
    <phoneticPr fontId="31"/>
  </si>
  <si>
    <r>
      <rPr>
        <b/>
        <sz val="11"/>
        <color theme="1"/>
        <rFont val="ＭＳ Ｐゴシック"/>
        <family val="3"/>
        <charset val="128"/>
      </rPr>
      <t>投資キャッシュフロー</t>
    </r>
    <rPh sb="0" eb="2">
      <t>トウシ</t>
    </rPh>
    <phoneticPr fontId="31"/>
  </si>
  <si>
    <r>
      <t>不動産</t>
    </r>
    <r>
      <rPr>
        <sz val="11"/>
        <color theme="1"/>
        <rFont val="ＭＳ Ｐゴシック"/>
        <family val="3"/>
        <charset val="128"/>
      </rPr>
      <t>・事業</t>
    </r>
    <r>
      <rPr>
        <sz val="11"/>
        <color theme="1"/>
        <rFont val="ＭＳ Ｐゴシック"/>
        <family val="2"/>
        <charset val="128"/>
      </rPr>
      <t>取得費用</t>
    </r>
    <rPh sb="0" eb="3">
      <t>フドウサン</t>
    </rPh>
    <rPh sb="4" eb="6">
      <t>ジギョウ</t>
    </rPh>
    <rPh sb="6" eb="10">
      <t>シュトクヒヨウ</t>
    </rPh>
    <phoneticPr fontId="31"/>
  </si>
  <si>
    <r>
      <t>取得に要する不動産・事業価値以外の諸費用等により</t>
    </r>
    <r>
      <rPr>
        <sz val="11"/>
        <color theme="1"/>
        <rFont val="ＭＳ Ｐゴシック"/>
        <family val="2"/>
        <charset val="128"/>
      </rPr>
      <t>提案価格と乖離する場合は理由を記載</t>
    </r>
    <rPh sb="0" eb="2">
      <t>シュトク</t>
    </rPh>
    <rPh sb="3" eb="4">
      <t>ヨウ</t>
    </rPh>
    <rPh sb="6" eb="9">
      <t>フドウサン</t>
    </rPh>
    <rPh sb="10" eb="16">
      <t>ジギョウカチイガイ</t>
    </rPh>
    <rPh sb="17" eb="20">
      <t>ショヒヨウ</t>
    </rPh>
    <rPh sb="20" eb="21">
      <t>ナド</t>
    </rPh>
    <rPh sb="24" eb="26">
      <t>テイアン</t>
    </rPh>
    <rPh sb="26" eb="28">
      <t>カカク</t>
    </rPh>
    <rPh sb="29" eb="31">
      <t>カイリ</t>
    </rPh>
    <rPh sb="33" eb="35">
      <t>バアイ</t>
    </rPh>
    <rPh sb="36" eb="38">
      <t>リユウ</t>
    </rPh>
    <rPh sb="39" eb="41">
      <t>キサイ</t>
    </rPh>
    <phoneticPr fontId="31"/>
  </si>
  <si>
    <t>初期投資</t>
    <rPh sb="0" eb="4">
      <t>ショキトウシ</t>
    </rPh>
    <phoneticPr fontId="13"/>
  </si>
  <si>
    <r>
      <rPr>
        <sz val="11"/>
        <color theme="1"/>
        <rFont val="ＭＳ Ｐゴシック"/>
        <family val="3"/>
        <charset val="128"/>
      </rPr>
      <t>【提案様式</t>
    </r>
    <r>
      <rPr>
        <sz val="11"/>
        <color theme="1"/>
        <rFont val="Arial"/>
        <family val="2"/>
      </rPr>
      <t>2-(1)(</t>
    </r>
    <r>
      <rPr>
        <sz val="11"/>
        <color theme="1"/>
        <rFont val="ＭＳ Ｐゴシック"/>
        <family val="3"/>
        <charset val="128"/>
      </rPr>
      <t>別添ⅱ</t>
    </r>
    <r>
      <rPr>
        <sz val="11"/>
        <color theme="1"/>
        <rFont val="Arial"/>
        <family val="2"/>
      </rPr>
      <t>)</t>
    </r>
    <r>
      <rPr>
        <sz val="11"/>
        <color theme="1"/>
        <rFont val="ＭＳ Ｐゴシック"/>
        <family val="3"/>
        <charset val="128"/>
      </rPr>
      <t>】初期投資計画表</t>
    </r>
    <phoneticPr fontId="3"/>
  </si>
  <si>
    <t>更新投資</t>
    <rPh sb="0" eb="4">
      <t>コウシントウシ</t>
    </rPh>
    <phoneticPr fontId="13"/>
  </si>
  <si>
    <r>
      <rPr>
        <b/>
        <sz val="11"/>
        <color theme="1"/>
        <rFont val="ＭＳ Ｐゴシック"/>
        <family val="3"/>
        <charset val="128"/>
      </rPr>
      <t>財務キャッシュフロー</t>
    </r>
    <rPh sb="0" eb="2">
      <t>ザイム</t>
    </rPh>
    <phoneticPr fontId="13"/>
  </si>
  <si>
    <r>
      <rPr>
        <sz val="11"/>
        <color theme="1"/>
        <rFont val="ＭＳ Ｐゴシック"/>
        <family val="3"/>
        <charset val="128"/>
      </rPr>
      <t>エクイティ出資</t>
    </r>
    <rPh sb="5" eb="7">
      <t>シュッシ</t>
    </rPh>
    <phoneticPr fontId="24"/>
  </si>
  <si>
    <r>
      <rPr>
        <sz val="11"/>
        <color theme="1"/>
        <rFont val="ＭＳ Ｐゴシック"/>
        <family val="3"/>
        <charset val="128"/>
      </rPr>
      <t>【提案様式</t>
    </r>
    <r>
      <rPr>
        <sz val="11"/>
        <color theme="1"/>
        <rFont val="Arial"/>
        <family val="2"/>
      </rPr>
      <t>2-(1)(</t>
    </r>
    <r>
      <rPr>
        <sz val="11"/>
        <color theme="1"/>
        <rFont val="ＭＳ Ｐゴシック"/>
        <family val="3"/>
        <charset val="128"/>
      </rPr>
      <t>別添ⅲ</t>
    </r>
    <r>
      <rPr>
        <sz val="11"/>
        <color theme="1"/>
        <rFont val="Arial"/>
        <family val="2"/>
      </rPr>
      <t>)</t>
    </r>
    <r>
      <rPr>
        <sz val="11"/>
        <color theme="1"/>
        <rFont val="ＭＳ Ｐゴシック"/>
        <family val="3"/>
        <charset val="128"/>
      </rPr>
      <t>】資金調達計画表</t>
    </r>
    <phoneticPr fontId="3"/>
  </si>
  <si>
    <r>
      <rPr>
        <sz val="11"/>
        <color theme="1"/>
        <rFont val="ＭＳ ゴシック"/>
        <family val="3"/>
        <charset val="128"/>
      </rPr>
      <t>短期借入金</t>
    </r>
    <rPh sb="0" eb="5">
      <t>タンキカリイレキン</t>
    </rPh>
    <phoneticPr fontId="24"/>
  </si>
  <si>
    <t>短期借入金返済</t>
    <rPh sb="0" eb="2">
      <t>タンキ</t>
    </rPh>
    <rPh sb="2" eb="5">
      <t>カリイレキン</t>
    </rPh>
    <rPh sb="5" eb="7">
      <t>ヘンサイ</t>
    </rPh>
    <phoneticPr fontId="24"/>
  </si>
  <si>
    <t>長期借入金</t>
    <rPh sb="0" eb="2">
      <t>チョウキ</t>
    </rPh>
    <rPh sb="2" eb="5">
      <t>カリイレキン</t>
    </rPh>
    <phoneticPr fontId="31"/>
  </si>
  <si>
    <t>長期借入金返済</t>
    <rPh sb="0" eb="2">
      <t>チョウキ</t>
    </rPh>
    <rPh sb="2" eb="5">
      <t>カリイレキン</t>
    </rPh>
    <rPh sb="5" eb="7">
      <t>ヘンサイ</t>
    </rPh>
    <phoneticPr fontId="31"/>
  </si>
  <si>
    <t>配当金</t>
    <rPh sb="0" eb="3">
      <t>ハイトウキン</t>
    </rPh>
    <phoneticPr fontId="31"/>
  </si>
  <si>
    <r>
      <rPr>
        <sz val="11"/>
        <color theme="1"/>
        <rFont val="ＭＳ Ｐゴシック"/>
        <family val="2"/>
        <charset val="128"/>
      </rPr>
      <t>その他</t>
    </r>
    <rPh sb="2" eb="3">
      <t>ホカ</t>
    </rPh>
    <phoneticPr fontId="31"/>
  </si>
  <si>
    <t>現金及び預金の増減額（配当後）</t>
    <rPh sb="0" eb="2">
      <t>ゲンキン</t>
    </rPh>
    <rPh sb="2" eb="3">
      <t>オヨ</t>
    </rPh>
    <rPh sb="4" eb="6">
      <t>ヨキン</t>
    </rPh>
    <rPh sb="7" eb="9">
      <t>ゾウゲン</t>
    </rPh>
    <rPh sb="9" eb="10">
      <t>ガク</t>
    </rPh>
    <phoneticPr fontId="23"/>
  </si>
  <si>
    <r>
      <rPr>
        <sz val="11"/>
        <color theme="1"/>
        <rFont val="ＭＳ Ｐゴシック"/>
        <family val="3"/>
        <charset val="128"/>
      </rPr>
      <t>現金及び預金の期首残高</t>
    </r>
    <rPh sb="0" eb="2">
      <t>ゲンキン</t>
    </rPh>
    <rPh sb="2" eb="3">
      <t>オヨ</t>
    </rPh>
    <rPh sb="4" eb="6">
      <t>ヨキン</t>
    </rPh>
    <rPh sb="7" eb="9">
      <t>キシュ</t>
    </rPh>
    <rPh sb="9" eb="11">
      <t>ザンダカ</t>
    </rPh>
    <phoneticPr fontId="23"/>
  </si>
  <si>
    <r>
      <rPr>
        <b/>
        <sz val="11"/>
        <color theme="1"/>
        <rFont val="ＭＳ Ｐゴシック"/>
        <family val="3"/>
        <charset val="128"/>
      </rPr>
      <t>現金及び預金の期末残高</t>
    </r>
    <rPh sb="0" eb="2">
      <t>ゲンキン</t>
    </rPh>
    <rPh sb="2" eb="3">
      <t>オヨ</t>
    </rPh>
    <rPh sb="4" eb="6">
      <t>ヨキン</t>
    </rPh>
    <rPh sb="7" eb="9">
      <t>キマツ</t>
    </rPh>
    <rPh sb="9" eb="11">
      <t>ザンダカ</t>
    </rPh>
    <phoneticPr fontId="23"/>
  </si>
  <si>
    <t>参考指標</t>
    <rPh sb="0" eb="2">
      <t>サンコウ</t>
    </rPh>
    <rPh sb="2" eb="4">
      <t>シヒョウ</t>
    </rPh>
    <phoneticPr fontId="33"/>
  </si>
  <si>
    <r>
      <t>PIRR(</t>
    </r>
    <r>
      <rPr>
        <sz val="11"/>
        <color theme="1"/>
        <rFont val="ＭＳ Ｐゴシック"/>
        <family val="2"/>
        <charset val="128"/>
      </rPr>
      <t>税引前)</t>
    </r>
    <rPh sb="5" eb="7">
      <t>ゼイビ</t>
    </rPh>
    <rPh sb="7" eb="8">
      <t>マエ</t>
    </rPh>
    <phoneticPr fontId="31"/>
  </si>
  <si>
    <t>%</t>
    <phoneticPr fontId="31"/>
  </si>
  <si>
    <t>様式指定以外の算式を用いた場合の算式及びその理由（※6参照）</t>
    <rPh sb="0" eb="4">
      <t>ヨウシキシテイ</t>
    </rPh>
    <rPh sb="4" eb="6">
      <t>イガイ</t>
    </rPh>
    <rPh sb="7" eb="9">
      <t>サンシキ</t>
    </rPh>
    <rPh sb="10" eb="11">
      <t>モチ</t>
    </rPh>
    <rPh sb="13" eb="15">
      <t>バアイ</t>
    </rPh>
    <rPh sb="16" eb="18">
      <t>サンシキ</t>
    </rPh>
    <rPh sb="18" eb="19">
      <t>オヨ</t>
    </rPh>
    <rPh sb="22" eb="24">
      <t>リユウ</t>
    </rPh>
    <rPh sb="27" eb="29">
      <t>サンショウ</t>
    </rPh>
    <phoneticPr fontId="31"/>
  </si>
  <si>
    <t>PIRR(税引後)</t>
    <rPh sb="5" eb="7">
      <t>ゼイビキ</t>
    </rPh>
    <rPh sb="7" eb="8">
      <t>ゴ</t>
    </rPh>
    <phoneticPr fontId="33"/>
  </si>
  <si>
    <t>EIRR</t>
    <phoneticPr fontId="33"/>
  </si>
  <si>
    <t>DSCR（期中平均）</t>
    <rPh sb="5" eb="9">
      <t>キチュウヘイキン</t>
    </rPh>
    <phoneticPr fontId="33"/>
  </si>
  <si>
    <t>-</t>
    <phoneticPr fontId="31"/>
  </si>
  <si>
    <t>DSCR（期中最低）</t>
    <rPh sb="5" eb="9">
      <t>キチュウサイテイ</t>
    </rPh>
    <phoneticPr fontId="33"/>
  </si>
  <si>
    <t>■備考</t>
    <rPh sb="1" eb="3">
      <t>ビコウ</t>
    </rPh>
    <phoneticPr fontId="13"/>
  </si>
  <si>
    <t>※１　各費目については可能な限り詳細に記載すること。</t>
    <rPh sb="3" eb="6">
      <t>カクヒモク</t>
    </rPh>
    <rPh sb="11" eb="13">
      <t>カノウ</t>
    </rPh>
    <rPh sb="14" eb="15">
      <t>カギ</t>
    </rPh>
    <rPh sb="16" eb="18">
      <t>ショウサイ</t>
    </rPh>
    <rPh sb="19" eb="21">
      <t>キサイ</t>
    </rPh>
    <phoneticPr fontId="13"/>
  </si>
  <si>
    <t>※２　必要に応じて項目を追加・細分化して作成すること。</t>
    <phoneticPr fontId="13"/>
  </si>
  <si>
    <t>※３　他の様式と整合性を確保すること。</t>
    <rPh sb="3" eb="4">
      <t>タ</t>
    </rPh>
    <rPh sb="5" eb="7">
      <t>ヨウシキ</t>
    </rPh>
    <rPh sb="8" eb="11">
      <t>セイゴウセイ</t>
    </rPh>
    <rPh sb="12" eb="14">
      <t>カクホ</t>
    </rPh>
    <phoneticPr fontId="13"/>
  </si>
  <si>
    <t>※４　消費税及び地方消費税は含めないこと。</t>
    <rPh sb="3" eb="6">
      <t>ショウヒゼイ</t>
    </rPh>
    <rPh sb="6" eb="7">
      <t>オヨ</t>
    </rPh>
    <rPh sb="8" eb="10">
      <t>チホウ</t>
    </rPh>
    <rPh sb="10" eb="13">
      <t>ショウヒゼイ</t>
    </rPh>
    <rPh sb="14" eb="15">
      <t>フク</t>
    </rPh>
    <phoneticPr fontId="13"/>
  </si>
  <si>
    <t>※５　事業年度は事業開始年度を1期として20期まで記載すること。</t>
    <rPh sb="3" eb="7">
      <t>ジギョウネンド</t>
    </rPh>
    <phoneticPr fontId="31"/>
  </si>
  <si>
    <t>※６　PIRRの算定については、原則として次の算式を用いること。なお、当該算式での算定が事業計画の性質上不適切と考えられる部分がある場合には独自の算式（特定科目の追加・控除など）を使用することを妨げないが、理由とともに採用した算式を記載すること。</t>
    <rPh sb="16" eb="18">
      <t>ゲンソク</t>
    </rPh>
    <rPh sb="35" eb="39">
      <t>トウガイサンシキ</t>
    </rPh>
    <rPh sb="41" eb="43">
      <t>サンテイ</t>
    </rPh>
    <rPh sb="44" eb="48">
      <t>ジギョウケイカク</t>
    </rPh>
    <rPh sb="49" eb="52">
      <t>セイシツジョウ</t>
    </rPh>
    <rPh sb="52" eb="55">
      <t>フテキセツ</t>
    </rPh>
    <rPh sb="56" eb="57">
      <t>カンガ</t>
    </rPh>
    <rPh sb="61" eb="63">
      <t>ブブン</t>
    </rPh>
    <rPh sb="66" eb="68">
      <t>バアイ</t>
    </rPh>
    <rPh sb="70" eb="72">
      <t>ドクジ</t>
    </rPh>
    <rPh sb="73" eb="75">
      <t>サンシキ</t>
    </rPh>
    <rPh sb="76" eb="80">
      <t>トクテイカモク</t>
    </rPh>
    <rPh sb="81" eb="83">
      <t>ツイカ</t>
    </rPh>
    <rPh sb="84" eb="86">
      <t>コウジョ</t>
    </rPh>
    <rPh sb="90" eb="92">
      <t>シヨウ</t>
    </rPh>
    <rPh sb="97" eb="98">
      <t>サマタ</t>
    </rPh>
    <rPh sb="103" eb="105">
      <t>リユウ</t>
    </rPh>
    <rPh sb="109" eb="111">
      <t>サイヨウ</t>
    </rPh>
    <rPh sb="113" eb="115">
      <t>サンシキ</t>
    </rPh>
    <rPh sb="116" eb="118">
      <t>キサイ</t>
    </rPh>
    <phoneticPr fontId="13"/>
  </si>
  <si>
    <t>PIRR（税引前）：初期投資（不動産取得費用含む）及び事業期間中の営業キャッシュフローから投資キャッシュフローを控除した税引前の純キャッシュフロー（税前プロジェクトキャッシュフロー）の現在価値の総和がゼロとなる割引率を算定する。</t>
    <rPh sb="7" eb="8">
      <t>マエ</t>
    </rPh>
    <rPh sb="10" eb="14">
      <t>ショキトウシ</t>
    </rPh>
    <rPh sb="15" eb="20">
      <t>フドウサンシュトク</t>
    </rPh>
    <rPh sb="20" eb="22">
      <t>ヒヨウ</t>
    </rPh>
    <rPh sb="22" eb="23">
      <t>フク</t>
    </rPh>
    <rPh sb="25" eb="26">
      <t>オヨ</t>
    </rPh>
    <rPh sb="27" eb="31">
      <t>ジギョウキカン</t>
    </rPh>
    <rPh sb="31" eb="32">
      <t>チュウ</t>
    </rPh>
    <rPh sb="33" eb="35">
      <t>エイギョウ</t>
    </rPh>
    <rPh sb="45" eb="47">
      <t>トウシ</t>
    </rPh>
    <rPh sb="56" eb="58">
      <t>コウジョ</t>
    </rPh>
    <rPh sb="60" eb="62">
      <t>ゼイビ</t>
    </rPh>
    <rPh sb="62" eb="63">
      <t>マエ</t>
    </rPh>
    <rPh sb="64" eb="65">
      <t>ジュン</t>
    </rPh>
    <rPh sb="74" eb="76">
      <t>ゼイマエ</t>
    </rPh>
    <rPh sb="92" eb="96">
      <t>ゲンザイカチ</t>
    </rPh>
    <rPh sb="97" eb="99">
      <t>ソウワ</t>
    </rPh>
    <rPh sb="105" eb="108">
      <t>ワリビキリツ</t>
    </rPh>
    <rPh sb="109" eb="111">
      <t>サンテイ</t>
    </rPh>
    <phoneticPr fontId="8"/>
  </si>
  <si>
    <t>PIRR（税引後）：初期投資（不動産取得費用含む）及び事業期間中の営業キャッシュフローから投資キャッシュフローを控除した税引後の純キャッシュフロー（税後プロジェクトキャッシュフロー）の現在価値の総和がゼロとなる割引率を算定する。</t>
    <rPh sb="7" eb="8">
      <t>ゴ</t>
    </rPh>
    <rPh sb="62" eb="63">
      <t>ゴ</t>
    </rPh>
    <phoneticPr fontId="8"/>
  </si>
  <si>
    <t>※７　EIRRの算定については、次の算式を用いること。</t>
    <phoneticPr fontId="13"/>
  </si>
  <si>
    <t>EIRR：エクイティ性の出資と、配当・減資やその他エクイティ性出資に対してに環流するキャッシュフロー（エクイティキャッシュフロー）の現在価値の総和がゼロとなる割引率を算定する。</t>
    <rPh sb="10" eb="11">
      <t>セイ</t>
    </rPh>
    <rPh sb="12" eb="14">
      <t>シュッシ</t>
    </rPh>
    <rPh sb="16" eb="18">
      <t>ハイトウ</t>
    </rPh>
    <rPh sb="19" eb="21">
      <t>ゲンシ</t>
    </rPh>
    <rPh sb="24" eb="25">
      <t>タ</t>
    </rPh>
    <rPh sb="30" eb="31">
      <t>セイ</t>
    </rPh>
    <rPh sb="31" eb="33">
      <t>シュッシ</t>
    </rPh>
    <rPh sb="34" eb="35">
      <t>タイ</t>
    </rPh>
    <rPh sb="38" eb="40">
      <t>カンリュウ</t>
    </rPh>
    <rPh sb="66" eb="70">
      <t>ゲンザイカチ</t>
    </rPh>
    <rPh sb="71" eb="73">
      <t>ソウワ</t>
    </rPh>
    <rPh sb="79" eb="82">
      <t>ワリビキリツ</t>
    </rPh>
    <rPh sb="83" eb="85">
      <t>サンテイ</t>
    </rPh>
    <phoneticPr fontId="8"/>
  </si>
  <si>
    <t>なお、返済条件等により内容的にエクイティ性があるものは個別判断の上、算定すること。</t>
    <rPh sb="19" eb="20">
      <t>セイ</t>
    </rPh>
    <rPh sb="27" eb="29">
      <t>コベツ</t>
    </rPh>
    <rPh sb="29" eb="31">
      <t>ハンダン</t>
    </rPh>
    <rPh sb="32" eb="33">
      <t>ウエ</t>
    </rPh>
    <phoneticPr fontId="13"/>
  </si>
  <si>
    <t>※８　DSCRの算定については、次の算式を用いること。</t>
    <phoneticPr fontId="13"/>
  </si>
  <si>
    <t>DSCR＝当該年度の借入金等返済及び支払利息控除前のキャッシュフロー／当該年度の元利均等返済の総和</t>
    <rPh sb="14" eb="16">
      <t>ヘンサイ</t>
    </rPh>
    <rPh sb="40" eb="46">
      <t>ガンリキン</t>
    </rPh>
    <rPh sb="47" eb="49">
      <t>ソウワ</t>
    </rPh>
    <phoneticPr fontId="13"/>
  </si>
  <si>
    <t>※９　共通設備の修繕・更新に伴う負担内容及び方法等について事業者と県で協議のもと定めることには留意の上、提案すること。</t>
    <phoneticPr fontId="3"/>
  </si>
  <si>
    <t>【提案様式２－（１）（別添ⅰ－２）】事業収支計画（ホテル事業）</t>
    <rPh sb="18" eb="22">
      <t>ジギョウシュウシ</t>
    </rPh>
    <rPh sb="22" eb="24">
      <t>ケイカク</t>
    </rPh>
    <rPh sb="28" eb="30">
      <t>ジギョウ</t>
    </rPh>
    <phoneticPr fontId="31"/>
  </si>
  <si>
    <t>■損益計算書</t>
    <phoneticPr fontId="13"/>
  </si>
  <si>
    <r>
      <rPr>
        <sz val="11"/>
        <color theme="1"/>
        <rFont val="ＭＳ Ｐゴシック"/>
        <family val="3"/>
        <charset val="128"/>
      </rPr>
      <t>売上高</t>
    </r>
    <rPh sb="0" eb="3">
      <t>ウリアゲダカ</t>
    </rPh>
    <phoneticPr fontId="31"/>
  </si>
  <si>
    <t>客室収入</t>
    <rPh sb="0" eb="2">
      <t>キャクシツ</t>
    </rPh>
    <rPh sb="2" eb="4">
      <t>シュウニュウ</t>
    </rPh>
    <phoneticPr fontId="8"/>
  </si>
  <si>
    <t>客室稼働率※</t>
    <rPh sb="0" eb="5">
      <t>キャクシツカドウリツ</t>
    </rPh>
    <phoneticPr fontId="31"/>
  </si>
  <si>
    <r>
      <t>ADR</t>
    </r>
    <r>
      <rPr>
        <sz val="11"/>
        <color theme="1"/>
        <rFont val="ＭＳ Ｐゴシック"/>
        <family val="2"/>
        <charset val="128"/>
      </rPr>
      <t>（平均客室料金）</t>
    </r>
    <r>
      <rPr>
        <sz val="11"/>
        <color theme="1"/>
        <rFont val="MS UI Gothic"/>
        <family val="2"/>
        <charset val="1"/>
      </rPr>
      <t>※</t>
    </r>
    <rPh sb="4" eb="8">
      <t>ヘイキンキャクシツ</t>
    </rPh>
    <rPh sb="8" eb="10">
      <t>リョウキン</t>
    </rPh>
    <phoneticPr fontId="31"/>
  </si>
  <si>
    <r>
      <rPr>
        <sz val="11"/>
        <color theme="1"/>
        <rFont val="ＭＳ Ｐゴシック"/>
        <family val="3"/>
        <charset val="128"/>
      </rPr>
      <t>円</t>
    </r>
    <rPh sb="0" eb="1">
      <t>エン</t>
    </rPh>
    <phoneticPr fontId="31"/>
  </si>
  <si>
    <r>
      <rPr>
        <sz val="11"/>
        <color theme="1"/>
        <rFont val="ＭＳ Ｐゴシック"/>
        <family val="2"/>
        <charset val="128"/>
      </rPr>
      <t>販売可能客室数</t>
    </r>
    <rPh sb="0" eb="4">
      <t>ハンバイカノウ</t>
    </rPh>
    <rPh sb="4" eb="7">
      <t>キャクシツスウ</t>
    </rPh>
    <phoneticPr fontId="31"/>
  </si>
  <si>
    <r>
      <rPr>
        <sz val="11"/>
        <color theme="1"/>
        <rFont val="ＭＳ Ｐゴシック"/>
        <family val="3"/>
        <charset val="128"/>
      </rPr>
      <t>室</t>
    </r>
    <rPh sb="0" eb="1">
      <t>シツ</t>
    </rPh>
    <phoneticPr fontId="31"/>
  </si>
  <si>
    <r>
      <rPr>
        <sz val="11"/>
        <color theme="1"/>
        <rFont val="ＭＳ Ｐゴシック"/>
        <family val="2"/>
        <charset val="128"/>
      </rPr>
      <t>営業日数（販売可能な日数）</t>
    </r>
    <rPh sb="0" eb="4">
      <t>エイギョウニッスウ</t>
    </rPh>
    <rPh sb="5" eb="7">
      <t>ハンバイ</t>
    </rPh>
    <rPh sb="7" eb="9">
      <t>カノウ</t>
    </rPh>
    <rPh sb="10" eb="12">
      <t>ニッスウ</t>
    </rPh>
    <phoneticPr fontId="31"/>
  </si>
  <si>
    <r>
      <rPr>
        <sz val="11"/>
        <color theme="1"/>
        <rFont val="ＭＳ Ｐゴシック"/>
        <family val="3"/>
        <charset val="128"/>
      </rPr>
      <t>日</t>
    </r>
    <rPh sb="0" eb="1">
      <t>ニチ</t>
    </rPh>
    <phoneticPr fontId="31"/>
  </si>
  <si>
    <t>宴会収入</t>
    <rPh sb="0" eb="2">
      <t>エンカイ</t>
    </rPh>
    <rPh sb="2" eb="4">
      <t>シュウニュウ</t>
    </rPh>
    <phoneticPr fontId="8"/>
  </si>
  <si>
    <t>婚礼収入</t>
    <rPh sb="0" eb="2">
      <t>コンレイ</t>
    </rPh>
    <rPh sb="2" eb="4">
      <t>シュウニュウ</t>
    </rPh>
    <phoneticPr fontId="8"/>
  </si>
  <si>
    <t>レストラン収入</t>
    <rPh sb="5" eb="7">
      <t>シュウニュウ</t>
    </rPh>
    <phoneticPr fontId="8"/>
  </si>
  <si>
    <r>
      <rPr>
        <sz val="11"/>
        <color theme="1"/>
        <rFont val="ＭＳ Ｐゴシック"/>
        <family val="3"/>
        <charset val="128"/>
      </rPr>
      <t>スパ・フィットネス</t>
    </r>
    <r>
      <rPr>
        <sz val="11"/>
        <color theme="1"/>
        <rFont val="ＭＳ Ｐゴシック"/>
        <family val="2"/>
        <charset val="128"/>
      </rPr>
      <t>収入</t>
    </r>
    <rPh sb="9" eb="11">
      <t>シュウニュウ</t>
    </rPh>
    <phoneticPr fontId="13"/>
  </si>
  <si>
    <r>
      <rPr>
        <sz val="11"/>
        <color theme="1"/>
        <rFont val="ＭＳ Ｐゴシック"/>
        <family val="3"/>
        <charset val="128"/>
      </rPr>
      <t>ホテルショップ</t>
    </r>
    <r>
      <rPr>
        <sz val="11"/>
        <color theme="1"/>
        <rFont val="ＭＳ Ｐゴシック"/>
        <family val="2"/>
        <charset val="128"/>
      </rPr>
      <t>輸入</t>
    </r>
    <rPh sb="7" eb="9">
      <t>シュニュウ</t>
    </rPh>
    <phoneticPr fontId="13"/>
  </si>
  <si>
    <r>
      <t>XXX</t>
    </r>
    <r>
      <rPr>
        <sz val="11"/>
        <color theme="1"/>
        <rFont val="ＭＳ Ｐゴシック"/>
        <family val="2"/>
        <charset val="128"/>
      </rPr>
      <t>（新規事業</t>
    </r>
    <r>
      <rPr>
        <sz val="11"/>
        <color theme="1"/>
        <rFont val="Segoe UI Symbol"/>
        <family val="2"/>
      </rPr>
      <t>①</t>
    </r>
    <r>
      <rPr>
        <sz val="11"/>
        <color theme="1"/>
        <rFont val="ＭＳ Ｐゴシック"/>
        <family val="2"/>
        <charset val="128"/>
      </rPr>
      <t>）収入</t>
    </r>
    <rPh sb="4" eb="8">
      <t>シンキジギョウ</t>
    </rPh>
    <rPh sb="10" eb="12">
      <t>シュウニュウ</t>
    </rPh>
    <phoneticPr fontId="31"/>
  </si>
  <si>
    <r>
      <t>XXX</t>
    </r>
    <r>
      <rPr>
        <sz val="11"/>
        <color theme="1"/>
        <rFont val="ＭＳ Ｐゴシック"/>
        <family val="2"/>
        <charset val="128"/>
      </rPr>
      <t>（新規事業</t>
    </r>
    <r>
      <rPr>
        <sz val="11"/>
        <color theme="1"/>
        <rFont val="Segoe UI Symbol"/>
        <family val="2"/>
      </rPr>
      <t>②</t>
    </r>
    <r>
      <rPr>
        <sz val="11"/>
        <color theme="1"/>
        <rFont val="ＭＳ Ｐゴシック"/>
        <family val="2"/>
        <charset val="128"/>
      </rPr>
      <t>）収入</t>
    </r>
    <rPh sb="4" eb="8">
      <t>シンキジギョウ</t>
    </rPh>
    <rPh sb="10" eb="12">
      <t>シュウニュウ</t>
    </rPh>
    <phoneticPr fontId="31"/>
  </si>
  <si>
    <t>その他収入</t>
    <rPh sb="3" eb="5">
      <t>シュウニュウ</t>
    </rPh>
    <phoneticPr fontId="13"/>
  </si>
  <si>
    <r>
      <rPr>
        <sz val="11"/>
        <color theme="1"/>
        <rFont val="ＭＳ Ｐゴシック"/>
        <family val="3"/>
        <charset val="128"/>
      </rPr>
      <t>売上原価</t>
    </r>
    <rPh sb="0" eb="4">
      <t>ウリアゲゲンカ</t>
    </rPh>
    <phoneticPr fontId="31"/>
  </si>
  <si>
    <t>客室原価</t>
    <rPh sb="0" eb="2">
      <t>キャクシツ</t>
    </rPh>
    <rPh sb="2" eb="4">
      <t>ゲンカ</t>
    </rPh>
    <phoneticPr fontId="13"/>
  </si>
  <si>
    <r>
      <rPr>
        <sz val="11"/>
        <color theme="1"/>
        <rFont val="ＭＳ Ｐゴシック"/>
        <family val="3"/>
        <charset val="128"/>
      </rPr>
      <t>料理原価</t>
    </r>
  </si>
  <si>
    <r>
      <rPr>
        <sz val="11"/>
        <color theme="1"/>
        <rFont val="ＭＳ Ｐゴシック"/>
        <family val="3"/>
        <charset val="128"/>
      </rPr>
      <t>飲料原価</t>
    </r>
  </si>
  <si>
    <r>
      <rPr>
        <sz val="11"/>
        <color theme="1"/>
        <rFont val="ＭＳ Ｐゴシック"/>
        <family val="3"/>
        <charset val="128"/>
      </rPr>
      <t>宴会附帯原価</t>
    </r>
  </si>
  <si>
    <t>スパ・フィットネス原価</t>
    <phoneticPr fontId="13"/>
  </si>
  <si>
    <r>
      <rPr>
        <sz val="11"/>
        <color theme="1"/>
        <rFont val="ＭＳ Ｐゴシック"/>
        <family val="3"/>
        <charset val="128"/>
      </rPr>
      <t>ショップ原価</t>
    </r>
  </si>
  <si>
    <r>
      <rPr>
        <sz val="11"/>
        <color theme="1"/>
        <rFont val="ＭＳ Ｐゴシック"/>
        <family val="3"/>
        <charset val="128"/>
      </rPr>
      <t>その他原価</t>
    </r>
  </si>
  <si>
    <r>
      <rPr>
        <sz val="11"/>
        <color theme="1"/>
        <rFont val="ＭＳ Ｐゴシック"/>
        <family val="3"/>
        <charset val="128"/>
      </rPr>
      <t>営業費用</t>
    </r>
    <phoneticPr fontId="31"/>
  </si>
  <si>
    <t>販管費及び一般管理費</t>
    <phoneticPr fontId="13"/>
  </si>
  <si>
    <r>
      <rPr>
        <sz val="11"/>
        <color theme="1"/>
        <rFont val="ＭＳ Ｐゴシック"/>
        <family val="3"/>
        <charset val="128"/>
      </rPr>
      <t>人件費</t>
    </r>
  </si>
  <si>
    <r>
      <rPr>
        <sz val="11"/>
        <color theme="1"/>
        <rFont val="ＭＳ Ｐゴシック"/>
        <family val="3"/>
        <charset val="128"/>
      </rPr>
      <t>水道光熱費</t>
    </r>
    <rPh sb="0" eb="2">
      <t>スイドウ</t>
    </rPh>
    <rPh sb="2" eb="5">
      <t>コウネツヒ</t>
    </rPh>
    <phoneticPr fontId="8"/>
  </si>
  <si>
    <r>
      <rPr>
        <sz val="11"/>
        <color theme="1"/>
        <rFont val="ＭＳ Ｐゴシック"/>
        <family val="3"/>
        <charset val="128"/>
      </rPr>
      <t>業務委託・外注費</t>
    </r>
    <rPh sb="0" eb="2">
      <t>ギョウム</t>
    </rPh>
    <rPh sb="2" eb="4">
      <t>イタク</t>
    </rPh>
    <rPh sb="5" eb="8">
      <t>ガイチュウヒ</t>
    </rPh>
    <phoneticPr fontId="8"/>
  </si>
  <si>
    <r>
      <rPr>
        <sz val="11"/>
        <color theme="1"/>
        <rFont val="ＭＳ Ｐゴシック"/>
        <family val="3"/>
        <charset val="128"/>
      </rPr>
      <t>修繕維持費</t>
    </r>
    <rPh sb="0" eb="2">
      <t>シュウゼン</t>
    </rPh>
    <rPh sb="2" eb="5">
      <t>イジヒ</t>
    </rPh>
    <phoneticPr fontId="8"/>
  </si>
  <si>
    <r>
      <rPr>
        <sz val="11"/>
        <color theme="1"/>
        <rFont val="ＭＳ Ｐゴシック"/>
        <family val="3"/>
        <charset val="128"/>
      </rPr>
      <t>支払手数料</t>
    </r>
    <rPh sb="0" eb="2">
      <t>シハライ</t>
    </rPh>
    <rPh sb="2" eb="5">
      <t>テスウリョウ</t>
    </rPh>
    <phoneticPr fontId="8"/>
  </si>
  <si>
    <t>賃料*</t>
    <rPh sb="0" eb="2">
      <t>チンリョウ</t>
    </rPh>
    <phoneticPr fontId="13"/>
  </si>
  <si>
    <t>減価償却費*</t>
    <rPh sb="0" eb="5">
      <t>ゲンカショウキャクヒ</t>
    </rPh>
    <phoneticPr fontId="13"/>
  </si>
  <si>
    <t>租税公課（固定資産税）*</t>
    <rPh sb="0" eb="4">
      <t>ソゼイコウカ</t>
    </rPh>
    <rPh sb="5" eb="10">
      <t>コテイシサンゼイ</t>
    </rPh>
    <phoneticPr fontId="13"/>
  </si>
  <si>
    <t>その他費用*</t>
    <rPh sb="2" eb="3">
      <t>タ</t>
    </rPh>
    <rPh sb="3" eb="5">
      <t>ヒヨウ</t>
    </rPh>
    <phoneticPr fontId="8"/>
  </si>
  <si>
    <t>GOP</t>
    <phoneticPr fontId="13"/>
  </si>
  <si>
    <t>※　販管費のうち、「*」の費目を除く</t>
    <rPh sb="2" eb="5">
      <t>ハンカンヒ</t>
    </rPh>
    <rPh sb="13" eb="15">
      <t>ヒモク</t>
    </rPh>
    <rPh sb="16" eb="17">
      <t>ノゾ</t>
    </rPh>
    <phoneticPr fontId="13"/>
  </si>
  <si>
    <t>EBITDA</t>
    <phoneticPr fontId="13"/>
  </si>
  <si>
    <t>※　「営業利益」＋「減価償却費」</t>
    <rPh sb="3" eb="7">
      <t>エイギョウリエキ</t>
    </rPh>
    <rPh sb="10" eb="12">
      <t>ゲンカ</t>
    </rPh>
    <rPh sb="12" eb="14">
      <t>ショウキャク</t>
    </rPh>
    <rPh sb="14" eb="15">
      <t>ヒ</t>
    </rPh>
    <phoneticPr fontId="13"/>
  </si>
  <si>
    <r>
      <rPr>
        <sz val="11"/>
        <color theme="1"/>
        <rFont val="ＭＳ Ｐゴシック"/>
        <family val="3"/>
        <charset val="128"/>
      </rPr>
      <t>営業外収益</t>
    </r>
    <phoneticPr fontId="13"/>
  </si>
  <si>
    <r>
      <rPr>
        <sz val="11"/>
        <color theme="1"/>
        <rFont val="ＭＳ Ｐゴシック"/>
        <family val="3"/>
        <charset val="128"/>
      </rPr>
      <t>受取利息</t>
    </r>
    <rPh sb="0" eb="4">
      <t>ウケトリリソク</t>
    </rPh>
    <phoneticPr fontId="31"/>
  </si>
  <si>
    <t>その他</t>
  </si>
  <si>
    <r>
      <rPr>
        <sz val="11"/>
        <color theme="1"/>
        <rFont val="ＭＳ Ｐゴシック"/>
        <family val="3"/>
        <charset val="128"/>
      </rPr>
      <t>営業外費用</t>
    </r>
    <phoneticPr fontId="13"/>
  </si>
  <si>
    <r>
      <rPr>
        <sz val="11"/>
        <color theme="1"/>
        <rFont val="ＭＳ ゴシック"/>
        <family val="3"/>
        <charset val="128"/>
      </rPr>
      <t>支払利息</t>
    </r>
    <phoneticPr fontId="13"/>
  </si>
  <si>
    <t>千円</t>
    <rPh sb="0" eb="2">
      <t>センエン</t>
    </rPh>
    <phoneticPr fontId="13"/>
  </si>
  <si>
    <r>
      <rPr>
        <sz val="11"/>
        <color theme="1"/>
        <rFont val="ＭＳ Ｐゴシック"/>
        <family val="2"/>
        <charset val="128"/>
      </rPr>
      <t>不動産取得費用</t>
    </r>
    <rPh sb="0" eb="3">
      <t>フドウサン</t>
    </rPh>
    <rPh sb="3" eb="7">
      <t>シュトクヒヨウ</t>
    </rPh>
    <phoneticPr fontId="31"/>
  </si>
  <si>
    <t>REVPAR</t>
    <phoneticPr fontId="31"/>
  </si>
  <si>
    <t>円</t>
    <rPh sb="0" eb="1">
      <t>エン</t>
    </rPh>
    <phoneticPr fontId="31"/>
  </si>
  <si>
    <t>GOPPAR</t>
    <phoneticPr fontId="33"/>
  </si>
  <si>
    <t>様式指定以外の算式を用いた場合の算式及びその理由（※7参照）</t>
    <rPh sb="0" eb="4">
      <t>ヨウシキシテイ</t>
    </rPh>
    <rPh sb="4" eb="6">
      <t>イガイ</t>
    </rPh>
    <rPh sb="7" eb="9">
      <t>サンシキ</t>
    </rPh>
    <rPh sb="10" eb="11">
      <t>モチ</t>
    </rPh>
    <rPh sb="13" eb="15">
      <t>バアイ</t>
    </rPh>
    <rPh sb="16" eb="18">
      <t>サンシキ</t>
    </rPh>
    <rPh sb="18" eb="19">
      <t>オヨ</t>
    </rPh>
    <rPh sb="22" eb="24">
      <t>リユウ</t>
    </rPh>
    <rPh sb="27" eb="29">
      <t>サンショウ</t>
    </rPh>
    <phoneticPr fontId="31"/>
  </si>
  <si>
    <t>※５　事業年度は事業開始年度を1期として20期まで記載すること。</t>
    <phoneticPr fontId="13"/>
  </si>
  <si>
    <t>※６　客室稼働率およびADRは、同一の販売可能客室を対象に、年間の有償宿泊計画に基づいた計画値とすること。</t>
    <phoneticPr fontId="13"/>
  </si>
  <si>
    <t>※７　PIRRの算定については、原則として次の算式を用いること。なお、当該算式での算定が事業計画の性質上不適切と考えられる部分がある場合には独自の算式（特定科目の追加・控除など）を使用することを妨げないが、理由とともに採用した算式を記載すること。</t>
    <rPh sb="16" eb="18">
      <t>ゲンソク</t>
    </rPh>
    <rPh sb="35" eb="39">
      <t>トウガイサンシキ</t>
    </rPh>
    <rPh sb="41" eb="43">
      <t>サンテイ</t>
    </rPh>
    <rPh sb="44" eb="48">
      <t>ジギョウケイカク</t>
    </rPh>
    <rPh sb="49" eb="52">
      <t>セイシツジョウ</t>
    </rPh>
    <rPh sb="52" eb="55">
      <t>フテキセツ</t>
    </rPh>
    <rPh sb="56" eb="57">
      <t>カンガ</t>
    </rPh>
    <rPh sb="61" eb="63">
      <t>ブブン</t>
    </rPh>
    <rPh sb="66" eb="68">
      <t>バアイ</t>
    </rPh>
    <rPh sb="70" eb="72">
      <t>ドクジ</t>
    </rPh>
    <rPh sb="73" eb="75">
      <t>サンシキ</t>
    </rPh>
    <rPh sb="76" eb="80">
      <t>トクテイカモク</t>
    </rPh>
    <rPh sb="81" eb="83">
      <t>ツイカ</t>
    </rPh>
    <rPh sb="84" eb="86">
      <t>コウジョ</t>
    </rPh>
    <rPh sb="90" eb="92">
      <t>シヨウ</t>
    </rPh>
    <rPh sb="97" eb="98">
      <t>サマタ</t>
    </rPh>
    <rPh sb="103" eb="105">
      <t>リユウ</t>
    </rPh>
    <rPh sb="109" eb="111">
      <t>サイヨウ</t>
    </rPh>
    <rPh sb="113" eb="115">
      <t>サンシキ</t>
    </rPh>
    <rPh sb="116" eb="118">
      <t>キサイ</t>
    </rPh>
    <phoneticPr fontId="13"/>
  </si>
  <si>
    <t>※８　EIRRの算定については、次の算式を用いること。</t>
    <phoneticPr fontId="13"/>
  </si>
  <si>
    <t>※９　DSCRの算定については、次の算式を用いること。</t>
    <phoneticPr fontId="13"/>
  </si>
  <si>
    <t>【提案様式２－（１）（別添ⅰ－３）】事業収支計画（国際会議場で行う事業）</t>
    <rPh sb="18" eb="24">
      <t>ジギョウシュウシケイカク</t>
    </rPh>
    <rPh sb="25" eb="27">
      <t>コクサイ</t>
    </rPh>
    <rPh sb="27" eb="30">
      <t>カイギジョウ</t>
    </rPh>
    <rPh sb="31" eb="32">
      <t>オコナ</t>
    </rPh>
    <rPh sb="33" eb="35">
      <t>ジギョウ</t>
    </rPh>
    <phoneticPr fontId="31"/>
  </si>
  <si>
    <r>
      <rPr>
        <b/>
        <sz val="11"/>
        <color theme="1"/>
        <rFont val="ＭＳ Ｐゴシック"/>
        <family val="3"/>
        <charset val="128"/>
      </rPr>
      <t>売上総利益</t>
    </r>
    <rPh sb="0" eb="2">
      <t>ウリアゲ</t>
    </rPh>
    <rPh sb="2" eb="5">
      <t>ソウリエキ</t>
    </rPh>
    <phoneticPr fontId="31"/>
  </si>
  <si>
    <t>会議場利用収入</t>
    <rPh sb="0" eb="3">
      <t>カイギジョウ</t>
    </rPh>
    <rPh sb="3" eb="7">
      <t>リヨウシュウニュウ</t>
    </rPh>
    <phoneticPr fontId="8"/>
  </si>
  <si>
    <r>
      <t>XXX</t>
    </r>
    <r>
      <rPr>
        <sz val="11"/>
        <color theme="1"/>
        <rFont val="ＭＳ Ｐゴシック"/>
        <family val="2"/>
        <charset val="128"/>
      </rPr>
      <t>（新規事業</t>
    </r>
    <r>
      <rPr>
        <sz val="11"/>
        <color theme="1"/>
        <rFont val="Segoe UI Symbol"/>
        <family val="2"/>
      </rPr>
      <t>①</t>
    </r>
    <r>
      <rPr>
        <sz val="11"/>
        <color theme="1"/>
        <rFont val="ＭＳ Ｐゴシック"/>
        <family val="2"/>
        <charset val="128"/>
      </rPr>
      <t>）</t>
    </r>
    <rPh sb="4" eb="8">
      <t>シンキジギョウ</t>
    </rPh>
    <phoneticPr fontId="31"/>
  </si>
  <si>
    <r>
      <t>XXX</t>
    </r>
    <r>
      <rPr>
        <sz val="11"/>
        <color theme="1"/>
        <rFont val="ＭＳ Ｐゴシック"/>
        <family val="2"/>
        <charset val="128"/>
      </rPr>
      <t>（新規事業</t>
    </r>
    <r>
      <rPr>
        <sz val="11"/>
        <color theme="1"/>
        <rFont val="Segoe UI Symbol"/>
        <family val="2"/>
      </rPr>
      <t>②</t>
    </r>
    <r>
      <rPr>
        <sz val="11"/>
        <color theme="1"/>
        <rFont val="ＭＳ Ｐゴシック"/>
        <family val="2"/>
        <charset val="128"/>
      </rPr>
      <t>）</t>
    </r>
    <rPh sb="4" eb="8">
      <t>シンキジギョウ</t>
    </rPh>
    <phoneticPr fontId="31"/>
  </si>
  <si>
    <r>
      <rPr>
        <sz val="11"/>
        <color theme="1"/>
        <rFont val="ＭＳ Ｐゴシック"/>
        <family val="2"/>
        <charset val="128"/>
      </rPr>
      <t>その他売上</t>
    </r>
    <rPh sb="3" eb="5">
      <t>ウリアゲ</t>
    </rPh>
    <phoneticPr fontId="13"/>
  </si>
  <si>
    <r>
      <rPr>
        <sz val="11"/>
        <color theme="1"/>
        <rFont val="ＭＳ Ｐゴシック"/>
        <family val="3"/>
        <charset val="128"/>
      </rPr>
      <t>販管費及び一般管理費</t>
    </r>
    <phoneticPr fontId="13"/>
  </si>
  <si>
    <t>賃料</t>
    <rPh sb="0" eb="2">
      <t>チンリョウ</t>
    </rPh>
    <phoneticPr fontId="13"/>
  </si>
  <si>
    <t>減価償却費</t>
    <rPh sb="0" eb="5">
      <t>ゲンカショウキャクヒ</t>
    </rPh>
    <phoneticPr fontId="13"/>
  </si>
  <si>
    <t>租税公課（固定資産税）</t>
    <rPh sb="0" eb="4">
      <t>ソゼイコウカ</t>
    </rPh>
    <rPh sb="5" eb="10">
      <t>コテイシサンゼイ</t>
    </rPh>
    <phoneticPr fontId="13"/>
  </si>
  <si>
    <t>その他費用</t>
    <phoneticPr fontId="31"/>
  </si>
  <si>
    <t>e</t>
    <phoneticPr fontId="31"/>
  </si>
  <si>
    <t>【提案様式２－（１）（別添ⅱ）】初期投資計画表</t>
    <rPh sb="16" eb="20">
      <t>ショキトウシ</t>
    </rPh>
    <rPh sb="20" eb="23">
      <t>ケイカクヒョウ</t>
    </rPh>
    <phoneticPr fontId="31"/>
  </si>
  <si>
    <t>合計金額</t>
    <phoneticPr fontId="31"/>
  </si>
  <si>
    <t>リブランディング等に伴う改修・修繕</t>
    <rPh sb="8" eb="9">
      <t>トウ</t>
    </rPh>
    <rPh sb="10" eb="11">
      <t>トモナ</t>
    </rPh>
    <rPh sb="12" eb="14">
      <t>カイシュウ</t>
    </rPh>
    <rPh sb="15" eb="17">
      <t>シュウゼン</t>
    </rPh>
    <phoneticPr fontId="31"/>
  </si>
  <si>
    <r>
      <rPr>
        <b/>
        <sz val="11"/>
        <color theme="1"/>
        <rFont val="ＭＳ Ｐゴシック"/>
        <family val="3"/>
        <charset val="128"/>
      </rPr>
      <t>千円</t>
    </r>
    <rPh sb="0" eb="2">
      <t>センエン</t>
    </rPh>
    <phoneticPr fontId="31"/>
  </si>
  <si>
    <t>ホテル</t>
    <phoneticPr fontId="31"/>
  </si>
  <si>
    <t>国際会議場</t>
    <rPh sb="0" eb="2">
      <t>コクサイ</t>
    </rPh>
    <rPh sb="2" eb="5">
      <t>カイギジョウ</t>
    </rPh>
    <phoneticPr fontId="31"/>
  </si>
  <si>
    <t>各種申請・手続き等に関する費用</t>
    <rPh sb="0" eb="4">
      <t>カクシュシンセイ</t>
    </rPh>
    <rPh sb="5" eb="7">
      <t>テツヅ</t>
    </rPh>
    <rPh sb="8" eb="9">
      <t>トウ</t>
    </rPh>
    <rPh sb="10" eb="11">
      <t>カン</t>
    </rPh>
    <rPh sb="13" eb="15">
      <t>ヒヨウ</t>
    </rPh>
    <phoneticPr fontId="31"/>
  </si>
  <si>
    <t>その他の初期投資</t>
    <rPh sb="2" eb="3">
      <t>ホカ</t>
    </rPh>
    <rPh sb="4" eb="8">
      <t>ショキトウシ</t>
    </rPh>
    <phoneticPr fontId="31"/>
  </si>
  <si>
    <t>運営に関する費用</t>
    <rPh sb="0" eb="2">
      <t>ウンエイ</t>
    </rPh>
    <rPh sb="3" eb="4">
      <t>カン</t>
    </rPh>
    <rPh sb="6" eb="8">
      <t>ヒヨウ</t>
    </rPh>
    <phoneticPr fontId="31"/>
  </si>
  <si>
    <t>その他費用</t>
    <rPh sb="2" eb="3">
      <t>ホカ</t>
    </rPh>
    <rPh sb="3" eb="5">
      <t>ヒヨウ</t>
    </rPh>
    <phoneticPr fontId="31"/>
  </si>
  <si>
    <t>合計</t>
    <rPh sb="0" eb="2">
      <t>ゴウケイ</t>
    </rPh>
    <phoneticPr fontId="31"/>
  </si>
  <si>
    <r>
      <rPr>
        <sz val="11"/>
        <color theme="1"/>
        <rFont val="Segoe UI Symbol"/>
        <family val="2"/>
      </rPr>
      <t>■</t>
    </r>
    <r>
      <rPr>
        <sz val="11"/>
        <color theme="1"/>
        <rFont val="ＭＳ Ｐゴシック"/>
        <family val="2"/>
        <charset val="128"/>
      </rPr>
      <t>備考</t>
    </r>
    <rPh sb="1" eb="3">
      <t>ビコウ</t>
    </rPh>
    <phoneticPr fontId="31"/>
  </si>
  <si>
    <t>※４　「消費税及び地方消費税」を除いた金額を記入すること</t>
    <rPh sb="4" eb="7">
      <t>ショウヒゼイ</t>
    </rPh>
    <rPh sb="7" eb="8">
      <t>オヨ</t>
    </rPh>
    <rPh sb="9" eb="11">
      <t>チホウ</t>
    </rPh>
    <rPh sb="11" eb="14">
      <t>ショウヒゼイ</t>
    </rPh>
    <rPh sb="16" eb="17">
      <t>ノゾ</t>
    </rPh>
    <rPh sb="19" eb="21">
      <t>キンガク</t>
    </rPh>
    <rPh sb="22" eb="24">
      <t>キニュウ</t>
    </rPh>
    <phoneticPr fontId="13"/>
  </si>
  <si>
    <t>※５　必要に応じて、行や列を追加すること。</t>
    <rPh sb="3" eb="5">
      <t>ヒツヨウ</t>
    </rPh>
    <rPh sb="6" eb="7">
      <t>オウ</t>
    </rPh>
    <rPh sb="10" eb="11">
      <t>ギョウ</t>
    </rPh>
    <rPh sb="12" eb="13">
      <t>レツ</t>
    </rPh>
    <rPh sb="14" eb="16">
      <t>ツイカ</t>
    </rPh>
    <phoneticPr fontId="13"/>
  </si>
  <si>
    <t>【提案様式２－（１）（別添ⅲ）】資金調達計画表</t>
    <rPh sb="16" eb="20">
      <t>シキンチョウタツ</t>
    </rPh>
    <rPh sb="20" eb="23">
      <t>ケイカクヒョウ</t>
    </rPh>
    <phoneticPr fontId="31"/>
  </si>
  <si>
    <t>■資金調達の内訳</t>
    <rPh sb="1" eb="3">
      <t>シキン</t>
    </rPh>
    <rPh sb="3" eb="5">
      <t>チョウタツ</t>
    </rPh>
    <rPh sb="6" eb="8">
      <t>ウチワケ</t>
    </rPh>
    <phoneticPr fontId="8"/>
  </si>
  <si>
    <t>■調達条件別内訳</t>
    <rPh sb="3" eb="5">
      <t>ジョウケン</t>
    </rPh>
    <phoneticPr fontId="8"/>
  </si>
  <si>
    <t>調達源泉</t>
  </si>
  <si>
    <t>調達形態</t>
  </si>
  <si>
    <t>金額（千円）</t>
  </si>
  <si>
    <t>調達割合（％）</t>
  </si>
  <si>
    <t>資金提供者名</t>
    <rPh sb="0" eb="2">
      <t>シキン</t>
    </rPh>
    <rPh sb="2" eb="4">
      <t>テイキョウ</t>
    </rPh>
    <rPh sb="4" eb="5">
      <t>シャ</t>
    </rPh>
    <rPh sb="5" eb="6">
      <t>メイ</t>
    </rPh>
    <phoneticPr fontId="8"/>
  </si>
  <si>
    <t>調達源泉</t>
    <phoneticPr fontId="13"/>
  </si>
  <si>
    <t>調達形態
(資金提供者名)</t>
    <rPh sb="6" eb="8">
      <t>シキン</t>
    </rPh>
    <rPh sb="8" eb="10">
      <t>テイキョウ</t>
    </rPh>
    <rPh sb="10" eb="11">
      <t>シャ</t>
    </rPh>
    <rPh sb="11" eb="12">
      <t>メイ</t>
    </rPh>
    <phoneticPr fontId="8"/>
  </si>
  <si>
    <t>調達条件・返済条件等</t>
    <rPh sb="5" eb="7">
      <t>ヘンサイ</t>
    </rPh>
    <rPh sb="7" eb="9">
      <t>ジョウケン</t>
    </rPh>
    <rPh sb="9" eb="10">
      <t>トウ</t>
    </rPh>
    <phoneticPr fontId="8"/>
  </si>
  <si>
    <t>自己資本</t>
  </si>
  <si>
    <t>自己資本
（適宜追加のこと）</t>
    <phoneticPr fontId="8"/>
  </si>
  <si>
    <t>例）××（Ａ社）</t>
    <rPh sb="6" eb="7">
      <t>シャ</t>
    </rPh>
    <phoneticPr fontId="8"/>
  </si>
  <si>
    <t>調達時期：</t>
  </si>
  <si>
    <t>調達期間：</t>
  </si>
  <si>
    <t>その他　：</t>
  </si>
  <si>
    <t>自己資本合計</t>
  </si>
  <si>
    <t>例）●●（Ｂ社）</t>
    <rPh sb="6" eb="7">
      <t>シャ</t>
    </rPh>
    <phoneticPr fontId="8"/>
  </si>
  <si>
    <t>他人資本</t>
  </si>
  <si>
    <t>借入金</t>
  </si>
  <si>
    <t>優先ローン</t>
  </si>
  <si>
    <t>劣後ローン</t>
  </si>
  <si>
    <t>自己資本合計</t>
    <rPh sb="0" eb="2">
      <t>ジコ</t>
    </rPh>
    <rPh sb="2" eb="4">
      <t>シホン</t>
    </rPh>
    <phoneticPr fontId="8"/>
  </si>
  <si>
    <t>他人資本
（適宜追加のこと）</t>
    <rPh sb="0" eb="2">
      <t>タニン</t>
    </rPh>
    <rPh sb="2" eb="4">
      <t>シホン</t>
    </rPh>
    <rPh sb="6" eb="8">
      <t>テキギ</t>
    </rPh>
    <rPh sb="8" eb="10">
      <t>ツイカ</t>
    </rPh>
    <phoneticPr fontId="8"/>
  </si>
  <si>
    <t>例）○○（Ｃ社）</t>
    <rPh sb="6" eb="7">
      <t>シャ</t>
    </rPh>
    <phoneticPr fontId="8"/>
  </si>
  <si>
    <t>他人資本合計</t>
  </si>
  <si>
    <t>調達金利：基準金利等（固定・変動、参照時点）</t>
    <rPh sb="5" eb="7">
      <t>キジュン</t>
    </rPh>
    <rPh sb="7" eb="9">
      <t>キンリ</t>
    </rPh>
    <rPh sb="9" eb="10">
      <t>トウ</t>
    </rPh>
    <rPh sb="17" eb="21">
      <t>サンショウジテン</t>
    </rPh>
    <phoneticPr fontId="8"/>
  </si>
  <si>
    <t>資金調達総額</t>
  </si>
  <si>
    <t>　　　　：スプレッド</t>
    <phoneticPr fontId="8"/>
  </si>
  <si>
    <t>（内、不動産・事業取得費用および初期投資額の総額）</t>
    <rPh sb="3" eb="6">
      <t>フドウサン</t>
    </rPh>
    <rPh sb="7" eb="9">
      <t>ジギョウ</t>
    </rPh>
    <rPh sb="9" eb="11">
      <t>シュトク</t>
    </rPh>
    <rPh sb="11" eb="13">
      <t>ヒヨウ</t>
    </rPh>
    <rPh sb="16" eb="18">
      <t>ショキ</t>
    </rPh>
    <rPh sb="18" eb="20">
      <t>トウシ</t>
    </rPh>
    <rPh sb="20" eb="21">
      <t>ガク</t>
    </rPh>
    <rPh sb="22" eb="24">
      <t>ソウガク</t>
    </rPh>
    <phoneticPr fontId="8"/>
  </si>
  <si>
    <t>-</t>
  </si>
  <si>
    <t>返済期間：</t>
    <rPh sb="0" eb="2">
      <t>ヘンサイ</t>
    </rPh>
    <phoneticPr fontId="8"/>
  </si>
  <si>
    <t>返済方法：</t>
    <rPh sb="0" eb="2">
      <t>ヘンサイ</t>
    </rPh>
    <rPh sb="2" eb="4">
      <t>ホウホウ</t>
    </rPh>
    <phoneticPr fontId="8"/>
  </si>
  <si>
    <t>例）▲▲（Ｄ社）</t>
    <rPh sb="6" eb="7">
      <t>シャ</t>
    </rPh>
    <phoneticPr fontId="8"/>
  </si>
  <si>
    <t>調達金利：基準金利等（固定・変動、参照時点）</t>
    <phoneticPr fontId="8"/>
  </si>
  <si>
    <t>他人資本合計</t>
    <rPh sb="0" eb="2">
      <t>タニン</t>
    </rPh>
    <rPh sb="2" eb="4">
      <t>シホン</t>
    </rPh>
    <phoneticPr fontId="8"/>
  </si>
  <si>
    <t>■備考</t>
    <rPh sb="1" eb="3">
      <t>ビコウ</t>
    </rPh>
    <phoneticPr fontId="8"/>
  </si>
  <si>
    <t>※１　必要に応じて項目を追加・細分化して作成すること。</t>
    <phoneticPr fontId="13"/>
  </si>
  <si>
    <t>※２　消費税等（地方消費税を含む。以下、同じ。）を含んだ資金需要に対する資金調達総額を記入すること。</t>
    <rPh sb="6" eb="7">
      <t>トウ</t>
    </rPh>
    <phoneticPr fontId="8"/>
  </si>
  <si>
    <t>※３　資金調達について、想定される出資者、資金提供者について全て記入すること。</t>
    <rPh sb="3" eb="7">
      <t>シキンチョウタツ</t>
    </rPh>
    <rPh sb="12" eb="14">
      <t>ソウテイ</t>
    </rPh>
    <rPh sb="17" eb="20">
      <t>シュッシシャ</t>
    </rPh>
    <rPh sb="21" eb="23">
      <t>シキン</t>
    </rPh>
    <rPh sb="23" eb="25">
      <t>テイキョウ</t>
    </rPh>
    <rPh sb="25" eb="26">
      <t>シャ</t>
    </rPh>
    <rPh sb="30" eb="31">
      <t>スベ</t>
    </rPh>
    <rPh sb="32" eb="34">
      <t>キニュウ</t>
    </rPh>
    <phoneticPr fontId="8"/>
  </si>
  <si>
    <t>※４　調達条件別内訳については、同一の資金調達先であっても異なる調達条件により資金調達を行った場合には、調達条件毎に分けて記入すること。ここでいう調達条件には支払金利、返済条件（優先劣後関係を含む）を含む。</t>
    <rPh sb="5" eb="7">
      <t>ジョウケン</t>
    </rPh>
    <rPh sb="73" eb="75">
      <t>チョウタツ</t>
    </rPh>
    <phoneticPr fontId="8"/>
  </si>
  <si>
    <t xml:space="preserve">  　　また、調達条件については、担保の差入れ、保証の有無等の条件があれば、可能な限り詳細に記述すること。</t>
    <phoneticPr fontId="13"/>
  </si>
  <si>
    <t>※５　調達金利については、基準金利等及びスプレッドに区別し、小数点以下第２位まで（小数点第３位以下四捨五入）記入すること。基準金利等については、変動・固定の別及び当該金利の参照時点についても記入すること。</t>
    <rPh sb="3" eb="5">
      <t>チョウタツ</t>
    </rPh>
    <rPh sb="30" eb="33">
      <t>ショウスウテン</t>
    </rPh>
    <rPh sb="41" eb="44">
      <t>ショウスウテン</t>
    </rPh>
    <rPh sb="44" eb="45">
      <t>ダイ</t>
    </rPh>
    <rPh sb="46" eb="49">
      <t>イイカ</t>
    </rPh>
    <rPh sb="49" eb="53">
      <t>シシャゴニュウ</t>
    </rPh>
    <rPh sb="54" eb="56">
      <t>キニュウ</t>
    </rPh>
    <rPh sb="79" eb="80">
      <t>オヨ</t>
    </rPh>
    <rPh sb="81" eb="85">
      <t>トウガイキンリ</t>
    </rPh>
    <phoneticPr fontId="8"/>
  </si>
  <si>
    <t>※６　返済条件については、返済期間や返済方法、優先・劣後構造等について提案時点で決定又は想定しているものについて可能な限り記入すること。</t>
    <rPh sb="35" eb="37">
      <t>テイアン</t>
    </rPh>
    <rPh sb="37" eb="39">
      <t>ジテン</t>
    </rPh>
    <phoneticPr fontId="8"/>
  </si>
  <si>
    <t>※７　優先・劣後構造を採用することを想定している場合には、この詳細について適宜「その他」に記入すること。</t>
    <rPh sb="42" eb="43">
      <t>タ</t>
    </rPh>
    <phoneticPr fontId="8"/>
  </si>
  <si>
    <t>※８　各業務の期間中において資金調達条件が異なる場合には、各々の借入についてその条件を別々に記載すること。</t>
    <rPh sb="3" eb="4">
      <t>カク</t>
    </rPh>
    <rPh sb="4" eb="6">
      <t>ギョウム</t>
    </rPh>
    <rPh sb="7" eb="9">
      <t>キカン</t>
    </rPh>
    <rPh sb="9" eb="10">
      <t>チュウ</t>
    </rPh>
    <rPh sb="14" eb="16">
      <t>シキン</t>
    </rPh>
    <rPh sb="16" eb="18">
      <t>チョウタツ</t>
    </rPh>
    <rPh sb="43" eb="45">
      <t>ベツベツ</t>
    </rPh>
    <rPh sb="46" eb="48">
      <t>キサイ</t>
    </rPh>
    <phoneticPr fontId="8"/>
  </si>
  <si>
    <t>※９　調達割合の算出にあたっては、小数点第２位以下切捨てとし、少数点第１位まで記入すること。</t>
    <phoneticPr fontId="8"/>
  </si>
  <si>
    <t>※10　他の様式と整合性を確保すること。</t>
    <rPh sb="4" eb="5">
      <t>タ</t>
    </rPh>
    <rPh sb="6" eb="8">
      <t>ヨウシキ</t>
    </rPh>
    <rPh sb="9" eb="12">
      <t>セイゴウセイ</t>
    </rPh>
    <rPh sb="13" eb="15">
      <t>カクホ</t>
    </rPh>
    <phoneticPr fontId="13"/>
  </si>
  <si>
    <t>【提案様式２－（１）（別添ⅳ）※】その他独自提案事業計画</t>
    <rPh sb="19" eb="20">
      <t>ホカ</t>
    </rPh>
    <rPh sb="20" eb="24">
      <t>ドクジテイアン</t>
    </rPh>
    <rPh sb="24" eb="26">
      <t>ジギョウ</t>
    </rPh>
    <rPh sb="26" eb="28">
      <t>ケイカク</t>
    </rPh>
    <phoneticPr fontId="31"/>
  </si>
  <si>
    <t>独自提案①（適宜、事業内容に応じて修正すること）</t>
    <rPh sb="0" eb="2">
      <t>ドクジ</t>
    </rPh>
    <rPh sb="2" eb="4">
      <t>テイアン</t>
    </rPh>
    <rPh sb="6" eb="8">
      <t>テキギ</t>
    </rPh>
    <rPh sb="9" eb="13">
      <t>ジギョウナイヨウ</t>
    </rPh>
    <rPh sb="14" eb="15">
      <t>オウ</t>
    </rPh>
    <rPh sb="17" eb="19">
      <t>シュウセイ</t>
    </rPh>
    <phoneticPr fontId="31"/>
  </si>
  <si>
    <t>収入</t>
    <rPh sb="0" eb="2">
      <t>シュウニュウ</t>
    </rPh>
    <phoneticPr fontId="31"/>
  </si>
  <si>
    <t>支出</t>
    <rPh sb="0" eb="2">
      <t>シシュツ</t>
    </rPh>
    <phoneticPr fontId="31"/>
  </si>
  <si>
    <t>収支計</t>
    <rPh sb="0" eb="2">
      <t>シュウシ</t>
    </rPh>
    <rPh sb="2" eb="3">
      <t>ケイ</t>
    </rPh>
    <phoneticPr fontId="31"/>
  </si>
  <si>
    <t>独自提案②（適宜、事業内容に応じて修正すること）</t>
    <rPh sb="0" eb="2">
      <t>ドクジ</t>
    </rPh>
    <rPh sb="2" eb="4">
      <t>テイアン</t>
    </rPh>
    <rPh sb="6" eb="8">
      <t>テキギ</t>
    </rPh>
    <rPh sb="9" eb="13">
      <t>ジギョウナイヨウ</t>
    </rPh>
    <rPh sb="14" eb="15">
      <t>オウ</t>
    </rPh>
    <rPh sb="17" eb="19">
      <t>シュウセイ</t>
    </rPh>
    <phoneticPr fontId="31"/>
  </si>
  <si>
    <r>
      <rPr>
        <sz val="10"/>
        <color theme="1"/>
        <rFont val="MS UI Gothic"/>
        <family val="2"/>
        <charset val="1"/>
      </rPr>
      <t>※６</t>
    </r>
    <r>
      <rPr>
        <sz val="10"/>
        <color theme="1"/>
        <rFont val="MS UI Gothic"/>
        <family val="2"/>
        <charset val="128"/>
      </rPr>
      <t>　　事業年度は事業開始年度を</t>
    </r>
    <r>
      <rPr>
        <sz val="10"/>
        <color theme="1"/>
        <rFont val="Arial"/>
        <family val="2"/>
        <charset val="1"/>
      </rPr>
      <t>1</t>
    </r>
    <r>
      <rPr>
        <sz val="10"/>
        <color theme="1"/>
        <rFont val="MS UI Gothic"/>
        <family val="2"/>
        <charset val="128"/>
      </rPr>
      <t>期として</t>
    </r>
    <r>
      <rPr>
        <sz val="10"/>
        <color theme="1"/>
        <rFont val="Arial"/>
        <family val="2"/>
        <charset val="1"/>
      </rPr>
      <t>20</t>
    </r>
    <r>
      <rPr>
        <sz val="10"/>
        <color theme="1"/>
        <rFont val="MS UI Gothic"/>
        <family val="2"/>
        <charset val="128"/>
      </rPr>
      <t>期まで記載すること</t>
    </r>
    <r>
      <rPr>
        <sz val="10"/>
        <color theme="1"/>
        <rFont val="ＭＳ ゴシック"/>
        <family val="2"/>
        <charset val="1"/>
      </rPr>
      <t>。</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</si>
</sst>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 "/>
    <numFmt numFmtId="165" formatCode="0_);[Red]\(0\)"/>
    <numFmt numFmtId="166" formatCode="yyyy&quot;/&quot;mm&quot;期&quot;"/>
    <numFmt numFmtId="167" formatCode="&quot;R&quot;yy/mm&quot;期&quot;"/>
    <numFmt numFmtId="168" formatCode="&quot;R&quot;yy/mm"/>
    <numFmt numFmtId="169" formatCode="#,##0_);[Red]\(#,##0\);\-_)"/>
    <numFmt numFmtId="170" formatCode="[$]gyy&quot;/&quot;mm&quot;期&quot;" x16r2:formatCode16="[$-ja-JP-x-gannen]gyy&quot;/&quot;mm&quot;期&quot;"/>
    <numFmt numFmtId="171" formatCode="&quot;R&quot;#"/>
  </numFmts>
  <fonts count="65">
    <font>
      <sz val="12"/>
      <color theme="1"/>
      <name val="MS Gothic"/>
      <family val="2"/>
      <charset val="128"/>
    </font>
    <font>
      <sz val="11"/>
      <color theme="1"/>
      <name val="ＭＳ Ｐゴシック"/>
      <family val="2"/>
      <charset val="128"/>
    </font>
    <font>
      <sz val="11"/>
      <color theme="1"/>
      <name val="游ゴシック"/>
      <family val="2"/>
      <scheme val="minor"/>
    </font>
    <font>
      <sz val="6"/>
      <name val="MS Gothic"/>
      <family val="2"/>
      <charset val="128"/>
    </font>
    <font>
      <sz val="11"/>
      <name val="ＭＳ Ｐゴシック"/>
      <family val="3"/>
      <charset val="128"/>
    </font>
    <font>
      <sz val="11"/>
      <name val="BIZ UDP明朝 Medium"/>
      <family val="1"/>
      <charset val="128"/>
    </font>
    <font>
      <sz val="11"/>
      <color rgb="FFC00000"/>
      <name val="BIZ UDP明朝 Medium"/>
      <family val="1"/>
      <charset val="128"/>
    </font>
    <font>
      <u/>
      <sz val="11"/>
      <name val="BIZ UDP明朝 Medium"/>
      <family val="1"/>
      <charset val="128"/>
    </font>
    <font>
      <sz val="6"/>
      <name val="ＭＳ Ｐゴシック"/>
      <family val="3"/>
      <charset val="128"/>
    </font>
    <font>
      <sz val="10"/>
      <name val="BIZ UDP明朝 Medium"/>
      <family val="1"/>
      <charset val="128"/>
    </font>
    <font>
      <sz val="6"/>
      <name val="ＭＳ 明朝"/>
      <family val="1"/>
      <charset val="128"/>
    </font>
    <font>
      <sz val="10"/>
      <color theme="1"/>
      <name val="BIZ UDP明朝 Medium"/>
      <family val="1"/>
      <charset val="128"/>
    </font>
    <font>
      <sz val="9"/>
      <name val="BIZ UDP明朝 Medium"/>
      <family val="1"/>
      <charset val="128"/>
    </font>
    <font>
      <sz val="6"/>
      <name val="游ゴシック"/>
      <family val="2"/>
      <charset val="128"/>
      <scheme val="minor"/>
    </font>
    <font>
      <sz val="14"/>
      <name val="BIZ UDP明朝 Medium"/>
      <family val="1"/>
      <charset val="128"/>
    </font>
    <font>
      <sz val="8"/>
      <name val="BIZ UDP明朝 Medium"/>
      <family val="1"/>
      <charset val="128"/>
    </font>
    <font>
      <sz val="10"/>
      <color theme="1"/>
      <name val="Arial"/>
      <family val="2"/>
    </font>
    <font>
      <sz val="10"/>
      <color theme="1"/>
      <name val="ＭＳ ゴシック"/>
      <family val="3"/>
      <charset val="128"/>
    </font>
    <font>
      <b/>
      <sz val="10"/>
      <color theme="1"/>
      <name val="Arial"/>
      <family val="2"/>
    </font>
    <font>
      <b/>
      <sz val="10"/>
      <color theme="1"/>
      <name val="ＭＳ ゴシック"/>
      <family val="3"/>
      <charset val="128"/>
    </font>
    <font>
      <sz val="10"/>
      <name val="Arial"/>
      <family val="2"/>
    </font>
    <font>
      <sz val="10"/>
      <name val="ＭＳ Ｐゴシック"/>
      <family val="3"/>
      <charset val="128"/>
    </font>
    <font>
      <sz val="10"/>
      <name val="ＭＳ Ｐゴシック"/>
      <family val="2"/>
      <charset val="128"/>
    </font>
    <font>
      <b/>
      <sz val="13"/>
      <color theme="3"/>
      <name val="游ゴシック"/>
      <family val="2"/>
      <charset val="128"/>
      <scheme val="minor"/>
    </font>
    <font>
      <b/>
      <sz val="11"/>
      <color rgb="FF3F3F3F"/>
      <name val="游ゴシック"/>
      <family val="2"/>
      <charset val="128"/>
      <scheme val="minor"/>
    </font>
    <font>
      <sz val="11"/>
      <color theme="1"/>
      <name val="游ゴシック"/>
      <family val="2"/>
      <charset val="128"/>
      <scheme val="minor"/>
    </font>
    <font>
      <b/>
      <u/>
      <sz val="10"/>
      <color theme="1"/>
      <name val="Arial"/>
      <family val="2"/>
    </font>
    <font>
      <b/>
      <u/>
      <sz val="10"/>
      <color theme="1"/>
      <name val="ＭＳ ゴシック"/>
      <family val="3"/>
      <charset val="128"/>
    </font>
    <font>
      <sz val="11"/>
      <color theme="1"/>
      <name val="ＭＳ ゴシック"/>
      <family val="2"/>
      <charset val="128"/>
    </font>
    <font>
      <sz val="18"/>
      <color theme="1"/>
      <name val="ＭＳ 明朝"/>
      <family val="1"/>
      <charset val="128"/>
    </font>
    <font>
      <sz val="6"/>
      <name val="ＭＳ ゴシック"/>
      <family val="2"/>
      <charset val="128"/>
    </font>
    <font>
      <sz val="6"/>
      <name val="游ゴシック"/>
      <family val="3"/>
      <charset val="128"/>
      <scheme val="minor"/>
    </font>
    <font>
      <sz val="11"/>
      <color theme="1"/>
      <name val="ＭＳ Ｐゴシック"/>
      <family val="3"/>
      <charset val="128"/>
    </font>
    <font>
      <b/>
      <u/>
      <sz val="11"/>
      <color theme="1"/>
      <name val="ＭＳ Ｐゴシック"/>
      <family val="3"/>
      <charset val="128"/>
    </font>
    <font>
      <sz val="11"/>
      <color theme="1"/>
      <name val="Arial"/>
      <family val="2"/>
    </font>
    <font>
      <b/>
      <u/>
      <sz val="11"/>
      <color theme="1"/>
      <name val="Arial"/>
      <family val="3"/>
      <charset val="128"/>
    </font>
    <font>
      <sz val="11"/>
      <color rgb="FF0000D0"/>
      <name val="Arial"/>
      <family val="2"/>
    </font>
    <font>
      <sz val="11"/>
      <color rgb="FF008000"/>
      <name val="Arial"/>
      <family val="2"/>
    </font>
    <font>
      <b/>
      <sz val="11"/>
      <color theme="1"/>
      <name val="Arial"/>
      <family val="2"/>
    </font>
    <font>
      <b/>
      <sz val="11"/>
      <color theme="1"/>
      <name val="ＭＳ Ｐゴシック"/>
      <family val="2"/>
      <charset val="128"/>
    </font>
    <font>
      <b/>
      <sz val="11"/>
      <color theme="1"/>
      <name val="ＭＳ Ｐゴシック"/>
      <family val="3"/>
      <charset val="128"/>
    </font>
    <font>
      <sz val="11"/>
      <color theme="1"/>
      <name val="ＭＳ ゴシック"/>
      <family val="3"/>
      <charset val="128"/>
    </font>
    <font>
      <b/>
      <sz val="11"/>
      <color rgb="FF0000D0"/>
      <name val="Arial"/>
      <family val="2"/>
    </font>
    <font>
      <sz val="11"/>
      <color theme="1"/>
      <name val="Segoe UI Symbol"/>
      <family val="2"/>
    </font>
    <font>
      <sz val="10"/>
      <name val="ＭＳ ゴシック"/>
      <family val="3"/>
      <charset val="128"/>
    </font>
    <font>
      <sz val="11"/>
      <color theme="1"/>
      <name val="MS UI Gothic"/>
      <family val="2"/>
      <charset val="1"/>
    </font>
    <font>
      <sz val="11"/>
      <color theme="1"/>
      <name val="Arial"/>
      <family val="2"/>
      <charset val="1"/>
    </font>
    <font>
      <sz val="11"/>
      <color theme="1"/>
      <name val="Arial"/>
      <family val="3"/>
    </font>
    <font>
      <sz val="10"/>
      <color theme="1"/>
      <name val="ＭＳ ゴシック"/>
      <family val="2"/>
      <charset val="1"/>
    </font>
    <font>
      <sz val="10"/>
      <color theme="1"/>
      <name val="MS UI Gothic"/>
      <family val="2"/>
      <charset val="1"/>
    </font>
    <font>
      <sz val="10"/>
      <color theme="1"/>
      <name val="MS UI Gothic"/>
      <family val="2"/>
      <charset val="128"/>
    </font>
    <font>
      <sz val="10"/>
      <color theme="1"/>
      <name val="Arial"/>
      <family val="2"/>
      <charset val="1"/>
    </font>
    <font>
      <sz val="11"/>
      <name val="ＭＳ ゴシック"/>
      <family val="3"/>
      <charset val="128"/>
    </font>
    <font>
      <b/>
      <sz val="10"/>
      <color rgb="FFFF0000"/>
      <name val="ＭＳ ゴシック"/>
      <family val="3"/>
      <charset val="128"/>
    </font>
    <font>
      <b/>
      <sz val="10"/>
      <color theme="1"/>
      <name val="ＭＳ Ｐゴシック"/>
      <family val="2"/>
      <charset val="128"/>
    </font>
    <font>
      <sz val="12"/>
      <color theme="1"/>
      <name val="Arial"/>
      <family val="2"/>
    </font>
    <font>
      <b/>
      <sz val="11"/>
      <color theme="1"/>
      <name val="Arial"/>
      <family val="3"/>
      <charset val="128"/>
    </font>
    <font>
      <sz val="11"/>
      <color rgb="FF000000"/>
      <name val="Arial"/>
      <family val="2"/>
    </font>
    <font>
      <sz val="11"/>
      <color rgb="FF000000"/>
      <name val="ＭＳ Ｐゴシック"/>
      <family val="3"/>
      <charset val="128"/>
    </font>
    <font>
      <sz val="12"/>
      <color theme="1"/>
      <name val="ＭＳ Ｐゴシック"/>
      <family val="2"/>
      <charset val="128"/>
    </font>
    <font>
      <sz val="10"/>
      <name val="Arial"/>
      <family val="2"/>
      <charset val="128"/>
    </font>
    <font>
      <sz val="10"/>
      <name val="Arial"/>
      <family val="3"/>
      <charset val="128"/>
    </font>
    <font>
      <sz val="10"/>
      <color rgb="FF000000"/>
      <name val="ＭＳ Ｐゴシック"/>
      <family val="3"/>
      <charset val="128"/>
    </font>
    <font>
      <sz val="10"/>
      <color rgb="FF000000"/>
      <name val="Arial"/>
      <family val="2"/>
    </font>
    <font>
      <sz val="10"/>
      <color rgb="FF000000"/>
      <name val="Arial"/>
      <family val="2"/>
      <charset val="128"/>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9"/>
        <bgColor indexed="64"/>
      </patternFill>
    </fill>
    <fill>
      <patternFill patternType="solid">
        <fgColor theme="0" tint="-0.14996795556505021"/>
        <bgColor indexed="64"/>
      </patternFill>
    </fill>
  </fills>
  <borders count="17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style="medium">
        <color auto="1"/>
      </right>
      <top style="medium">
        <color auto="1"/>
      </top>
      <bottom/>
      <diagonal/>
    </border>
    <border>
      <left/>
      <right/>
      <top style="thin">
        <color indexed="64"/>
      </top>
      <bottom style="medium">
        <color indexed="64"/>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uble">
        <color auto="1"/>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auto="1"/>
      </left>
      <right style="thin">
        <color auto="1"/>
      </right>
      <top style="medium">
        <color auto="1"/>
      </top>
      <bottom style="double">
        <color auto="1"/>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dashed">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dashed">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thin">
        <color auto="1"/>
      </top>
      <bottom style="thin">
        <color auto="1"/>
      </bottom>
      <diagonal/>
    </border>
    <border>
      <left style="dotted">
        <color indexed="64"/>
      </left>
      <right style="thin">
        <color indexed="64"/>
      </right>
      <top style="thin">
        <color auto="1"/>
      </top>
      <bottom style="thin">
        <color auto="1"/>
      </bottom>
      <diagonal/>
    </border>
    <border>
      <left style="medium">
        <color indexed="64"/>
      </left>
      <right style="dashed">
        <color indexed="64"/>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auto="1"/>
      </top>
      <bottom/>
      <diagonal/>
    </border>
    <border>
      <left/>
      <right style="medium">
        <color indexed="64"/>
      </right>
      <top style="thin">
        <color indexed="64"/>
      </top>
      <bottom/>
      <diagonal/>
    </border>
    <border>
      <left/>
      <right style="thin">
        <color indexed="64"/>
      </right>
      <top/>
      <bottom/>
      <diagonal/>
    </border>
    <border>
      <left/>
      <right style="dotted">
        <color auto="1"/>
      </right>
      <top style="thin">
        <color auto="1"/>
      </top>
      <bottom/>
      <diagonal/>
    </border>
    <border>
      <left style="dotted">
        <color auto="1"/>
      </left>
      <right style="thin">
        <color auto="1"/>
      </right>
      <top style="thin">
        <color auto="1"/>
      </top>
      <bottom/>
      <diagonal/>
    </border>
    <border>
      <left style="dotted">
        <color auto="1"/>
      </left>
      <right style="thin">
        <color auto="1"/>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style="dotted">
        <color auto="1"/>
      </bottom>
      <diagonal/>
    </border>
    <border>
      <left style="dotted">
        <color auto="1"/>
      </left>
      <right style="thin">
        <color auto="1"/>
      </right>
      <top style="dotted">
        <color auto="1"/>
      </top>
      <bottom style="dotted">
        <color auto="1"/>
      </bottom>
      <diagonal/>
    </border>
    <border>
      <left/>
      <right style="thin">
        <color auto="1"/>
      </right>
      <top style="dotted">
        <color auto="1"/>
      </top>
      <bottom style="dotted">
        <color auto="1"/>
      </bottom>
      <diagonal/>
    </border>
    <border>
      <left/>
      <right style="dotted">
        <color auto="1"/>
      </right>
      <top/>
      <bottom/>
      <diagonal/>
    </border>
    <border>
      <left style="dotted">
        <color auto="1"/>
      </left>
      <right style="thin">
        <color auto="1"/>
      </right>
      <top/>
      <bottom/>
      <diagonal/>
    </border>
    <border>
      <left style="thin">
        <color auto="1"/>
      </left>
      <right/>
      <top style="thin">
        <color auto="1"/>
      </top>
      <bottom style="dotted">
        <color auto="1"/>
      </bottom>
      <diagonal/>
    </border>
    <border>
      <left/>
      <right style="dotted">
        <color auto="1"/>
      </right>
      <top style="thin">
        <color auto="1"/>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auto="1"/>
      </right>
      <top style="dotted">
        <color auto="1"/>
      </top>
      <bottom style="thin">
        <color auto="1"/>
      </bottom>
      <diagonal/>
    </border>
    <border>
      <left style="thin">
        <color auto="1"/>
      </left>
      <right/>
      <top style="dotted">
        <color auto="1"/>
      </top>
      <bottom/>
      <diagonal/>
    </border>
    <border>
      <left/>
      <right style="dotted">
        <color auto="1"/>
      </right>
      <top style="dotted">
        <color auto="1"/>
      </top>
      <bottom/>
      <diagonal/>
    </border>
    <border>
      <left/>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thin">
        <color auto="1"/>
      </bottom>
      <diagonal/>
    </border>
    <border>
      <left/>
      <right style="thin">
        <color auto="1"/>
      </right>
      <top style="dotted">
        <color auto="1"/>
      </top>
      <bottom/>
      <diagonal/>
    </border>
    <border>
      <left style="thin">
        <color auto="1"/>
      </left>
      <right style="dotted">
        <color auto="1"/>
      </right>
      <top/>
      <bottom/>
      <diagonal/>
    </border>
    <border>
      <left style="thin">
        <color auto="1"/>
      </left>
      <right style="dotted">
        <color auto="1"/>
      </right>
      <top style="dotted">
        <color auto="1"/>
      </top>
      <bottom/>
      <diagonal/>
    </border>
    <border>
      <left style="thin">
        <color auto="1"/>
      </left>
      <right style="dotted">
        <color auto="1"/>
      </right>
      <top/>
      <bottom style="thin">
        <color auto="1"/>
      </bottom>
      <diagonal/>
    </border>
    <border>
      <left style="thin">
        <color auto="1"/>
      </left>
      <right/>
      <top/>
      <bottom style="thin">
        <color auto="1"/>
      </bottom>
      <diagonal/>
    </border>
    <border>
      <left style="thin">
        <color auto="1"/>
      </left>
      <right/>
      <top style="dotted">
        <color auto="1"/>
      </top>
      <bottom style="thin">
        <color auto="1"/>
      </bottom>
      <diagonal/>
    </border>
    <border>
      <left style="dotted">
        <color auto="1"/>
      </left>
      <right/>
      <top style="dotted">
        <color auto="1"/>
      </top>
      <bottom/>
      <diagonal/>
    </border>
    <border>
      <left/>
      <right/>
      <top/>
      <bottom style="dotted">
        <color auto="1"/>
      </bottom>
      <diagonal/>
    </border>
    <border>
      <left style="dotted">
        <color auto="1"/>
      </left>
      <right style="thin">
        <color auto="1"/>
      </right>
      <top/>
      <bottom style="dotted">
        <color auto="1"/>
      </bottom>
      <diagonal/>
    </border>
    <border>
      <left/>
      <right style="thin">
        <color auto="1"/>
      </right>
      <top/>
      <bottom style="dotted">
        <color auto="1"/>
      </bottom>
      <diagonal/>
    </border>
    <border>
      <left style="thin">
        <color auto="1"/>
      </left>
      <right style="dotted">
        <color auto="1"/>
      </right>
      <top/>
      <bottom style="hair">
        <color auto="1"/>
      </bottom>
      <diagonal/>
    </border>
    <border>
      <left/>
      <right/>
      <top style="hair">
        <color auto="1"/>
      </top>
      <bottom style="dotted">
        <color auto="1"/>
      </bottom>
      <diagonal/>
    </border>
    <border>
      <left style="dotted">
        <color auto="1"/>
      </left>
      <right style="thin">
        <color auto="1"/>
      </right>
      <top style="hair">
        <color auto="1"/>
      </top>
      <bottom style="dotted">
        <color auto="1"/>
      </bottom>
      <diagonal/>
    </border>
    <border>
      <left/>
      <right style="thin">
        <color auto="1"/>
      </right>
      <top style="hair">
        <color auto="1"/>
      </top>
      <bottom style="dotted">
        <color auto="1"/>
      </bottom>
      <diagonal/>
    </border>
    <border>
      <left style="thin">
        <color auto="1"/>
      </left>
      <right/>
      <top style="hair">
        <color auto="1"/>
      </top>
      <bottom/>
      <diagonal/>
    </border>
    <border>
      <left/>
      <right style="dotted">
        <color auto="1"/>
      </right>
      <top style="hair">
        <color auto="1"/>
      </top>
      <bottom style="dotted">
        <color auto="1"/>
      </bottom>
      <diagonal/>
    </border>
    <border>
      <left style="thin">
        <color auto="1"/>
      </left>
      <right style="dotted">
        <color auto="1"/>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bottom style="dotted">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top style="thin">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dotted">
        <color auto="1"/>
      </bottom>
      <diagonal/>
    </border>
    <border>
      <left style="medium">
        <color indexed="64"/>
      </left>
      <right style="medium">
        <color indexed="64"/>
      </right>
      <top style="dotted">
        <color auto="1"/>
      </top>
      <bottom style="dotted">
        <color auto="1"/>
      </bottom>
      <diagonal/>
    </border>
    <border>
      <left style="medium">
        <color indexed="64"/>
      </left>
      <right style="medium">
        <color indexed="64"/>
      </right>
      <top style="dotted">
        <color auto="1"/>
      </top>
      <bottom/>
      <diagonal/>
    </border>
    <border>
      <left style="thin">
        <color auto="1"/>
      </left>
      <right/>
      <top style="medium">
        <color indexed="64"/>
      </top>
      <bottom style="medium">
        <color indexed="64"/>
      </bottom>
      <diagonal/>
    </border>
    <border>
      <left/>
      <right style="dotted">
        <color auto="1"/>
      </right>
      <top style="medium">
        <color indexed="64"/>
      </top>
      <bottom style="medium">
        <color indexed="64"/>
      </bottom>
      <diagonal/>
    </border>
    <border>
      <left style="dotted">
        <color auto="1"/>
      </left>
      <right style="medium">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dashed">
        <color auto="1"/>
      </left>
      <right style="dashed">
        <color auto="1"/>
      </right>
      <top style="thin">
        <color auto="1"/>
      </top>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style="thin">
        <color indexed="64"/>
      </right>
      <top style="thin">
        <color auto="1"/>
      </top>
      <bottom/>
      <diagonal/>
    </border>
    <border>
      <left style="thick">
        <color indexed="64"/>
      </left>
      <right style="thin">
        <color indexed="64"/>
      </right>
      <top/>
      <bottom/>
      <diagonal/>
    </border>
    <border>
      <left style="dashed">
        <color indexed="64"/>
      </left>
      <right style="thick">
        <color indexed="64"/>
      </right>
      <top style="thin">
        <color auto="1"/>
      </top>
      <bottom style="thin">
        <color auto="1"/>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auto="1"/>
      </top>
      <bottom style="thick">
        <color indexed="64"/>
      </bottom>
      <diagonal/>
    </border>
    <border>
      <left/>
      <right style="medium">
        <color indexed="64"/>
      </right>
      <top style="thin">
        <color indexed="64"/>
      </top>
      <bottom style="thick">
        <color indexed="64"/>
      </bottom>
      <diagonal/>
    </border>
    <border>
      <left style="medium">
        <color indexed="64"/>
      </left>
      <right style="dashed">
        <color indexed="64"/>
      </right>
      <top style="thin">
        <color auto="1"/>
      </top>
      <bottom style="thick">
        <color indexed="64"/>
      </bottom>
      <diagonal/>
    </border>
    <border>
      <left style="dashed">
        <color auto="1"/>
      </left>
      <right style="dashed">
        <color auto="1"/>
      </right>
      <top style="thin">
        <color auto="1"/>
      </top>
      <bottom style="thick">
        <color indexed="64"/>
      </bottom>
      <diagonal/>
    </border>
    <border>
      <left style="dashed">
        <color indexed="64"/>
      </left>
      <right style="thick">
        <color indexed="64"/>
      </right>
      <top style="thin">
        <color auto="1"/>
      </top>
      <bottom style="thick">
        <color indexed="64"/>
      </bottom>
      <diagonal/>
    </border>
    <border>
      <left/>
      <right style="medium">
        <color indexed="64"/>
      </right>
      <top/>
      <bottom style="thin">
        <color indexed="64"/>
      </bottom>
      <diagonal/>
    </border>
    <border>
      <left style="medium">
        <color indexed="64"/>
      </left>
      <right style="dashed">
        <color indexed="64"/>
      </right>
      <top/>
      <bottom style="thin">
        <color auto="1"/>
      </bottom>
      <diagonal/>
    </border>
    <border>
      <left style="dashed">
        <color indexed="64"/>
      </left>
      <right style="thick">
        <color indexed="64"/>
      </right>
      <top/>
      <bottom style="thin">
        <color auto="1"/>
      </bottom>
      <diagonal/>
    </border>
    <border>
      <left style="thick">
        <color indexed="64"/>
      </left>
      <right style="thin">
        <color indexed="64"/>
      </right>
      <top style="thick">
        <color indexed="64"/>
      </top>
      <bottom style="thick">
        <color indexed="64"/>
      </bottom>
      <diagonal/>
    </border>
    <border>
      <left style="thin">
        <color auto="1"/>
      </left>
      <right/>
      <top style="thick">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medium">
        <color indexed="64"/>
      </right>
      <top style="thick">
        <color indexed="64"/>
      </top>
      <bottom style="thick">
        <color indexed="64"/>
      </bottom>
      <diagonal/>
    </border>
    <border>
      <left style="thin">
        <color auto="1"/>
      </left>
      <right style="thick">
        <color indexed="64"/>
      </right>
      <top style="thick">
        <color indexed="64"/>
      </top>
      <bottom style="thick">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n">
        <color auto="1"/>
      </left>
      <right style="thick">
        <color indexed="64"/>
      </right>
      <top style="thin">
        <color auto="1"/>
      </top>
      <bottom style="thin">
        <color auto="1"/>
      </bottom>
      <diagonal/>
    </border>
    <border>
      <left/>
      <right style="thick">
        <color indexed="64"/>
      </right>
      <top style="thin">
        <color indexed="64"/>
      </top>
      <bottom style="thick">
        <color indexed="64"/>
      </bottom>
      <diagonal/>
    </border>
    <border>
      <left style="thick">
        <color auto="1"/>
      </left>
      <right/>
      <top style="thick">
        <color auto="1"/>
      </top>
      <bottom style="thick">
        <color auto="1"/>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top style="thick">
        <color auto="1"/>
      </top>
      <bottom/>
      <diagonal/>
    </border>
    <border>
      <left style="thin">
        <color indexed="64"/>
      </left>
      <right style="thin">
        <color indexed="64"/>
      </right>
      <top style="thick">
        <color indexed="64"/>
      </top>
      <bottom style="dashed">
        <color indexed="64"/>
      </bottom>
      <diagonal/>
    </border>
    <border>
      <left style="thin">
        <color indexed="64"/>
      </left>
      <right style="thick">
        <color auto="1"/>
      </right>
      <top style="thick">
        <color auto="1"/>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ck">
        <color auto="1"/>
      </right>
      <top style="dashed">
        <color indexed="64"/>
      </top>
      <bottom style="thin">
        <color indexed="64"/>
      </bottom>
      <diagonal/>
    </border>
    <border>
      <left style="thin">
        <color indexed="64"/>
      </left>
      <right style="thick">
        <color auto="1"/>
      </right>
      <top style="thin">
        <color auto="1"/>
      </top>
      <bottom/>
      <diagonal/>
    </border>
    <border>
      <left style="thin">
        <color indexed="64"/>
      </left>
      <right style="thin">
        <color indexed="64"/>
      </right>
      <top style="dashed">
        <color indexed="64"/>
      </top>
      <bottom/>
      <diagonal/>
    </border>
    <border>
      <left style="thin">
        <color indexed="64"/>
      </left>
      <right style="thick">
        <color auto="1"/>
      </right>
      <top style="dashed">
        <color indexed="64"/>
      </top>
      <bottom/>
      <diagonal/>
    </border>
    <border>
      <left style="thin">
        <color indexed="64"/>
      </left>
      <right style="thin">
        <color indexed="64"/>
      </right>
      <top/>
      <bottom style="thick">
        <color indexed="64"/>
      </bottom>
      <diagonal/>
    </border>
    <border>
      <left style="thin">
        <color indexed="64"/>
      </left>
      <right style="thin">
        <color indexed="64"/>
      </right>
      <top style="dashed">
        <color indexed="64"/>
      </top>
      <bottom style="thick">
        <color indexed="64"/>
      </bottom>
      <diagonal/>
    </border>
    <border>
      <left style="thin">
        <color indexed="64"/>
      </left>
      <right style="thick">
        <color auto="1"/>
      </right>
      <top style="dashed">
        <color indexed="64"/>
      </top>
      <bottom style="thick">
        <color indexed="64"/>
      </bottom>
      <diagonal/>
    </border>
    <border>
      <left/>
      <right style="thin">
        <color auto="1"/>
      </right>
      <top style="medium">
        <color indexed="64"/>
      </top>
      <bottom style="medium">
        <color indexed="64"/>
      </bottom>
      <diagonal/>
    </border>
  </borders>
  <cellStyleXfs count="11">
    <xf numFmtId="0" fontId="0" fillId="0" borderId="0">
      <alignment vertical="center"/>
    </xf>
    <xf numFmtId="0" fontId="4" fillId="0" borderId="0"/>
    <xf numFmtId="0" fontId="28" fillId="0" borderId="0">
      <alignment vertical="center"/>
    </xf>
    <xf numFmtId="0" fontId="25" fillId="0" borderId="0">
      <alignment vertical="center"/>
    </xf>
    <xf numFmtId="0" fontId="2" fillId="0" borderId="0"/>
    <xf numFmtId="38" fontId="2" fillId="0" borderId="0" applyFont="0" applyFill="0" applyBorder="0" applyAlignment="0" applyProtection="0">
      <alignment vertical="center"/>
    </xf>
    <xf numFmtId="0" fontId="25" fillId="0" borderId="0">
      <alignment vertical="center"/>
    </xf>
    <xf numFmtId="9" fontId="2" fillId="0" borderId="0" applyFont="0" applyFill="0" applyBorder="0" applyAlignment="0" applyProtection="0">
      <alignment vertical="center"/>
    </xf>
    <xf numFmtId="0" fontId="4" fillId="0" borderId="0"/>
    <xf numFmtId="38" fontId="4" fillId="0" borderId="0" applyFont="0" applyFill="0" applyBorder="0" applyAlignment="0" applyProtection="0">
      <alignment vertical="center"/>
    </xf>
    <xf numFmtId="0" fontId="4" fillId="0" borderId="0"/>
  </cellStyleXfs>
  <cellXfs count="497">
    <xf numFmtId="0" fontId="0" fillId="0" borderId="0" xfId="0">
      <alignment vertical="center"/>
    </xf>
    <xf numFmtId="0" fontId="5" fillId="0" borderId="0" xfId="1" applyFont="1"/>
    <xf numFmtId="0" fontId="5" fillId="0" borderId="0" xfId="1" applyFont="1" applyAlignment="1">
      <alignment wrapText="1"/>
    </xf>
    <xf numFmtId="0" fontId="6" fillId="0" borderId="0" xfId="1" applyFont="1" applyAlignment="1">
      <alignment wrapText="1"/>
    </xf>
    <xf numFmtId="49" fontId="9" fillId="0" borderId="6" xfId="1" applyNumberFormat="1" applyFont="1" applyBorder="1" applyAlignment="1">
      <alignment horizontal="left" vertical="top"/>
    </xf>
    <xf numFmtId="0" fontId="9" fillId="0" borderId="7" xfId="1" applyFont="1" applyBorder="1" applyAlignment="1">
      <alignment vertical="top" wrapText="1"/>
    </xf>
    <xf numFmtId="0" fontId="5" fillId="0" borderId="0" xfId="1" applyFont="1" applyAlignment="1">
      <alignment vertical="top"/>
    </xf>
    <xf numFmtId="0" fontId="6" fillId="0" borderId="0" xfId="1" applyFont="1" applyAlignment="1">
      <alignment vertical="top" wrapText="1"/>
    </xf>
    <xf numFmtId="0" fontId="11" fillId="0" borderId="7" xfId="1" applyFont="1" applyBorder="1" applyAlignment="1">
      <alignment vertical="top" wrapText="1"/>
    </xf>
    <xf numFmtId="0" fontId="9" fillId="3" borderId="7" xfId="1" applyFont="1" applyFill="1" applyBorder="1" applyAlignment="1">
      <alignment vertical="top" wrapText="1"/>
    </xf>
    <xf numFmtId="0" fontId="12" fillId="0" borderId="0" xfId="1" applyFont="1" applyAlignment="1">
      <alignment vertical="top"/>
    </xf>
    <xf numFmtId="0" fontId="9" fillId="0" borderId="7" xfId="1" applyFont="1" applyBorder="1" applyAlignment="1">
      <alignment wrapText="1"/>
    </xf>
    <xf numFmtId="49" fontId="9" fillId="0" borderId="8" xfId="1" applyNumberFormat="1" applyFont="1" applyBorder="1" applyAlignment="1">
      <alignment horizontal="left" vertical="top"/>
    </xf>
    <xf numFmtId="0" fontId="9" fillId="0" borderId="9" xfId="1" applyFont="1" applyBorder="1" applyAlignment="1">
      <alignment wrapText="1"/>
    </xf>
    <xf numFmtId="0" fontId="9" fillId="0" borderId="0" xfId="1" applyFont="1" applyProtection="1">
      <protection locked="0"/>
    </xf>
    <xf numFmtId="0" fontId="9" fillId="0" borderId="0" xfId="1" applyFont="1" applyAlignment="1" applyProtection="1">
      <alignment horizontal="right"/>
      <protection locked="0"/>
    </xf>
    <xf numFmtId="164" fontId="9" fillId="0" borderId="0" xfId="1" applyNumberFormat="1" applyFont="1"/>
    <xf numFmtId="0" fontId="9" fillId="0" borderId="0" xfId="1" applyFont="1" applyAlignment="1" applyProtection="1">
      <alignment horizontal="center" vertical="center"/>
      <protection locked="0"/>
    </xf>
    <xf numFmtId="0" fontId="9" fillId="0" borderId="0" xfId="1" applyFont="1" applyAlignment="1" applyProtection="1">
      <alignment horizontal="center"/>
      <protection locked="0"/>
    </xf>
    <xf numFmtId="0" fontId="9" fillId="0" borderId="0" xfId="1" applyFont="1" applyAlignment="1" applyProtection="1">
      <alignment horizontal="left"/>
      <protection locked="0"/>
    </xf>
    <xf numFmtId="0" fontId="9" fillId="0" borderId="0" xfId="1" applyFont="1" applyAlignment="1" applyProtection="1">
      <alignment horizontal="left" indent="2"/>
      <protection locked="0"/>
    </xf>
    <xf numFmtId="0" fontId="9" fillId="0" borderId="0" xfId="1" applyFont="1" applyAlignment="1" applyProtection="1">
      <alignment vertical="center"/>
      <protection locked="0"/>
    </xf>
    <xf numFmtId="0" fontId="9" fillId="0" borderId="12" xfId="1" applyFont="1" applyBorder="1" applyAlignment="1" applyProtection="1">
      <alignment vertical="center" wrapText="1"/>
      <protection locked="0"/>
    </xf>
    <xf numFmtId="0" fontId="9" fillId="4" borderId="14" xfId="1" applyFont="1" applyFill="1" applyBorder="1" applyAlignment="1" applyProtection="1">
      <alignment horizontal="right" vertical="center" wrapText="1"/>
      <protection locked="0"/>
    </xf>
    <xf numFmtId="0" fontId="9" fillId="0" borderId="0" xfId="1" applyFont="1" applyAlignment="1" applyProtection="1">
      <alignment horizontal="center" vertical="center" wrapText="1"/>
      <protection locked="0"/>
    </xf>
    <xf numFmtId="0" fontId="15" fillId="0" borderId="15" xfId="1" applyFont="1" applyBorder="1" applyAlignment="1" applyProtection="1">
      <alignment horizontal="center" vertical="center" wrapText="1"/>
      <protection locked="0"/>
    </xf>
    <xf numFmtId="0" fontId="15" fillId="0" borderId="16" xfId="1" applyFont="1" applyBorder="1" applyAlignment="1" applyProtection="1">
      <alignment horizontal="center" vertical="center" wrapText="1"/>
      <protection locked="0"/>
    </xf>
    <xf numFmtId="0" fontId="15" fillId="0" borderId="19" xfId="1" applyFont="1" applyBorder="1" applyAlignment="1" applyProtection="1">
      <alignment horizontal="center" vertical="center" wrapText="1"/>
      <protection locked="0"/>
    </xf>
    <xf numFmtId="0" fontId="15" fillId="0" borderId="20" xfId="1" applyFont="1" applyBorder="1" applyAlignment="1" applyProtection="1">
      <alignment horizontal="center" vertical="center" wrapText="1"/>
      <protection locked="0"/>
    </xf>
    <xf numFmtId="164" fontId="9" fillId="0" borderId="0" xfId="1" applyNumberFormat="1" applyFont="1" applyAlignment="1" applyProtection="1">
      <alignment vertical="top" wrapText="1"/>
      <protection locked="0"/>
    </xf>
    <xf numFmtId="164" fontId="9" fillId="4" borderId="21" xfId="1" applyNumberFormat="1" applyFont="1" applyFill="1" applyBorder="1" applyAlignment="1" applyProtection="1">
      <alignment horizontal="center" vertical="center" wrapText="1"/>
      <protection locked="0"/>
    </xf>
    <xf numFmtId="164" fontId="9" fillId="0" borderId="2" xfId="1" applyNumberFormat="1" applyFont="1" applyBorder="1" applyAlignment="1" applyProtection="1">
      <alignment horizontal="center" vertical="center" wrapText="1"/>
      <protection locked="0"/>
    </xf>
    <xf numFmtId="164" fontId="9" fillId="0" borderId="22" xfId="1" applyNumberFormat="1" applyFont="1" applyBorder="1" applyAlignment="1" applyProtection="1">
      <alignment horizontal="center" vertical="center" wrapText="1"/>
      <protection locked="0"/>
    </xf>
    <xf numFmtId="164" fontId="9" fillId="0" borderId="23" xfId="1" applyNumberFormat="1" applyFont="1" applyBorder="1" applyAlignment="1" applyProtection="1">
      <alignment horizontal="center" vertical="center" wrapText="1"/>
      <protection locked="0"/>
    </xf>
    <xf numFmtId="164" fontId="9" fillId="0" borderId="24" xfId="1" applyNumberFormat="1" applyFont="1" applyBorder="1" applyAlignment="1" applyProtection="1">
      <alignment horizontal="center" vertical="center" wrapText="1"/>
      <protection locked="0"/>
    </xf>
    <xf numFmtId="0" fontId="9" fillId="0" borderId="25" xfId="1" applyFont="1" applyBorder="1" applyAlignment="1" applyProtection="1">
      <alignment horizontal="center" vertical="center" wrapText="1"/>
      <protection locked="0"/>
    </xf>
    <xf numFmtId="0" fontId="9" fillId="0" borderId="24" xfId="1" applyFont="1" applyBorder="1" applyAlignment="1" applyProtection="1">
      <alignment horizontal="center" vertical="top" wrapText="1"/>
      <protection locked="0"/>
    </xf>
    <xf numFmtId="0" fontId="9" fillId="0" borderId="26" xfId="1" applyFont="1" applyBorder="1" applyAlignment="1" applyProtection="1">
      <alignment vertical="top" wrapText="1"/>
      <protection locked="0"/>
    </xf>
    <xf numFmtId="164" fontId="9" fillId="0" borderId="27" xfId="1" applyNumberFormat="1" applyFont="1" applyBorder="1" applyAlignment="1" applyProtection="1">
      <alignment horizontal="center" vertical="center" wrapText="1"/>
      <protection locked="0"/>
    </xf>
    <xf numFmtId="164" fontId="9" fillId="0" borderId="28" xfId="1" applyNumberFormat="1" applyFont="1" applyBorder="1" applyAlignment="1" applyProtection="1">
      <alignment horizontal="center" vertical="center" wrapText="1"/>
      <protection locked="0"/>
    </xf>
    <xf numFmtId="164" fontId="9" fillId="0" borderId="29" xfId="1" applyNumberFormat="1" applyFont="1" applyBorder="1" applyAlignment="1" applyProtection="1">
      <alignment horizontal="center" vertical="center" wrapText="1"/>
      <protection locked="0"/>
    </xf>
    <xf numFmtId="164" fontId="9" fillId="4" borderId="30" xfId="1" applyNumberFormat="1" applyFont="1" applyFill="1" applyBorder="1" applyAlignment="1" applyProtection="1">
      <alignment horizontal="center" vertical="center" wrapText="1"/>
      <protection locked="0"/>
    </xf>
    <xf numFmtId="164" fontId="9" fillId="0" borderId="3" xfId="1" applyNumberFormat="1" applyFont="1" applyBorder="1" applyAlignment="1" applyProtection="1">
      <alignment horizontal="center" vertical="center" wrapText="1"/>
      <protection locked="0"/>
    </xf>
    <xf numFmtId="164" fontId="9" fillId="0" borderId="31" xfId="1" applyNumberFormat="1" applyFont="1" applyBorder="1" applyAlignment="1" applyProtection="1">
      <alignment horizontal="center" vertical="center" wrapText="1"/>
      <protection locked="0"/>
    </xf>
    <xf numFmtId="164" fontId="9" fillId="0" borderId="32" xfId="1" applyNumberFormat="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9" fillId="0" borderId="32" xfId="1" applyFont="1" applyBorder="1" applyAlignment="1" applyProtection="1">
      <alignment horizontal="center" vertical="top" wrapText="1"/>
      <protection locked="0"/>
    </xf>
    <xf numFmtId="0" fontId="9" fillId="0" borderId="33" xfId="1" applyFont="1" applyBorder="1" applyAlignment="1" applyProtection="1">
      <alignment vertical="top" wrapText="1"/>
      <protection locked="0"/>
    </xf>
    <xf numFmtId="164" fontId="9" fillId="4" borderId="34" xfId="1" applyNumberFormat="1" applyFont="1" applyFill="1" applyBorder="1" applyAlignment="1" applyProtection="1">
      <alignment horizontal="center" vertical="center" wrapText="1"/>
      <protection locked="0"/>
    </xf>
    <xf numFmtId="164" fontId="9" fillId="0" borderId="13" xfId="1" applyNumberFormat="1" applyFont="1" applyBorder="1" applyAlignment="1" applyProtection="1">
      <alignment horizontal="center" vertical="center" wrapText="1"/>
      <protection locked="0"/>
    </xf>
    <xf numFmtId="164" fontId="9" fillId="0" borderId="35" xfId="1" applyNumberFormat="1" applyFont="1" applyBorder="1" applyAlignment="1" applyProtection="1">
      <alignment horizontal="center" vertical="center" wrapText="1"/>
      <protection locked="0"/>
    </xf>
    <xf numFmtId="164" fontId="9" fillId="0" borderId="36" xfId="1" applyNumberFormat="1" applyFont="1" applyBorder="1" applyAlignment="1" applyProtection="1">
      <alignment horizontal="center" vertical="center" wrapText="1"/>
      <protection locked="0"/>
    </xf>
    <xf numFmtId="164" fontId="9" fillId="0" borderId="37" xfId="1" applyNumberFormat="1" applyFont="1" applyBorder="1" applyAlignment="1" applyProtection="1">
      <alignment horizontal="center" vertical="center" wrapText="1"/>
      <protection locked="0"/>
    </xf>
    <xf numFmtId="0" fontId="9" fillId="0" borderId="38" xfId="1" applyFont="1" applyBorder="1" applyAlignment="1" applyProtection="1">
      <alignment horizontal="center" vertical="center" wrapText="1"/>
      <protection locked="0"/>
    </xf>
    <xf numFmtId="0" fontId="9" fillId="0" borderId="37" xfId="1" applyFont="1" applyBorder="1" applyAlignment="1" applyProtection="1">
      <alignment horizontal="center" vertical="top" wrapText="1"/>
      <protection locked="0"/>
    </xf>
    <xf numFmtId="0" fontId="9" fillId="0" borderId="39" xfId="1" applyFont="1" applyBorder="1" applyAlignment="1" applyProtection="1">
      <alignment vertical="top" wrapText="1"/>
      <protection locked="0"/>
    </xf>
    <xf numFmtId="164" fontId="9" fillId="0" borderId="0" xfId="1" applyNumberFormat="1" applyFont="1" applyProtection="1">
      <protection locked="0"/>
    </xf>
    <xf numFmtId="0" fontId="15" fillId="5" borderId="20" xfId="1" applyFont="1" applyFill="1" applyBorder="1" applyAlignment="1" applyProtection="1">
      <alignment horizontal="center" vertical="center" wrapText="1"/>
      <protection locked="0"/>
    </xf>
    <xf numFmtId="0" fontId="9" fillId="5" borderId="26" xfId="1" applyFont="1" applyFill="1" applyBorder="1" applyAlignment="1" applyProtection="1">
      <alignment vertical="top" wrapText="1"/>
      <protection locked="0"/>
    </xf>
    <xf numFmtId="0" fontId="9" fillId="5" borderId="33" xfId="1" applyFont="1" applyFill="1" applyBorder="1" applyAlignment="1" applyProtection="1">
      <alignment vertical="top" wrapText="1"/>
      <protection locked="0"/>
    </xf>
    <xf numFmtId="0" fontId="9" fillId="5" borderId="39" xfId="1" applyFont="1" applyFill="1" applyBorder="1" applyAlignment="1" applyProtection="1">
      <alignment vertical="top" wrapText="1"/>
      <protection locked="0"/>
    </xf>
    <xf numFmtId="0" fontId="9" fillId="0" borderId="25" xfId="1" applyFont="1" applyBorder="1" applyAlignment="1" applyProtection="1">
      <alignment vertical="top" wrapText="1"/>
      <protection locked="0"/>
    </xf>
    <xf numFmtId="0" fontId="9" fillId="0" borderId="1" xfId="1" applyFont="1" applyBorder="1" applyAlignment="1" applyProtection="1">
      <alignment vertical="top" wrapText="1"/>
      <protection locked="0"/>
    </xf>
    <xf numFmtId="0" fontId="9" fillId="0" borderId="38" xfId="1" applyFont="1" applyBorder="1" applyAlignment="1" applyProtection="1">
      <alignment vertical="top" wrapText="1"/>
      <protection locked="0"/>
    </xf>
    <xf numFmtId="0" fontId="16" fillId="0" borderId="0" xfId="1" applyFont="1" applyAlignment="1">
      <alignment vertical="center"/>
    </xf>
    <xf numFmtId="0" fontId="16" fillId="0" borderId="0" xfId="1" applyFont="1" applyAlignment="1">
      <alignment horizontal="center" vertical="center"/>
    </xf>
    <xf numFmtId="0" fontId="20" fillId="0" borderId="10" xfId="1" applyFont="1" applyBorder="1" applyAlignment="1">
      <alignment horizontal="left" vertical="center"/>
    </xf>
    <xf numFmtId="165" fontId="20" fillId="0" borderId="47" xfId="1" quotePrefix="1" applyNumberFormat="1" applyFont="1" applyBorder="1" applyAlignment="1">
      <alignment horizontal="center" vertical="center"/>
    </xf>
    <xf numFmtId="165" fontId="20" fillId="0" borderId="29" xfId="1" quotePrefix="1" applyNumberFormat="1" applyFont="1" applyBorder="1" applyAlignment="1">
      <alignment horizontal="center" vertical="center"/>
    </xf>
    <xf numFmtId="0" fontId="26" fillId="0" borderId="0" xfId="1" applyFont="1" applyAlignment="1">
      <alignment vertical="center"/>
    </xf>
    <xf numFmtId="0" fontId="28" fillId="0" borderId="0" xfId="2">
      <alignment vertical="center"/>
    </xf>
    <xf numFmtId="0" fontId="29" fillId="0" borderId="0" xfId="2" applyFont="1">
      <alignment vertical="center"/>
    </xf>
    <xf numFmtId="0" fontId="33" fillId="0" borderId="0" xfId="4" applyFont="1"/>
    <xf numFmtId="0" fontId="34" fillId="0" borderId="0" xfId="4" applyFont="1"/>
    <xf numFmtId="0" fontId="34" fillId="0" borderId="0" xfId="4" applyFont="1" applyAlignment="1">
      <alignment horizontal="center"/>
    </xf>
    <xf numFmtId="0" fontId="35" fillId="0" borderId="0" xfId="4" applyFont="1"/>
    <xf numFmtId="164" fontId="36" fillId="6" borderId="1" xfId="4" applyNumberFormat="1" applyFont="1" applyFill="1" applyBorder="1" applyAlignment="1">
      <alignment horizontal="center"/>
    </xf>
    <xf numFmtId="165" fontId="36" fillId="6" borderId="1" xfId="4" applyNumberFormat="1" applyFont="1" applyFill="1" applyBorder="1" applyAlignment="1">
      <alignment horizontal="center"/>
    </xf>
    <xf numFmtId="166" fontId="34" fillId="2" borderId="1" xfId="4" applyNumberFormat="1" applyFont="1" applyFill="1" applyBorder="1" applyAlignment="1">
      <alignment horizontal="center"/>
    </xf>
    <xf numFmtId="164" fontId="36" fillId="2" borderId="1" xfId="4" applyNumberFormat="1" applyFont="1" applyFill="1" applyBorder="1" applyAlignment="1">
      <alignment horizontal="center"/>
    </xf>
    <xf numFmtId="0" fontId="32" fillId="0" borderId="0" xfId="4" applyFont="1" applyAlignment="1">
      <alignment horizontal="right"/>
    </xf>
    <xf numFmtId="165" fontId="34" fillId="0" borderId="51" xfId="4" applyNumberFormat="1" applyFont="1" applyBorder="1" applyAlignment="1">
      <alignment horizontal="center"/>
    </xf>
    <xf numFmtId="164" fontId="37" fillId="0" borderId="1" xfId="4" applyNumberFormat="1" applyFont="1" applyBorder="1" applyAlignment="1">
      <alignment horizontal="center"/>
    </xf>
    <xf numFmtId="164" fontId="37" fillId="0" borderId="0" xfId="4" applyNumberFormat="1" applyFont="1" applyAlignment="1">
      <alignment horizontal="center"/>
    </xf>
    <xf numFmtId="165" fontId="37" fillId="0" borderId="1" xfId="4" applyNumberFormat="1" applyFont="1" applyBorder="1" applyAlignment="1">
      <alignment horizontal="center"/>
    </xf>
    <xf numFmtId="165" fontId="37" fillId="0" borderId="0" xfId="4" applyNumberFormat="1" applyFont="1" applyAlignment="1">
      <alignment horizontal="center"/>
    </xf>
    <xf numFmtId="166" fontId="37" fillId="0" borderId="1" xfId="4" applyNumberFormat="1" applyFont="1" applyBorder="1" applyAlignment="1">
      <alignment horizontal="center"/>
    </xf>
    <xf numFmtId="166" fontId="37" fillId="0" borderId="0" xfId="4" applyNumberFormat="1" applyFont="1" applyAlignment="1">
      <alignment horizontal="center"/>
    </xf>
    <xf numFmtId="167" fontId="34" fillId="0" borderId="0" xfId="4" applyNumberFormat="1" applyFont="1"/>
    <xf numFmtId="165" fontId="36" fillId="0" borderId="0" xfId="4" applyNumberFormat="1" applyFont="1" applyAlignment="1">
      <alignment horizontal="center"/>
    </xf>
    <xf numFmtId="165" fontId="34" fillId="0" borderId="0" xfId="4" applyNumberFormat="1" applyFont="1" applyAlignment="1">
      <alignment horizontal="center"/>
    </xf>
    <xf numFmtId="168" fontId="34" fillId="0" borderId="0" xfId="4" applyNumberFormat="1" applyFont="1"/>
    <xf numFmtId="0" fontId="38" fillId="0" borderId="0" xfId="4" applyFont="1"/>
    <xf numFmtId="169" fontId="34" fillId="2" borderId="1" xfId="4" applyNumberFormat="1" applyFont="1" applyFill="1" applyBorder="1"/>
    <xf numFmtId="0" fontId="34" fillId="0" borderId="0" xfId="4" applyFont="1" applyAlignment="1">
      <alignment horizontal="right"/>
    </xf>
    <xf numFmtId="170" fontId="34" fillId="2" borderId="1" xfId="4" applyNumberFormat="1" applyFont="1" applyFill="1" applyBorder="1" applyAlignment="1">
      <alignment horizontal="center"/>
    </xf>
    <xf numFmtId="169" fontId="34" fillId="2" borderId="1" xfId="4" applyNumberFormat="1" applyFont="1" applyFill="1" applyBorder="1" applyAlignment="1">
      <alignment horizontal="center"/>
    </xf>
    <xf numFmtId="0" fontId="39" fillId="2" borderId="53" xfId="4" applyFont="1" applyFill="1" applyBorder="1"/>
    <xf numFmtId="0" fontId="34" fillId="2" borderId="51" xfId="4" applyFont="1" applyFill="1" applyBorder="1"/>
    <xf numFmtId="0" fontId="34" fillId="2" borderId="56" xfId="4" applyFont="1" applyFill="1" applyBorder="1"/>
    <xf numFmtId="0" fontId="34" fillId="2" borderId="57" xfId="4" applyFont="1" applyFill="1" applyBorder="1" applyAlignment="1">
      <alignment horizontal="center"/>
    </xf>
    <xf numFmtId="0" fontId="34" fillId="0" borderId="55" xfId="4" applyFont="1" applyBorder="1" applyAlignment="1">
      <alignment horizontal="center"/>
    </xf>
    <xf numFmtId="169" fontId="38" fillId="0" borderId="32" xfId="4" applyNumberFormat="1" applyFont="1" applyBorder="1"/>
    <xf numFmtId="0" fontId="34" fillId="2" borderId="49" xfId="4" applyFont="1" applyFill="1" applyBorder="1"/>
    <xf numFmtId="0" fontId="32" fillId="2" borderId="53" xfId="4" applyFont="1" applyFill="1" applyBorder="1"/>
    <xf numFmtId="169" fontId="34" fillId="0" borderId="32" xfId="4" applyNumberFormat="1" applyFont="1" applyBorder="1"/>
    <xf numFmtId="0" fontId="32" fillId="2" borderId="53" xfId="4" applyFont="1" applyFill="1" applyBorder="1" applyAlignment="1">
      <alignment vertical="center"/>
    </xf>
    <xf numFmtId="0" fontId="34" fillId="2" borderId="56" xfId="4" applyFont="1" applyFill="1" applyBorder="1" applyAlignment="1">
      <alignment vertical="center"/>
    </xf>
    <xf numFmtId="0" fontId="34" fillId="2" borderId="51" xfId="4" applyFont="1" applyFill="1" applyBorder="1" applyAlignment="1">
      <alignment vertical="center"/>
    </xf>
    <xf numFmtId="0" fontId="34" fillId="2" borderId="58" xfId="4" applyFont="1" applyFill="1" applyBorder="1" applyAlignment="1">
      <alignment horizontal="center"/>
    </xf>
    <xf numFmtId="169" fontId="36" fillId="0" borderId="59" xfId="4" applyNumberFormat="1" applyFont="1" applyBorder="1"/>
    <xf numFmtId="38" fontId="34" fillId="2" borderId="61" xfId="5" applyFont="1" applyFill="1" applyBorder="1" applyAlignment="1">
      <alignment vertical="center" wrapText="1"/>
    </xf>
    <xf numFmtId="38" fontId="34" fillId="2" borderId="62" xfId="5" applyFont="1" applyFill="1" applyBorder="1" applyAlignment="1">
      <alignment vertical="center" wrapText="1"/>
    </xf>
    <xf numFmtId="0" fontId="34" fillId="2" borderId="63" xfId="4" applyFont="1" applyFill="1" applyBorder="1" applyAlignment="1">
      <alignment horizontal="center"/>
    </xf>
    <xf numFmtId="169" fontId="36" fillId="0" borderId="64" xfId="4" applyNumberFormat="1" applyFont="1" applyBorder="1"/>
    <xf numFmtId="0" fontId="34" fillId="2" borderId="25" xfId="4" applyFont="1" applyFill="1" applyBorder="1"/>
    <xf numFmtId="38" fontId="34" fillId="2" borderId="65" xfId="5" applyFont="1" applyFill="1" applyBorder="1" applyAlignment="1">
      <alignment vertical="center" wrapText="1"/>
    </xf>
    <xf numFmtId="38" fontId="34" fillId="2" borderId="0" xfId="5" applyFont="1" applyFill="1" applyBorder="1" applyAlignment="1">
      <alignment vertical="center" wrapText="1"/>
    </xf>
    <xf numFmtId="0" fontId="34" fillId="2" borderId="66" xfId="4" applyFont="1" applyFill="1" applyBorder="1" applyAlignment="1">
      <alignment horizontal="center"/>
    </xf>
    <xf numFmtId="169" fontId="36" fillId="0" borderId="55" xfId="4" applyNumberFormat="1" applyFont="1" applyBorder="1"/>
    <xf numFmtId="0" fontId="34" fillId="2" borderId="46" xfId="4" applyFont="1" applyFill="1" applyBorder="1" applyAlignment="1">
      <alignment horizontal="center"/>
    </xf>
    <xf numFmtId="0" fontId="32" fillId="2" borderId="67" xfId="4" applyFont="1" applyFill="1" applyBorder="1" applyAlignment="1">
      <alignment vertical="center"/>
    </xf>
    <xf numFmtId="0" fontId="34" fillId="2" borderId="68" xfId="4" applyFont="1" applyFill="1" applyBorder="1" applyAlignment="1">
      <alignment vertical="center"/>
    </xf>
    <xf numFmtId="0" fontId="34" fillId="2" borderId="69" xfId="4" applyFont="1" applyFill="1" applyBorder="1"/>
    <xf numFmtId="0" fontId="34" fillId="2" borderId="62" xfId="4" applyFont="1" applyFill="1" applyBorder="1"/>
    <xf numFmtId="38" fontId="34" fillId="2" borderId="71" xfId="5" applyFont="1" applyFill="1" applyBorder="1" applyAlignment="1">
      <alignment vertical="center" wrapText="1"/>
    </xf>
    <xf numFmtId="0" fontId="34" fillId="2" borderId="70" xfId="4" applyFont="1" applyFill="1" applyBorder="1"/>
    <xf numFmtId="0" fontId="34" fillId="2" borderId="72" xfId="4" applyFont="1" applyFill="1" applyBorder="1" applyAlignment="1">
      <alignment horizontal="center"/>
    </xf>
    <xf numFmtId="169" fontId="36" fillId="0" borderId="73" xfId="4" applyNumberFormat="1" applyFont="1" applyBorder="1"/>
    <xf numFmtId="0" fontId="38" fillId="2" borderId="53" xfId="4" applyFont="1" applyFill="1" applyBorder="1"/>
    <xf numFmtId="0" fontId="34" fillId="2" borderId="69" xfId="4" applyFont="1" applyFill="1" applyBorder="1" applyAlignment="1">
      <alignment vertical="center"/>
    </xf>
    <xf numFmtId="0" fontId="34" fillId="2" borderId="65" xfId="4" applyFont="1" applyFill="1" applyBorder="1" applyAlignment="1">
      <alignment vertical="center"/>
    </xf>
    <xf numFmtId="0" fontId="34" fillId="2" borderId="0" xfId="4" applyFont="1" applyFill="1" applyAlignment="1">
      <alignment vertical="center"/>
    </xf>
    <xf numFmtId="0" fontId="41" fillId="2" borderId="74" xfId="4" applyFont="1" applyFill="1" applyBorder="1" applyAlignment="1">
      <alignment vertical="center"/>
    </xf>
    <xf numFmtId="0" fontId="34" fillId="2" borderId="75" xfId="4" applyFont="1" applyFill="1" applyBorder="1" applyAlignment="1">
      <alignment vertical="center"/>
    </xf>
    <xf numFmtId="0" fontId="34" fillId="2" borderId="76" xfId="4" applyFont="1" applyFill="1" applyBorder="1" applyAlignment="1">
      <alignment vertical="center"/>
    </xf>
    <xf numFmtId="0" fontId="34" fillId="2" borderId="77" xfId="4" applyFont="1" applyFill="1" applyBorder="1" applyAlignment="1">
      <alignment horizontal="center"/>
    </xf>
    <xf numFmtId="0" fontId="38" fillId="2" borderId="10" xfId="4" applyFont="1" applyFill="1" applyBorder="1"/>
    <xf numFmtId="0" fontId="34" fillId="2" borderId="3" xfId="4" applyFont="1" applyFill="1" applyBorder="1"/>
    <xf numFmtId="0" fontId="34" fillId="2" borderId="78" xfId="4" applyFont="1" applyFill="1" applyBorder="1"/>
    <xf numFmtId="169" fontId="42" fillId="0" borderId="32" xfId="4" applyNumberFormat="1" applyFont="1" applyBorder="1"/>
    <xf numFmtId="0" fontId="38" fillId="2" borderId="49" xfId="4" applyFont="1" applyFill="1" applyBorder="1"/>
    <xf numFmtId="0" fontId="41" fillId="2" borderId="10" xfId="4" applyFont="1" applyFill="1" applyBorder="1" applyAlignment="1">
      <alignment vertical="center"/>
    </xf>
    <xf numFmtId="0" fontId="34" fillId="2" borderId="3" xfId="4" applyFont="1" applyFill="1" applyBorder="1" applyAlignment="1">
      <alignment vertical="center"/>
    </xf>
    <xf numFmtId="0" fontId="34" fillId="2" borderId="78" xfId="4" applyFont="1" applyFill="1" applyBorder="1" applyAlignment="1">
      <alignment vertical="center"/>
    </xf>
    <xf numFmtId="0" fontId="41" fillId="2" borderId="67" xfId="4" applyFont="1" applyFill="1" applyBorder="1" applyAlignment="1">
      <alignment vertical="center"/>
    </xf>
    <xf numFmtId="169" fontId="37" fillId="0" borderId="64" xfId="4" applyNumberFormat="1" applyFont="1" applyBorder="1"/>
    <xf numFmtId="0" fontId="41" fillId="2" borderId="60" xfId="4" applyFont="1" applyFill="1" applyBorder="1" applyAlignment="1">
      <alignment vertical="center"/>
    </xf>
    <xf numFmtId="0" fontId="34" fillId="2" borderId="62" xfId="4" applyFont="1" applyFill="1" applyBorder="1" applyAlignment="1">
      <alignment vertical="center"/>
    </xf>
    <xf numFmtId="0" fontId="34" fillId="2" borderId="61" xfId="4" applyFont="1" applyFill="1" applyBorder="1" applyAlignment="1">
      <alignment vertical="center"/>
    </xf>
    <xf numFmtId="0" fontId="34" fillId="2" borderId="53" xfId="4" applyFont="1" applyFill="1" applyBorder="1"/>
    <xf numFmtId="0" fontId="34" fillId="2" borderId="48" xfId="4" applyFont="1" applyFill="1" applyBorder="1"/>
    <xf numFmtId="0" fontId="34" fillId="2" borderId="10" xfId="4" applyFont="1" applyFill="1" applyBorder="1"/>
    <xf numFmtId="169" fontId="36" fillId="0" borderId="32" xfId="4" applyNumberFormat="1" applyFont="1" applyBorder="1"/>
    <xf numFmtId="0" fontId="40" fillId="2" borderId="53" xfId="4" applyFont="1" applyFill="1" applyBorder="1"/>
    <xf numFmtId="38" fontId="34" fillId="2" borderId="75" xfId="5" applyFont="1" applyFill="1" applyBorder="1" applyAlignment="1">
      <alignment vertical="center" wrapText="1"/>
    </xf>
    <xf numFmtId="38" fontId="34" fillId="2" borderId="76" xfId="5" applyFont="1" applyFill="1" applyBorder="1" applyAlignment="1">
      <alignment vertical="center" wrapText="1"/>
    </xf>
    <xf numFmtId="169" fontId="36" fillId="0" borderId="79" xfId="4" applyNumberFormat="1" applyFont="1" applyBorder="1"/>
    <xf numFmtId="38" fontId="34" fillId="2" borderId="74" xfId="5" applyFont="1" applyFill="1" applyBorder="1" applyAlignment="1">
      <alignment vertical="center"/>
    </xf>
    <xf numFmtId="169" fontId="34" fillId="0" borderId="59" xfId="4" applyNumberFormat="1" applyFont="1" applyBorder="1"/>
    <xf numFmtId="0" fontId="34" fillId="2" borderId="80" xfId="4" applyFont="1" applyFill="1" applyBorder="1" applyAlignment="1">
      <alignment vertical="center"/>
    </xf>
    <xf numFmtId="169" fontId="34" fillId="0" borderId="79" xfId="4" applyNumberFormat="1" applyFont="1" applyBorder="1"/>
    <xf numFmtId="0" fontId="34" fillId="2" borderId="82" xfId="4" applyFont="1" applyFill="1" applyBorder="1" applyAlignment="1">
      <alignment vertical="center"/>
    </xf>
    <xf numFmtId="0" fontId="34" fillId="2" borderId="74" xfId="4" applyFont="1" applyFill="1" applyBorder="1" applyAlignment="1">
      <alignment vertical="center"/>
    </xf>
    <xf numFmtId="0" fontId="34" fillId="2" borderId="83" xfId="4" applyFont="1" applyFill="1" applyBorder="1"/>
    <xf numFmtId="0" fontId="32" fillId="2" borderId="84" xfId="4" applyFont="1" applyFill="1" applyBorder="1" applyAlignment="1">
      <alignment vertical="center"/>
    </xf>
    <xf numFmtId="0" fontId="34" fillId="2" borderId="71" xfId="4" applyFont="1" applyFill="1" applyBorder="1" applyAlignment="1">
      <alignment vertical="center"/>
    </xf>
    <xf numFmtId="0" fontId="34" fillId="2" borderId="70" xfId="4" applyFont="1" applyFill="1" applyBorder="1" applyAlignment="1">
      <alignment vertical="center"/>
    </xf>
    <xf numFmtId="169" fontId="34" fillId="0" borderId="24" xfId="4" applyNumberFormat="1" applyFont="1" applyBorder="1"/>
    <xf numFmtId="0" fontId="32" fillId="2" borderId="67" xfId="4" applyFont="1" applyFill="1" applyBorder="1"/>
    <xf numFmtId="0" fontId="34" fillId="2" borderId="68" xfId="4" applyFont="1" applyFill="1" applyBorder="1"/>
    <xf numFmtId="169" fontId="37" fillId="0" borderId="73" xfId="4" applyNumberFormat="1" applyFont="1" applyBorder="1"/>
    <xf numFmtId="0" fontId="40" fillId="2" borderId="10" xfId="4" applyFont="1" applyFill="1" applyBorder="1"/>
    <xf numFmtId="0" fontId="2" fillId="0" borderId="0" xfId="4"/>
    <xf numFmtId="169" fontId="37" fillId="0" borderId="59" xfId="4" applyNumberFormat="1" applyFont="1" applyBorder="1"/>
    <xf numFmtId="0" fontId="34" fillId="2" borderId="74" xfId="4" applyFont="1" applyFill="1" applyBorder="1"/>
    <xf numFmtId="169" fontId="34" fillId="0" borderId="64" xfId="4" applyNumberFormat="1" applyFont="1" applyBorder="1"/>
    <xf numFmtId="0" fontId="34" fillId="2" borderId="85" xfId="4" applyFont="1" applyFill="1" applyBorder="1" applyAlignment="1">
      <alignment vertical="center"/>
    </xf>
    <xf numFmtId="0" fontId="34" fillId="2" borderId="80" xfId="4" applyFont="1" applyFill="1" applyBorder="1"/>
    <xf numFmtId="0" fontId="34" fillId="2" borderId="60" xfId="4" applyFont="1" applyFill="1" applyBorder="1"/>
    <xf numFmtId="38" fontId="34" fillId="2" borderId="62" xfId="5" applyFont="1" applyFill="1" applyBorder="1" applyAlignment="1">
      <alignment vertical="center"/>
    </xf>
    <xf numFmtId="0" fontId="34" fillId="2" borderId="84" xfId="4" applyFont="1" applyFill="1" applyBorder="1"/>
    <xf numFmtId="38" fontId="34" fillId="2" borderId="70" xfId="5" applyFont="1" applyFill="1" applyBorder="1" applyAlignment="1">
      <alignment vertical="center"/>
    </xf>
    <xf numFmtId="38" fontId="34" fillId="2" borderId="70" xfId="5" applyFont="1" applyFill="1" applyBorder="1" applyAlignment="1">
      <alignment vertical="center" wrapText="1"/>
    </xf>
    <xf numFmtId="0" fontId="32" fillId="2" borderId="69" xfId="4" applyFont="1" applyFill="1" applyBorder="1"/>
    <xf numFmtId="0" fontId="34" fillId="2" borderId="61" xfId="4" applyFont="1" applyFill="1" applyBorder="1"/>
    <xf numFmtId="0" fontId="34" fillId="2" borderId="87" xfId="4" applyFont="1" applyFill="1" applyBorder="1" applyAlignment="1">
      <alignment horizontal="center"/>
    </xf>
    <xf numFmtId="169" fontId="34" fillId="0" borderId="88" xfId="4" applyNumberFormat="1" applyFont="1" applyBorder="1"/>
    <xf numFmtId="0" fontId="34" fillId="2" borderId="0" xfId="4" applyFont="1" applyFill="1"/>
    <xf numFmtId="0" fontId="34" fillId="2" borderId="90" xfId="4" applyFont="1" applyFill="1" applyBorder="1"/>
    <xf numFmtId="0" fontId="34" fillId="2" borderId="91" xfId="4" applyFont="1" applyFill="1" applyBorder="1" applyAlignment="1">
      <alignment horizontal="center"/>
    </xf>
    <xf numFmtId="169" fontId="36" fillId="0" borderId="92" xfId="4" applyNumberFormat="1" applyFont="1" applyBorder="1"/>
    <xf numFmtId="0" fontId="34" fillId="2" borderId="94" xfId="4" applyFont="1" applyFill="1" applyBorder="1"/>
    <xf numFmtId="0" fontId="34" fillId="2" borderId="86" xfId="4" applyFont="1" applyFill="1" applyBorder="1"/>
    <xf numFmtId="0" fontId="34" fillId="2" borderId="95" xfId="4" applyFont="1" applyFill="1" applyBorder="1"/>
    <xf numFmtId="0" fontId="34" fillId="2" borderId="67" xfId="4" applyFont="1" applyFill="1" applyBorder="1"/>
    <xf numFmtId="0" fontId="34" fillId="2" borderId="84" xfId="4" applyFont="1" applyFill="1" applyBorder="1" applyAlignment="1">
      <alignment vertical="center"/>
    </xf>
    <xf numFmtId="169" fontId="38" fillId="0" borderId="1" xfId="4" applyNumberFormat="1" applyFont="1" applyBorder="1"/>
    <xf numFmtId="169" fontId="36" fillId="0" borderId="1" xfId="4" applyNumberFormat="1" applyFont="1" applyBorder="1"/>
    <xf numFmtId="169" fontId="34" fillId="0" borderId="1" xfId="4" applyNumberFormat="1" applyFont="1" applyBorder="1"/>
    <xf numFmtId="0" fontId="34" fillId="0" borderId="96" xfId="4" applyFont="1" applyBorder="1"/>
    <xf numFmtId="10" fontId="34" fillId="0" borderId="45" xfId="4" applyNumberFormat="1" applyFont="1" applyBorder="1"/>
    <xf numFmtId="0" fontId="34" fillId="0" borderId="46" xfId="4" applyFont="1" applyBorder="1" applyAlignment="1">
      <alignment horizontal="center"/>
    </xf>
    <xf numFmtId="0" fontId="32" fillId="0" borderId="10" xfId="4" applyFont="1" applyBorder="1"/>
    <xf numFmtId="0" fontId="34" fillId="0" borderId="3" xfId="4" applyFont="1" applyBorder="1"/>
    <xf numFmtId="0" fontId="34" fillId="0" borderId="32" xfId="4" applyFont="1" applyBorder="1"/>
    <xf numFmtId="0" fontId="17" fillId="0" borderId="0" xfId="6" applyFont="1">
      <alignment vertical="center"/>
    </xf>
    <xf numFmtId="0" fontId="17" fillId="0" borderId="0" xfId="6" applyFont="1" applyAlignment="1"/>
    <xf numFmtId="0" fontId="44" fillId="0" borderId="0" xfId="6" applyFont="1" applyAlignment="1"/>
    <xf numFmtId="0" fontId="45" fillId="0" borderId="0" xfId="4" applyFont="1"/>
    <xf numFmtId="0" fontId="34" fillId="2" borderId="49" xfId="4" applyFont="1" applyFill="1" applyBorder="1" applyAlignment="1">
      <alignment horizontal="left" vertical="center" indent="1"/>
    </xf>
    <xf numFmtId="0" fontId="34" fillId="2" borderId="98" xfId="4" applyFont="1" applyFill="1" applyBorder="1" applyAlignment="1">
      <alignment horizontal="left" vertical="center"/>
    </xf>
    <xf numFmtId="10" fontId="36" fillId="0" borderId="64" xfId="7" applyNumberFormat="1" applyFont="1" applyBorder="1" applyAlignment="1"/>
    <xf numFmtId="0" fontId="34" fillId="2" borderId="97" xfId="4" applyFont="1" applyFill="1" applyBorder="1" applyAlignment="1">
      <alignment horizontal="left" vertical="center"/>
    </xf>
    <xf numFmtId="0" fontId="32" fillId="2" borderId="60" xfId="4" applyFont="1" applyFill="1" applyBorder="1" applyAlignment="1">
      <alignment vertical="center"/>
    </xf>
    <xf numFmtId="0" fontId="34" fillId="2" borderId="99" xfId="4" applyFont="1" applyFill="1" applyBorder="1" applyAlignment="1">
      <alignment vertical="center"/>
    </xf>
    <xf numFmtId="0" fontId="34" fillId="2" borderId="86" xfId="4" applyFont="1" applyFill="1" applyBorder="1" applyAlignment="1">
      <alignment vertical="center"/>
    </xf>
    <xf numFmtId="38" fontId="32" fillId="2" borderId="60" xfId="5" applyFont="1" applyFill="1" applyBorder="1" applyAlignment="1">
      <alignment vertical="center"/>
    </xf>
    <xf numFmtId="38" fontId="34" fillId="2" borderId="60" xfId="5" applyFont="1" applyFill="1" applyBorder="1" applyAlignment="1">
      <alignment vertical="center"/>
    </xf>
    <xf numFmtId="0" fontId="34" fillId="2" borderId="60" xfId="4" applyFont="1" applyFill="1" applyBorder="1" applyAlignment="1">
      <alignment vertical="center"/>
    </xf>
    <xf numFmtId="0" fontId="34" fillId="2" borderId="100" xfId="4" applyFont="1" applyFill="1" applyBorder="1" applyAlignment="1">
      <alignment vertical="center"/>
    </xf>
    <xf numFmtId="0" fontId="34" fillId="2" borderId="101" xfId="4" applyFont="1" applyFill="1" applyBorder="1" applyAlignment="1">
      <alignment vertical="center"/>
    </xf>
    <xf numFmtId="0" fontId="34" fillId="2" borderId="102" xfId="4" applyFont="1" applyFill="1" applyBorder="1" applyAlignment="1">
      <alignment vertical="center"/>
    </xf>
    <xf numFmtId="0" fontId="34" fillId="2" borderId="103" xfId="4" applyFont="1" applyFill="1" applyBorder="1" applyAlignment="1">
      <alignment vertical="center"/>
    </xf>
    <xf numFmtId="0" fontId="34" fillId="2" borderId="97" xfId="4" applyFont="1" applyFill="1" applyBorder="1" applyAlignment="1">
      <alignment vertical="center"/>
    </xf>
    <xf numFmtId="0" fontId="34" fillId="2" borderId="98" xfId="4" applyFont="1" applyFill="1" applyBorder="1" applyAlignment="1">
      <alignment vertical="center"/>
    </xf>
    <xf numFmtId="0" fontId="32" fillId="2" borderId="104" xfId="4" applyFont="1" applyFill="1" applyBorder="1" applyAlignment="1">
      <alignment vertical="center"/>
    </xf>
    <xf numFmtId="0" fontId="34" fillId="2" borderId="105" xfId="4" applyFont="1" applyFill="1" applyBorder="1" applyAlignment="1">
      <alignment vertical="center"/>
    </xf>
    <xf numFmtId="0" fontId="34" fillId="2" borderId="106" xfId="4" applyFont="1" applyFill="1" applyBorder="1" applyAlignment="1">
      <alignment vertical="center"/>
    </xf>
    <xf numFmtId="0" fontId="34" fillId="2" borderId="67" xfId="4" applyFont="1" applyFill="1" applyBorder="1" applyAlignment="1">
      <alignment vertical="center"/>
    </xf>
    <xf numFmtId="0" fontId="34" fillId="2" borderId="71" xfId="4" applyFont="1" applyFill="1" applyBorder="1"/>
    <xf numFmtId="0" fontId="46" fillId="0" borderId="0" xfId="4" applyFont="1"/>
    <xf numFmtId="0" fontId="47" fillId="2" borderId="67" xfId="4" applyFont="1" applyFill="1" applyBorder="1" applyAlignment="1">
      <alignment vertical="center"/>
    </xf>
    <xf numFmtId="0" fontId="39" fillId="2" borderId="107" xfId="4" applyFont="1" applyFill="1" applyBorder="1"/>
    <xf numFmtId="0" fontId="38" fillId="2" borderId="108" xfId="4" applyFont="1" applyFill="1" applyBorder="1"/>
    <xf numFmtId="0" fontId="38" fillId="2" borderId="109" xfId="4" applyFont="1" applyFill="1" applyBorder="1"/>
    <xf numFmtId="0" fontId="38" fillId="2" borderId="110" xfId="4" applyFont="1" applyFill="1" applyBorder="1" applyAlignment="1">
      <alignment horizontal="center"/>
    </xf>
    <xf numFmtId="0" fontId="38" fillId="0" borderId="55" xfId="4" applyFont="1" applyBorder="1" applyAlignment="1">
      <alignment horizontal="center"/>
    </xf>
    <xf numFmtId="169" fontId="38" fillId="0" borderId="111" xfId="4" applyNumberFormat="1" applyFont="1" applyBorder="1"/>
    <xf numFmtId="0" fontId="4" fillId="0" borderId="0" xfId="8"/>
    <xf numFmtId="0" fontId="21" fillId="0" borderId="0" xfId="8" applyFont="1"/>
    <xf numFmtId="38" fontId="21" fillId="0" borderId="0" xfId="9" applyFont="1" applyFill="1" applyBorder="1" applyAlignment="1">
      <alignment vertical="center"/>
    </xf>
    <xf numFmtId="0" fontId="4" fillId="7" borderId="0" xfId="8" applyFill="1"/>
    <xf numFmtId="0" fontId="21" fillId="0" borderId="0" xfId="8" applyFont="1" applyAlignment="1">
      <alignment vertical="center"/>
    </xf>
    <xf numFmtId="0" fontId="48" fillId="0" borderId="0" xfId="6" applyFont="1">
      <alignment vertical="center"/>
    </xf>
    <xf numFmtId="169" fontId="34" fillId="2" borderId="10" xfId="4" applyNumberFormat="1" applyFont="1" applyFill="1" applyBorder="1"/>
    <xf numFmtId="171" fontId="40" fillId="2" borderId="12" xfId="4" applyNumberFormat="1" applyFont="1" applyFill="1" applyBorder="1" applyAlignment="1">
      <alignment vertical="center"/>
    </xf>
    <xf numFmtId="170" fontId="34" fillId="2" borderId="10" xfId="4" applyNumberFormat="1" applyFont="1" applyFill="1" applyBorder="1" applyAlignment="1">
      <alignment horizontal="center"/>
    </xf>
    <xf numFmtId="166" fontId="34" fillId="2" borderId="10" xfId="4" applyNumberFormat="1" applyFont="1" applyFill="1" applyBorder="1" applyAlignment="1">
      <alignment horizontal="center"/>
    </xf>
    <xf numFmtId="169" fontId="34" fillId="2" borderId="10" xfId="4" applyNumberFormat="1" applyFont="1" applyFill="1" applyBorder="1" applyAlignment="1">
      <alignment horizontal="center"/>
    </xf>
    <xf numFmtId="0" fontId="39" fillId="0" borderId="53" xfId="4" applyFont="1" applyBorder="1"/>
    <xf numFmtId="0" fontId="38" fillId="0" borderId="51" xfId="4" applyFont="1" applyBorder="1"/>
    <xf numFmtId="0" fontId="38" fillId="0" borderId="56" xfId="4" applyFont="1" applyBorder="1"/>
    <xf numFmtId="0" fontId="39" fillId="0" borderId="51" xfId="4" applyFont="1" applyBorder="1"/>
    <xf numFmtId="0" fontId="38" fillId="0" borderId="57" xfId="4" applyFont="1" applyBorder="1" applyAlignment="1">
      <alignment horizontal="center"/>
    </xf>
    <xf numFmtId="169" fontId="38" fillId="0" borderId="113" xfId="4" applyNumberFormat="1" applyFont="1" applyBorder="1"/>
    <xf numFmtId="0" fontId="34" fillId="0" borderId="49" xfId="4" applyFont="1" applyBorder="1"/>
    <xf numFmtId="0" fontId="34" fillId="0" borderId="51" xfId="4" applyFont="1" applyBorder="1"/>
    <xf numFmtId="0" fontId="34" fillId="0" borderId="56" xfId="4" applyFont="1" applyBorder="1"/>
    <xf numFmtId="0" fontId="34" fillId="0" borderId="57" xfId="4" applyFont="1" applyBorder="1" applyAlignment="1">
      <alignment horizontal="center"/>
    </xf>
    <xf numFmtId="169" fontId="38" fillId="0" borderId="114" xfId="4" applyNumberFormat="1" applyFont="1" applyBorder="1"/>
    <xf numFmtId="0" fontId="32" fillId="0" borderId="53" xfId="4" applyFont="1" applyBorder="1" applyAlignment="1">
      <alignment vertical="center"/>
    </xf>
    <xf numFmtId="0" fontId="34" fillId="0" borderId="56" xfId="4" applyFont="1" applyBorder="1" applyAlignment="1">
      <alignment vertical="center"/>
    </xf>
    <xf numFmtId="0" fontId="34" fillId="0" borderId="51" xfId="4" applyFont="1" applyBorder="1" applyAlignment="1">
      <alignment vertical="center"/>
    </xf>
    <xf numFmtId="0" fontId="34" fillId="0" borderId="58" xfId="4" applyFont="1" applyBorder="1" applyAlignment="1">
      <alignment horizontal="center"/>
    </xf>
    <xf numFmtId="169" fontId="38" fillId="0" borderId="115" xfId="4" applyNumberFormat="1" applyFont="1" applyBorder="1"/>
    <xf numFmtId="38" fontId="34" fillId="0" borderId="61" xfId="5" applyFont="1" applyFill="1" applyBorder="1" applyAlignment="1">
      <alignment vertical="center" wrapText="1"/>
    </xf>
    <xf numFmtId="38" fontId="34" fillId="0" borderId="62" xfId="5" applyFont="1" applyFill="1" applyBorder="1" applyAlignment="1">
      <alignment vertical="center" wrapText="1"/>
    </xf>
    <xf numFmtId="0" fontId="34" fillId="0" borderId="63" xfId="4" applyFont="1" applyBorder="1" applyAlignment="1">
      <alignment horizontal="center"/>
    </xf>
    <xf numFmtId="169" fontId="38" fillId="0" borderId="116" xfId="4" applyNumberFormat="1" applyFont="1" applyBorder="1"/>
    <xf numFmtId="0" fontId="32" fillId="0" borderId="67" xfId="4" applyFont="1" applyBorder="1" applyAlignment="1">
      <alignment vertical="center"/>
    </xf>
    <xf numFmtId="0" fontId="34" fillId="0" borderId="68" xfId="4" applyFont="1" applyBorder="1" applyAlignment="1">
      <alignment vertical="center"/>
    </xf>
    <xf numFmtId="0" fontId="34" fillId="0" borderId="69" xfId="4" applyFont="1" applyBorder="1" applyAlignment="1">
      <alignment vertical="center"/>
    </xf>
    <xf numFmtId="0" fontId="34" fillId="0" borderId="61" xfId="4" applyFont="1" applyBorder="1" applyAlignment="1">
      <alignment vertical="center"/>
    </xf>
    <xf numFmtId="0" fontId="34" fillId="0" borderId="62" xfId="4" applyFont="1" applyBorder="1" applyAlignment="1">
      <alignment vertical="center"/>
    </xf>
    <xf numFmtId="0" fontId="41" fillId="0" borderId="74" xfId="4" applyFont="1" applyBorder="1" applyAlignment="1">
      <alignment vertical="center"/>
    </xf>
    <xf numFmtId="0" fontId="34" fillId="0" borderId="75" xfId="4" applyFont="1" applyBorder="1" applyAlignment="1">
      <alignment vertical="center"/>
    </xf>
    <xf numFmtId="0" fontId="34" fillId="0" borderId="76" xfId="4" applyFont="1" applyBorder="1" applyAlignment="1">
      <alignment vertical="center"/>
    </xf>
    <xf numFmtId="0" fontId="34" fillId="0" borderId="77" xfId="4" applyFont="1" applyBorder="1" applyAlignment="1">
      <alignment horizontal="center"/>
    </xf>
    <xf numFmtId="169" fontId="38" fillId="0" borderId="117" xfId="4" applyNumberFormat="1" applyFont="1" applyBorder="1"/>
    <xf numFmtId="0" fontId="39" fillId="0" borderId="43" xfId="4" applyFont="1" applyBorder="1"/>
    <xf numFmtId="0" fontId="39" fillId="0" borderId="118" xfId="4" applyFont="1" applyBorder="1"/>
    <xf numFmtId="0" fontId="38" fillId="0" borderId="44" xfId="4" applyFont="1" applyBorder="1"/>
    <xf numFmtId="0" fontId="38" fillId="0" borderId="119" xfId="4" applyFont="1" applyBorder="1"/>
    <xf numFmtId="0" fontId="38" fillId="0" borderId="120" xfId="4" applyFont="1" applyBorder="1" applyAlignment="1">
      <alignment horizontal="center"/>
    </xf>
    <xf numFmtId="0" fontId="38" fillId="0" borderId="0" xfId="4" applyFont="1" applyAlignment="1">
      <alignment horizontal="center"/>
    </xf>
    <xf numFmtId="169" fontId="38" fillId="0" borderId="121" xfId="4" applyNumberFormat="1" applyFont="1" applyBorder="1"/>
    <xf numFmtId="169" fontId="38" fillId="0" borderId="122" xfId="4" applyNumberFormat="1" applyFont="1" applyBorder="1"/>
    <xf numFmtId="0" fontId="44" fillId="7" borderId="0" xfId="10" applyFont="1" applyFill="1"/>
    <xf numFmtId="0" fontId="52" fillId="7" borderId="0" xfId="10" applyFont="1" applyFill="1" applyAlignment="1">
      <alignment horizontal="right"/>
    </xf>
    <xf numFmtId="0" fontId="44" fillId="5" borderId="1" xfId="10" applyFont="1" applyFill="1" applyBorder="1" applyAlignment="1">
      <alignment horizontal="center" vertical="center"/>
    </xf>
    <xf numFmtId="0" fontId="44" fillId="5" borderId="10" xfId="10" applyFont="1" applyFill="1" applyBorder="1" applyAlignment="1">
      <alignment horizontal="centerContinuous" vertical="center"/>
    </xf>
    <xf numFmtId="0" fontId="44" fillId="5" borderId="32" xfId="10" applyFont="1" applyFill="1" applyBorder="1" applyAlignment="1">
      <alignment horizontal="centerContinuous" vertical="center"/>
    </xf>
    <xf numFmtId="0" fontId="44" fillId="5" borderId="32" xfId="10" applyFont="1" applyFill="1" applyBorder="1" applyAlignment="1">
      <alignment horizontal="center" vertical="center"/>
    </xf>
    <xf numFmtId="0" fontId="44" fillId="7" borderId="0" xfId="10" applyFont="1" applyFill="1" applyAlignment="1">
      <alignment vertical="center"/>
    </xf>
    <xf numFmtId="0" fontId="44" fillId="5" borderId="1" xfId="10" applyFont="1" applyFill="1" applyBorder="1" applyAlignment="1">
      <alignment horizontal="center" vertical="center" wrapText="1"/>
    </xf>
    <xf numFmtId="0" fontId="44" fillId="5" borderId="10" xfId="10" applyFont="1" applyFill="1" applyBorder="1" applyAlignment="1">
      <alignment horizontal="center" vertical="center"/>
    </xf>
    <xf numFmtId="0" fontId="44" fillId="7" borderId="10" xfId="10" applyFont="1" applyFill="1" applyBorder="1" applyAlignment="1">
      <alignment vertical="center"/>
    </xf>
    <xf numFmtId="0" fontId="44" fillId="7" borderId="32" xfId="10" applyFont="1" applyFill="1" applyBorder="1" applyAlignment="1">
      <alignment vertical="center"/>
    </xf>
    <xf numFmtId="0" fontId="44" fillId="7" borderId="25" xfId="10" applyFont="1" applyFill="1" applyBorder="1"/>
    <xf numFmtId="0" fontId="44" fillId="7" borderId="24" xfId="10" applyFont="1" applyFill="1" applyBorder="1"/>
    <xf numFmtId="0" fontId="44" fillId="7" borderId="10" xfId="10" applyFont="1" applyFill="1" applyBorder="1" applyAlignment="1">
      <alignment horizontal="left" vertical="center"/>
    </xf>
    <xf numFmtId="0" fontId="44" fillId="7" borderId="50" xfId="10" applyFont="1" applyFill="1" applyBorder="1" applyAlignment="1">
      <alignment horizontal="center"/>
    </xf>
    <xf numFmtId="0" fontId="44" fillId="7" borderId="1" xfId="10" applyFont="1" applyFill="1" applyBorder="1"/>
    <xf numFmtId="0" fontId="44" fillId="7" borderId="32" xfId="10" applyFont="1" applyFill="1" applyBorder="1"/>
    <xf numFmtId="0" fontId="44" fillId="7" borderId="1" xfId="10" applyFont="1" applyFill="1" applyBorder="1" applyAlignment="1">
      <alignment horizontal="center"/>
    </xf>
    <xf numFmtId="0" fontId="44" fillId="7" borderId="1" xfId="10" applyFont="1" applyFill="1" applyBorder="1" applyAlignment="1">
      <alignment horizontal="left" vertical="center"/>
    </xf>
    <xf numFmtId="0" fontId="44" fillId="7" borderId="3" xfId="10" applyFont="1" applyFill="1" applyBorder="1" applyAlignment="1">
      <alignment vertical="center"/>
    </xf>
    <xf numFmtId="0" fontId="17" fillId="7" borderId="10" xfId="10" applyFont="1" applyFill="1" applyBorder="1" applyAlignment="1">
      <alignment horizontal="left" vertical="center"/>
    </xf>
    <xf numFmtId="0" fontId="44" fillId="7" borderId="50" xfId="10" applyFont="1" applyFill="1" applyBorder="1"/>
    <xf numFmtId="0" fontId="44" fillId="7" borderId="52" xfId="10" applyFont="1" applyFill="1" applyBorder="1"/>
    <xf numFmtId="0" fontId="17" fillId="7" borderId="10" xfId="10" applyFont="1" applyFill="1" applyBorder="1" applyAlignment="1">
      <alignment vertical="center"/>
    </xf>
    <xf numFmtId="0" fontId="44" fillId="7" borderId="32" xfId="10" applyFont="1" applyFill="1" applyBorder="1" applyAlignment="1">
      <alignment horizontal="center"/>
    </xf>
    <xf numFmtId="0" fontId="44" fillId="7" borderId="0" xfId="10" applyFont="1" applyFill="1" applyAlignment="1">
      <alignment horizontal="left" vertical="top"/>
    </xf>
    <xf numFmtId="0" fontId="44" fillId="7" borderId="0" xfId="10" applyFont="1" applyFill="1" applyAlignment="1">
      <alignment horizontal="left" vertical="top" wrapText="1"/>
    </xf>
    <xf numFmtId="0" fontId="17" fillId="7" borderId="0" xfId="10" applyFont="1" applyFill="1" applyAlignment="1">
      <alignment horizontal="left" vertical="top"/>
    </xf>
    <xf numFmtId="0" fontId="53" fillId="7" borderId="0" xfId="10" applyFont="1" applyFill="1" applyAlignment="1">
      <alignment horizontal="left" vertical="top"/>
    </xf>
    <xf numFmtId="0" fontId="14" fillId="0" borderId="0" xfId="1" applyFont="1" applyAlignment="1" applyProtection="1">
      <alignment horizontal="centerContinuous" vertical="center"/>
      <protection locked="0"/>
    </xf>
    <xf numFmtId="0" fontId="9" fillId="0" borderId="0" xfId="1" applyFont="1" applyAlignment="1" applyProtection="1">
      <alignment horizontal="centerContinuous"/>
      <protection locked="0"/>
    </xf>
    <xf numFmtId="165" fontId="20" fillId="0" borderId="123" xfId="1" quotePrefix="1" applyNumberFormat="1" applyFont="1" applyBorder="1" applyAlignment="1">
      <alignment horizontal="center" vertical="center"/>
    </xf>
    <xf numFmtId="0" fontId="9" fillId="0" borderId="40" xfId="1" applyFont="1" applyBorder="1" applyAlignment="1" applyProtection="1">
      <alignment horizontal="centerContinuous" vertical="center" wrapText="1"/>
      <protection locked="0"/>
    </xf>
    <xf numFmtId="0" fontId="9" fillId="0" borderId="41" xfId="1" applyFont="1" applyBorder="1" applyAlignment="1" applyProtection="1">
      <alignment horizontal="centerContinuous" vertical="center" wrapText="1"/>
      <protection locked="0"/>
    </xf>
    <xf numFmtId="0" fontId="9" fillId="0" borderId="30" xfId="1" applyFont="1" applyBorder="1" applyAlignment="1" applyProtection="1">
      <alignment horizontal="centerContinuous" vertical="center" wrapText="1"/>
      <protection locked="0"/>
    </xf>
    <xf numFmtId="0" fontId="9" fillId="0" borderId="1" xfId="1" applyFont="1" applyBorder="1" applyAlignment="1" applyProtection="1">
      <alignment horizontal="centerContinuous" vertical="center" wrapText="1"/>
      <protection locked="0"/>
    </xf>
    <xf numFmtId="0" fontId="9" fillId="0" borderId="43" xfId="1" applyFont="1" applyBorder="1" applyAlignment="1" applyProtection="1">
      <alignment horizontal="centerContinuous" vertical="center"/>
      <protection locked="0"/>
    </xf>
    <xf numFmtId="0" fontId="9" fillId="0" borderId="44" xfId="1" applyFont="1" applyBorder="1" applyAlignment="1" applyProtection="1">
      <alignment horizontal="centerContinuous" vertical="center"/>
      <protection locked="0"/>
    </xf>
    <xf numFmtId="0" fontId="9" fillId="0" borderId="124" xfId="1" applyFont="1" applyBorder="1" applyAlignment="1" applyProtection="1">
      <alignment horizontal="centerContinuous" vertical="center"/>
      <protection locked="0"/>
    </xf>
    <xf numFmtId="0" fontId="9" fillId="0" borderId="42" xfId="1" applyFont="1" applyBorder="1" applyAlignment="1" applyProtection="1">
      <alignment horizontal="centerContinuous" vertical="center" wrapText="1"/>
      <protection locked="0"/>
    </xf>
    <xf numFmtId="0" fontId="9" fillId="0" borderId="34" xfId="1" applyFont="1" applyBorder="1" applyAlignment="1" applyProtection="1">
      <alignment horizontal="centerContinuous" vertical="center" wrapText="1"/>
      <protection locked="0"/>
    </xf>
    <xf numFmtId="0" fontId="9" fillId="0" borderId="38" xfId="1" applyFont="1" applyBorder="1" applyAlignment="1" applyProtection="1">
      <alignment horizontal="centerContinuous" vertical="center" wrapText="1"/>
      <protection locked="0"/>
    </xf>
    <xf numFmtId="0" fontId="9" fillId="0" borderId="127" xfId="1" applyFont="1" applyBorder="1" applyAlignment="1" applyProtection="1">
      <alignment horizontal="centerContinuous" vertical="center" wrapText="1"/>
      <protection locked="0"/>
    </xf>
    <xf numFmtId="0" fontId="9" fillId="0" borderId="50" xfId="1" applyFont="1" applyBorder="1" applyAlignment="1" applyProtection="1">
      <alignment horizontal="centerContinuous" vertical="center" wrapText="1"/>
      <protection locked="0"/>
    </xf>
    <xf numFmtId="0" fontId="9" fillId="0" borderId="44" xfId="1" applyFont="1" applyBorder="1" applyProtection="1">
      <protection locked="0"/>
    </xf>
    <xf numFmtId="0" fontId="1" fillId="0" borderId="0" xfId="4" applyFont="1" applyAlignment="1">
      <alignment horizontal="center"/>
    </xf>
    <xf numFmtId="0" fontId="20" fillId="0" borderId="3" xfId="1" applyFont="1" applyBorder="1" applyAlignment="1">
      <alignment horizontal="left" vertical="center"/>
    </xf>
    <xf numFmtId="0" fontId="20" fillId="0" borderId="53" xfId="1" applyFont="1" applyBorder="1" applyAlignment="1">
      <alignment horizontal="left" vertical="center"/>
    </xf>
    <xf numFmtId="0" fontId="20" fillId="0" borderId="51" xfId="1" applyFont="1" applyBorder="1" applyAlignment="1">
      <alignment horizontal="left" vertical="center"/>
    </xf>
    <xf numFmtId="0" fontId="20" fillId="0" borderId="48" xfId="1" applyFont="1" applyBorder="1" applyAlignment="1">
      <alignment horizontal="left" vertical="center"/>
    </xf>
    <xf numFmtId="0" fontId="20" fillId="0" borderId="25" xfId="1" applyFont="1" applyBorder="1" applyAlignment="1">
      <alignment horizontal="left" vertical="center"/>
    </xf>
    <xf numFmtId="0" fontId="20" fillId="0" borderId="50" xfId="1" applyFont="1" applyBorder="1" applyAlignment="1">
      <alignment horizontal="left" vertical="center"/>
    </xf>
    <xf numFmtId="0" fontId="55" fillId="0" borderId="0" xfId="0" applyFont="1">
      <alignment vertical="center"/>
    </xf>
    <xf numFmtId="0" fontId="20" fillId="0" borderId="11" xfId="1" applyFont="1" applyBorder="1" applyAlignment="1">
      <alignment horizontal="left" vertical="center"/>
    </xf>
    <xf numFmtId="0" fontId="20" fillId="0" borderId="83" xfId="1" applyFont="1" applyBorder="1" applyAlignment="1">
      <alignment horizontal="left" vertical="center"/>
    </xf>
    <xf numFmtId="0" fontId="20" fillId="0" borderId="2" xfId="1" applyFont="1" applyBorder="1" applyAlignment="1">
      <alignment horizontal="left" vertical="center"/>
    </xf>
    <xf numFmtId="0" fontId="20" fillId="0" borderId="54" xfId="1" applyFont="1" applyBorder="1" applyAlignment="1">
      <alignment horizontal="left" vertical="center"/>
    </xf>
    <xf numFmtId="0" fontId="20" fillId="0" borderId="129" xfId="1" applyFont="1" applyBorder="1" applyAlignment="1">
      <alignment horizontal="left" vertical="center"/>
    </xf>
    <xf numFmtId="165" fontId="20" fillId="0" borderId="130" xfId="1" quotePrefix="1" applyNumberFormat="1" applyFont="1" applyBorder="1" applyAlignment="1">
      <alignment horizontal="center" vertical="center"/>
    </xf>
    <xf numFmtId="0" fontId="20" fillId="0" borderId="131" xfId="1" applyFont="1" applyBorder="1" applyAlignment="1">
      <alignment horizontal="left" vertical="center"/>
    </xf>
    <xf numFmtId="0" fontId="20" fillId="0" borderId="128" xfId="1" applyFont="1" applyBorder="1" applyAlignment="1">
      <alignment horizontal="left" vertical="center"/>
    </xf>
    <xf numFmtId="0" fontId="20" fillId="0" borderId="132" xfId="1" applyFont="1" applyBorder="1" applyAlignment="1">
      <alignment horizontal="left" vertical="center"/>
    </xf>
    <xf numFmtId="0" fontId="20" fillId="0" borderId="133" xfId="1" applyFont="1" applyBorder="1" applyAlignment="1">
      <alignment horizontal="left" vertical="center"/>
    </xf>
    <xf numFmtId="0" fontId="20" fillId="0" borderId="134" xfId="1" applyFont="1" applyBorder="1" applyAlignment="1">
      <alignment horizontal="left" vertical="center"/>
    </xf>
    <xf numFmtId="165" fontId="20" fillId="0" borderId="136" xfId="1" quotePrefix="1" applyNumberFormat="1" applyFont="1" applyBorder="1" applyAlignment="1">
      <alignment horizontal="center" vertical="center"/>
    </xf>
    <xf numFmtId="165" fontId="20" fillId="0" borderId="137" xfId="1" quotePrefix="1" applyNumberFormat="1" applyFont="1" applyBorder="1" applyAlignment="1">
      <alignment horizontal="center" vertical="center"/>
    </xf>
    <xf numFmtId="165" fontId="20" fillId="0" borderId="138" xfId="1" quotePrefix="1" applyNumberFormat="1" applyFont="1" applyBorder="1" applyAlignment="1">
      <alignment horizontal="center" vertical="center"/>
    </xf>
    <xf numFmtId="0" fontId="20" fillId="0" borderId="129" xfId="1" applyFont="1" applyBorder="1" applyAlignment="1">
      <alignment vertical="center"/>
    </xf>
    <xf numFmtId="0" fontId="20" fillId="0" borderId="2" xfId="1" applyFont="1" applyBorder="1" applyAlignment="1">
      <alignment vertical="center"/>
    </xf>
    <xf numFmtId="165" fontId="20" fillId="0" borderId="140" xfId="1" quotePrefix="1" applyNumberFormat="1" applyFont="1" applyBorder="1" applyAlignment="1">
      <alignment horizontal="center" vertical="center"/>
    </xf>
    <xf numFmtId="165" fontId="20" fillId="0" borderId="28" xfId="1" quotePrefix="1" applyNumberFormat="1" applyFont="1" applyBorder="1" applyAlignment="1">
      <alignment horizontal="center" vertical="center"/>
    </xf>
    <xf numFmtId="165" fontId="20" fillId="0" borderId="141" xfId="1" quotePrefix="1" applyNumberFormat="1" applyFont="1" applyBorder="1" applyAlignment="1">
      <alignment horizontal="center" vertical="center"/>
    </xf>
    <xf numFmtId="0" fontId="18" fillId="2" borderId="142" xfId="1" applyFont="1" applyFill="1" applyBorder="1" applyAlignment="1">
      <alignment horizontal="centerContinuous" vertical="center"/>
    </xf>
    <xf numFmtId="0" fontId="18" fillId="2" borderId="143" xfId="1" applyFont="1" applyFill="1" applyBorder="1" applyAlignment="1">
      <alignment horizontal="centerContinuous" vertical="center"/>
    </xf>
    <xf numFmtId="0" fontId="18" fillId="2" borderId="144" xfId="1" applyFont="1" applyFill="1" applyBorder="1" applyAlignment="1">
      <alignment horizontal="centerContinuous" vertical="center" wrapText="1"/>
    </xf>
    <xf numFmtId="0" fontId="18" fillId="2" borderId="145" xfId="1" applyFont="1" applyFill="1" applyBorder="1" applyAlignment="1">
      <alignment horizontal="centerContinuous" vertical="center" wrapText="1"/>
    </xf>
    <xf numFmtId="0" fontId="18" fillId="2" borderId="146" xfId="1" applyFont="1" applyFill="1" applyBorder="1" applyAlignment="1">
      <alignment horizontal="centerContinuous" vertical="center" wrapText="1"/>
    </xf>
    <xf numFmtId="0" fontId="54" fillId="2" borderId="147" xfId="1" applyFont="1" applyFill="1" applyBorder="1" applyAlignment="1">
      <alignment horizontal="centerContinuous" vertical="center"/>
    </xf>
    <xf numFmtId="0" fontId="18" fillId="2" borderId="148" xfId="1" applyFont="1" applyFill="1" applyBorder="1" applyAlignment="1">
      <alignment horizontal="centerContinuous" vertical="center"/>
    </xf>
    <xf numFmtId="0" fontId="20" fillId="0" borderId="149" xfId="1" applyFont="1" applyBorder="1" applyAlignment="1">
      <alignment vertical="center"/>
    </xf>
    <xf numFmtId="0" fontId="20" fillId="0" borderId="150" xfId="1" applyFont="1" applyBorder="1" applyAlignment="1">
      <alignment horizontal="left" vertical="center"/>
    </xf>
    <xf numFmtId="0" fontId="20" fillId="0" borderId="149" xfId="1" applyFont="1" applyBorder="1" applyAlignment="1">
      <alignment horizontal="left" vertical="center"/>
    </xf>
    <xf numFmtId="0" fontId="20" fillId="0" borderId="151" xfId="1" applyFont="1" applyBorder="1" applyAlignment="1">
      <alignment horizontal="left" vertical="center"/>
    </xf>
    <xf numFmtId="0" fontId="20" fillId="0" borderId="152" xfId="1" applyFont="1" applyBorder="1" applyAlignment="1">
      <alignment horizontal="left" vertical="center"/>
    </xf>
    <xf numFmtId="0" fontId="20" fillId="0" borderId="153" xfId="1" applyFont="1" applyBorder="1" applyAlignment="1">
      <alignment horizontal="left" vertical="center"/>
    </xf>
    <xf numFmtId="0" fontId="20" fillId="0" borderId="83" xfId="1" applyFont="1" applyBorder="1" applyAlignment="1">
      <alignment vertical="center"/>
    </xf>
    <xf numFmtId="0" fontId="56" fillId="0" borderId="0" xfId="0" applyFont="1">
      <alignment vertical="center"/>
    </xf>
    <xf numFmtId="0" fontId="34" fillId="0" borderId="0" xfId="0" applyFont="1">
      <alignment vertical="center"/>
    </xf>
    <xf numFmtId="0" fontId="34" fillId="0" borderId="0" xfId="0" applyFont="1" applyAlignment="1">
      <alignment vertical="center" wrapText="1"/>
    </xf>
    <xf numFmtId="0" fontId="40" fillId="2" borderId="154" xfId="0" applyFont="1" applyFill="1" applyBorder="1" applyAlignment="1">
      <alignment horizontal="centerContinuous" vertical="center"/>
    </xf>
    <xf numFmtId="0" fontId="38" fillId="2" borderId="145" xfId="0" applyFont="1" applyFill="1" applyBorder="1" applyAlignment="1">
      <alignment horizontal="centerContinuous" vertical="center"/>
    </xf>
    <xf numFmtId="0" fontId="38" fillId="2" borderId="155" xfId="0" applyFont="1" applyFill="1" applyBorder="1" applyAlignment="1">
      <alignment horizontal="centerContinuous" vertical="center"/>
    </xf>
    <xf numFmtId="0" fontId="38" fillId="2" borderId="156" xfId="0" applyFont="1" applyFill="1" applyBorder="1" applyAlignment="1">
      <alignment horizontal="center" vertical="center" wrapText="1"/>
    </xf>
    <xf numFmtId="0" fontId="40" fillId="2" borderId="156" xfId="0" applyFont="1" applyFill="1" applyBorder="1" applyAlignment="1">
      <alignment horizontal="center" vertical="center" wrapText="1"/>
    </xf>
    <xf numFmtId="0" fontId="38" fillId="2" borderId="146" xfId="0" applyFont="1" applyFill="1" applyBorder="1" applyAlignment="1">
      <alignment horizontal="center" vertical="center" wrapText="1"/>
    </xf>
    <xf numFmtId="0" fontId="38" fillId="8" borderId="157" xfId="0" applyFont="1" applyFill="1" applyBorder="1" applyAlignment="1">
      <alignment vertical="top" wrapText="1"/>
    </xf>
    <xf numFmtId="0" fontId="38" fillId="8" borderId="158" xfId="0" applyFont="1" applyFill="1" applyBorder="1" applyAlignment="1">
      <alignment vertical="top" wrapText="1"/>
    </xf>
    <xf numFmtId="0" fontId="34" fillId="4" borderId="159" xfId="0" applyFont="1" applyFill="1" applyBorder="1" applyAlignment="1">
      <alignment vertical="top" wrapText="1"/>
    </xf>
    <xf numFmtId="0" fontId="34" fillId="0" borderId="158" xfId="0" applyFont="1" applyBorder="1" applyAlignment="1">
      <alignment vertical="center" wrapText="1"/>
    </xf>
    <xf numFmtId="0" fontId="1" fillId="0" borderId="160" xfId="0" applyFont="1" applyBorder="1" applyAlignment="1">
      <alignment vertical="center" wrapText="1"/>
    </xf>
    <xf numFmtId="0" fontId="34" fillId="0" borderId="161" xfId="0" applyFont="1" applyBorder="1">
      <alignment vertical="center"/>
    </xf>
    <xf numFmtId="0" fontId="38" fillId="8" borderId="129" xfId="0" applyFont="1" applyFill="1" applyBorder="1" applyAlignment="1">
      <alignment vertical="top"/>
    </xf>
    <xf numFmtId="0" fontId="38" fillId="8" borderId="48" xfId="0" applyFont="1" applyFill="1" applyBorder="1" applyAlignment="1">
      <alignment vertical="top"/>
    </xf>
    <xf numFmtId="0" fontId="34" fillId="4" borderId="83" xfId="0" applyFont="1" applyFill="1" applyBorder="1" applyAlignment="1">
      <alignment vertical="top" wrapText="1"/>
    </xf>
    <xf numFmtId="0" fontId="34" fillId="0" borderId="162" xfId="0" applyFont="1" applyBorder="1" applyAlignment="1">
      <alignment vertical="center" wrapText="1"/>
    </xf>
    <xf numFmtId="0" fontId="34" fillId="0" borderId="163" xfId="0" applyFont="1" applyBorder="1">
      <alignment vertical="center"/>
    </xf>
    <xf numFmtId="0" fontId="38" fillId="8" borderId="25" xfId="0" applyFont="1" applyFill="1" applyBorder="1" applyAlignment="1">
      <alignment vertical="top"/>
    </xf>
    <xf numFmtId="0" fontId="34" fillId="4" borderId="1" xfId="0" applyFont="1" applyFill="1" applyBorder="1" applyAlignment="1">
      <alignment vertical="top" wrapText="1"/>
    </xf>
    <xf numFmtId="0" fontId="34" fillId="0" borderId="1" xfId="0" applyFont="1" applyBorder="1" applyAlignment="1">
      <alignment vertical="center" wrapText="1"/>
    </xf>
    <xf numFmtId="0" fontId="34" fillId="0" borderId="152" xfId="0" applyFont="1" applyBorder="1">
      <alignment vertical="center"/>
    </xf>
    <xf numFmtId="0" fontId="38" fillId="8" borderId="50" xfId="0" applyFont="1" applyFill="1" applyBorder="1" applyAlignment="1">
      <alignment vertical="top"/>
    </xf>
    <xf numFmtId="0" fontId="34" fillId="4" borderId="52" xfId="0" applyFont="1" applyFill="1" applyBorder="1" applyAlignment="1">
      <alignment vertical="top" wrapText="1"/>
    </xf>
    <xf numFmtId="0" fontId="34" fillId="0" borderId="50" xfId="0" applyFont="1" applyBorder="1" applyAlignment="1">
      <alignment vertical="center" wrapText="1"/>
    </xf>
    <xf numFmtId="0" fontId="34" fillId="0" borderId="164" xfId="0" applyFont="1" applyBorder="1">
      <alignment vertical="center"/>
    </xf>
    <xf numFmtId="0" fontId="34" fillId="4" borderId="24" xfId="0" applyFont="1" applyFill="1" applyBorder="1" applyAlignment="1">
      <alignment vertical="top" wrapText="1"/>
    </xf>
    <xf numFmtId="0" fontId="34" fillId="4" borderId="50" xfId="0" applyFont="1" applyFill="1" applyBorder="1" applyAlignment="1">
      <alignment vertical="top" wrapText="1"/>
    </xf>
    <xf numFmtId="0" fontId="38" fillId="8" borderId="131" xfId="0" applyFont="1" applyFill="1" applyBorder="1" applyAlignment="1">
      <alignment vertical="top"/>
    </xf>
    <xf numFmtId="0" fontId="34" fillId="4" borderId="25" xfId="0" applyFont="1" applyFill="1" applyBorder="1" applyAlignment="1">
      <alignment vertical="top" wrapText="1"/>
    </xf>
    <xf numFmtId="0" fontId="38" fillId="8" borderId="128" xfId="0" applyFont="1" applyFill="1" applyBorder="1" applyAlignment="1">
      <alignment vertical="top"/>
    </xf>
    <xf numFmtId="0" fontId="34" fillId="4" borderId="48" xfId="0" applyFont="1" applyFill="1" applyBorder="1" applyAlignment="1">
      <alignment vertical="top" wrapText="1"/>
    </xf>
    <xf numFmtId="0" fontId="34" fillId="0" borderId="165" xfId="0" applyFont="1" applyBorder="1" applyAlignment="1">
      <alignment vertical="center" wrapText="1"/>
    </xf>
    <xf numFmtId="0" fontId="34" fillId="0" borderId="166" xfId="0" applyFont="1" applyBorder="1">
      <alignment vertical="center"/>
    </xf>
    <xf numFmtId="0" fontId="38" fillId="8" borderId="50" xfId="0" applyFont="1" applyFill="1" applyBorder="1" applyAlignment="1">
      <alignment vertical="top" wrapText="1"/>
    </xf>
    <xf numFmtId="0" fontId="38" fillId="8" borderId="1" xfId="0" applyFont="1" applyFill="1" applyBorder="1" applyAlignment="1">
      <alignment vertical="top"/>
    </xf>
    <xf numFmtId="0" fontId="57" fillId="0" borderId="50" xfId="0" applyFont="1" applyBorder="1" applyAlignment="1">
      <alignment vertical="center" wrapText="1"/>
    </xf>
    <xf numFmtId="0" fontId="38" fillId="8" borderId="132" xfId="0" applyFont="1" applyFill="1" applyBorder="1" applyAlignment="1">
      <alignment vertical="top"/>
    </xf>
    <xf numFmtId="0" fontId="38" fillId="8" borderId="167" xfId="0" applyFont="1" applyFill="1" applyBorder="1" applyAlignment="1">
      <alignment vertical="top"/>
    </xf>
    <xf numFmtId="0" fontId="34" fillId="4" borderId="167" xfId="0" applyFont="1" applyFill="1" applyBorder="1" applyAlignment="1">
      <alignment vertical="top" wrapText="1"/>
    </xf>
    <xf numFmtId="0" fontId="57" fillId="0" borderId="168" xfId="0" applyFont="1" applyBorder="1" applyAlignment="1">
      <alignment vertical="center" wrapText="1"/>
    </xf>
    <xf numFmtId="0" fontId="34" fillId="0" borderId="168" xfId="0" applyFont="1" applyBorder="1" applyAlignment="1">
      <alignment vertical="center" wrapText="1"/>
    </xf>
    <xf numFmtId="0" fontId="34" fillId="0" borderId="169" xfId="0" applyFont="1" applyBorder="1">
      <alignment vertical="center"/>
    </xf>
    <xf numFmtId="0" fontId="40" fillId="8" borderId="128" xfId="0" applyFont="1" applyFill="1" applyBorder="1" applyAlignment="1">
      <alignment vertical="top" wrapText="1"/>
    </xf>
    <xf numFmtId="0" fontId="40" fillId="8" borderId="50" xfId="0" applyFont="1" applyFill="1" applyBorder="1" applyAlignment="1">
      <alignment vertical="top" wrapText="1"/>
    </xf>
    <xf numFmtId="0" fontId="22" fillId="0" borderId="11" xfId="1" applyFont="1" applyBorder="1" applyAlignment="1">
      <alignment horizontal="left" vertical="center"/>
    </xf>
    <xf numFmtId="0" fontId="59" fillId="0" borderId="0" xfId="0" applyFont="1">
      <alignment vertical="center"/>
    </xf>
    <xf numFmtId="0" fontId="60" fillId="0" borderId="11" xfId="1" applyFont="1" applyBorder="1" applyAlignment="1">
      <alignment horizontal="left" vertical="center"/>
    </xf>
    <xf numFmtId="0" fontId="22" fillId="0" borderId="135" xfId="1" applyFont="1" applyBorder="1" applyAlignment="1">
      <alignment horizontal="left" vertical="center"/>
    </xf>
    <xf numFmtId="0" fontId="22" fillId="0" borderId="139" xfId="1" applyFont="1" applyBorder="1" applyAlignment="1">
      <alignment vertical="center"/>
    </xf>
    <xf numFmtId="0" fontId="61" fillId="0" borderId="11" xfId="1" applyFont="1" applyBorder="1" applyAlignment="1">
      <alignment horizontal="left" vertical="center"/>
    </xf>
    <xf numFmtId="0" fontId="64" fillId="0" borderId="11" xfId="1" applyFont="1" applyBorder="1" applyAlignment="1">
      <alignment horizontal="left" vertical="center"/>
    </xf>
    <xf numFmtId="0" fontId="1" fillId="0" borderId="0" xfId="4" applyFont="1" applyAlignment="1">
      <alignment horizontal="right"/>
    </xf>
    <xf numFmtId="0" fontId="1" fillId="0" borderId="0" xfId="4" applyFont="1"/>
    <xf numFmtId="0" fontId="1" fillId="2" borderId="51" xfId="4" applyFont="1" applyFill="1" applyBorder="1"/>
    <xf numFmtId="38" fontId="1" fillId="2" borderId="60" xfId="5" applyFont="1" applyFill="1" applyBorder="1" applyAlignment="1">
      <alignment vertical="center"/>
    </xf>
    <xf numFmtId="38" fontId="1" fillId="2" borderId="62" xfId="5" applyFont="1" applyFill="1" applyBorder="1" applyAlignment="1">
      <alignment vertical="center" wrapText="1"/>
    </xf>
    <xf numFmtId="38" fontId="1" fillId="2" borderId="0" xfId="5" applyFont="1" applyFill="1" applyBorder="1" applyAlignment="1">
      <alignment vertical="center"/>
    </xf>
    <xf numFmtId="38" fontId="1" fillId="2" borderId="70" xfId="5" applyFont="1" applyFill="1" applyBorder="1" applyAlignment="1">
      <alignment vertical="center"/>
    </xf>
    <xf numFmtId="0" fontId="1" fillId="2" borderId="0" xfId="4" applyFont="1" applyFill="1" applyAlignment="1">
      <alignment vertical="center"/>
    </xf>
    <xf numFmtId="0" fontId="1" fillId="2" borderId="53" xfId="4" applyFont="1" applyFill="1" applyBorder="1"/>
    <xf numFmtId="38" fontId="1" fillId="2" borderId="74" xfId="5" applyFont="1" applyFill="1" applyBorder="1" applyAlignment="1">
      <alignment vertical="center"/>
    </xf>
    <xf numFmtId="0" fontId="1" fillId="2" borderId="75" xfId="4" applyFont="1" applyFill="1" applyBorder="1" applyAlignment="1">
      <alignment vertical="center"/>
    </xf>
    <xf numFmtId="0" fontId="1" fillId="2" borderId="76" xfId="4" applyFont="1" applyFill="1" applyBorder="1" applyAlignment="1">
      <alignment vertical="center"/>
    </xf>
    <xf numFmtId="0" fontId="1" fillId="2" borderId="81" xfId="4" applyFont="1" applyFill="1" applyBorder="1" applyAlignment="1">
      <alignment vertical="center"/>
    </xf>
    <xf numFmtId="0" fontId="1" fillId="2" borderId="85" xfId="4" applyFont="1" applyFill="1" applyBorder="1" applyAlignment="1">
      <alignment vertical="center"/>
    </xf>
    <xf numFmtId="0" fontId="1" fillId="2" borderId="67" xfId="4" applyFont="1" applyFill="1" applyBorder="1"/>
    <xf numFmtId="0" fontId="1" fillId="2" borderId="74" xfId="4" applyFont="1" applyFill="1" applyBorder="1"/>
    <xf numFmtId="0" fontId="1" fillId="2" borderId="80" xfId="4" applyFont="1" applyFill="1" applyBorder="1"/>
    <xf numFmtId="0" fontId="1" fillId="2" borderId="89" xfId="4" applyFont="1" applyFill="1" applyBorder="1"/>
    <xf numFmtId="0" fontId="1" fillId="2" borderId="93" xfId="4" applyFont="1" applyFill="1" applyBorder="1"/>
    <xf numFmtId="0" fontId="1" fillId="2" borderId="74" xfId="4" applyFont="1" applyFill="1" applyBorder="1" applyAlignment="1">
      <alignment vertical="center"/>
    </xf>
    <xf numFmtId="0" fontId="1" fillId="2" borderId="97" xfId="4" applyFont="1" applyFill="1" applyBorder="1" applyAlignment="1">
      <alignment horizontal="left" vertical="center"/>
    </xf>
    <xf numFmtId="0" fontId="1" fillId="2" borderId="103" xfId="4" applyFont="1" applyFill="1" applyBorder="1" applyAlignment="1">
      <alignment vertical="center"/>
    </xf>
    <xf numFmtId="0" fontId="1" fillId="2" borderId="70" xfId="4" applyFont="1" applyFill="1" applyBorder="1"/>
    <xf numFmtId="0" fontId="1" fillId="2" borderId="69" xfId="4" applyFont="1" applyFill="1" applyBorder="1"/>
    <xf numFmtId="0" fontId="1" fillId="2" borderId="60" xfId="4" applyFont="1" applyFill="1" applyBorder="1"/>
    <xf numFmtId="0" fontId="1" fillId="0" borderId="46" xfId="4" applyFont="1" applyBorder="1" applyAlignment="1">
      <alignment horizontal="center"/>
    </xf>
    <xf numFmtId="0" fontId="1" fillId="2" borderId="58" xfId="4" applyFont="1" applyFill="1" applyBorder="1" applyAlignment="1">
      <alignment horizontal="center"/>
    </xf>
    <xf numFmtId="0" fontId="1" fillId="0" borderId="55" xfId="4" applyFont="1" applyBorder="1" applyAlignment="1">
      <alignment horizontal="center"/>
    </xf>
    <xf numFmtId="0" fontId="1" fillId="0" borderId="53" xfId="4" applyFont="1" applyBorder="1"/>
    <xf numFmtId="38" fontId="1" fillId="0" borderId="60" xfId="5" applyFont="1" applyFill="1" applyBorder="1" applyAlignment="1">
      <alignment vertical="center"/>
    </xf>
    <xf numFmtId="0" fontId="1" fillId="0" borderId="60" xfId="4" applyFont="1" applyBorder="1" applyAlignment="1">
      <alignment vertical="center"/>
    </xf>
    <xf numFmtId="0" fontId="28" fillId="0" borderId="0" xfId="2" applyAlignment="1">
      <alignment horizontal="right" vertical="center"/>
    </xf>
    <xf numFmtId="0" fontId="29" fillId="0" borderId="0" xfId="2" applyFont="1" applyAlignment="1">
      <alignment horizontal="center" vertical="center"/>
    </xf>
    <xf numFmtId="0" fontId="7" fillId="0" borderId="4" xfId="1" applyFont="1" applyBorder="1" applyAlignment="1">
      <alignment wrapText="1"/>
    </xf>
    <xf numFmtId="0" fontId="7" fillId="0" borderId="5" xfId="1" applyFont="1" applyBorder="1" applyAlignment="1">
      <alignment wrapText="1"/>
    </xf>
    <xf numFmtId="0" fontId="9" fillId="0" borderId="0" xfId="1" applyFont="1" applyAlignment="1" applyProtection="1">
      <alignment horizontal="center" vertical="center"/>
      <protection locked="0"/>
    </xf>
    <xf numFmtId="0" fontId="15" fillId="0" borderId="17" xfId="1" applyFont="1" applyBorder="1" applyAlignment="1" applyProtection="1">
      <alignment horizontal="center" vertical="center" wrapText="1"/>
      <protection locked="0"/>
    </xf>
    <xf numFmtId="0" fontId="15" fillId="0" borderId="16" xfId="1" applyFont="1" applyBorder="1" applyAlignment="1" applyProtection="1">
      <alignment horizontal="center" vertical="center" wrapText="1"/>
      <protection locked="0"/>
    </xf>
    <xf numFmtId="0" fontId="15" fillId="0" borderId="18" xfId="1" applyFont="1" applyBorder="1" applyAlignment="1" applyProtection="1">
      <alignment horizontal="center" vertical="center" wrapText="1"/>
      <protection locked="0"/>
    </xf>
    <xf numFmtId="0" fontId="9" fillId="0" borderId="41" xfId="1" applyFont="1" applyBorder="1" applyAlignment="1" applyProtection="1">
      <alignment horizontal="center" vertical="center" wrapText="1"/>
      <protection locked="0"/>
    </xf>
    <xf numFmtId="0" fontId="9" fillId="0" borderId="42"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3"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53" xfId="1" applyFont="1" applyBorder="1" applyAlignment="1" applyProtection="1">
      <alignment horizontal="center" vertical="center" wrapText="1"/>
      <protection locked="0"/>
    </xf>
    <xf numFmtId="0" fontId="9" fillId="0" borderId="51" xfId="1" applyFont="1" applyBorder="1" applyAlignment="1" applyProtection="1">
      <alignment horizontal="center" vertical="center" wrapText="1"/>
      <protection locked="0"/>
    </xf>
    <xf numFmtId="0" fontId="9" fillId="0" borderId="54" xfId="1" applyFont="1" applyBorder="1" applyAlignment="1" applyProtection="1">
      <alignment horizontal="center" vertical="center" wrapText="1"/>
      <protection locked="0"/>
    </xf>
    <xf numFmtId="0" fontId="9" fillId="0" borderId="125" xfId="1" applyFont="1" applyBorder="1" applyAlignment="1" applyProtection="1">
      <alignment horizontal="center" vertical="center" wrapText="1"/>
      <protection locked="0"/>
    </xf>
    <xf numFmtId="0" fontId="9" fillId="0" borderId="13" xfId="1" applyFont="1" applyBorder="1" applyAlignment="1" applyProtection="1">
      <alignment horizontal="center" vertical="center" wrapText="1"/>
      <protection locked="0"/>
    </xf>
    <xf numFmtId="0" fontId="9" fillId="0" borderId="126" xfId="1" applyFont="1" applyBorder="1" applyAlignment="1" applyProtection="1">
      <alignment horizontal="center" vertical="center" wrapText="1"/>
      <protection locked="0"/>
    </xf>
    <xf numFmtId="0" fontId="9" fillId="0" borderId="43" xfId="1" applyFont="1" applyBorder="1" applyAlignment="1" applyProtection="1">
      <alignment horizontal="center" vertical="center" wrapText="1"/>
      <protection locked="0"/>
    </xf>
    <xf numFmtId="0" fontId="9" fillId="0" borderId="44" xfId="1" applyFont="1" applyBorder="1" applyAlignment="1" applyProtection="1">
      <alignment horizontal="center" vertical="center" wrapText="1"/>
      <protection locked="0"/>
    </xf>
    <xf numFmtId="0" fontId="9" fillId="0" borderId="170" xfId="1" applyFont="1" applyBorder="1" applyAlignment="1" applyProtection="1">
      <alignment horizontal="center" vertical="center" wrapText="1"/>
      <protection locked="0"/>
    </xf>
    <xf numFmtId="0" fontId="9" fillId="0" borderId="118" xfId="1" applyFont="1" applyBorder="1" applyAlignment="1" applyProtection="1">
      <alignment horizontal="center" vertical="center" wrapText="1"/>
      <protection locked="0"/>
    </xf>
    <xf numFmtId="0" fontId="9" fillId="0" borderId="124" xfId="1" applyFont="1" applyBorder="1" applyAlignment="1" applyProtection="1">
      <alignment horizontal="center" vertical="center" wrapText="1"/>
      <protection locked="0"/>
    </xf>
    <xf numFmtId="171" fontId="40" fillId="2" borderId="12" xfId="4" applyNumberFormat="1" applyFont="1" applyFill="1" applyBorder="1" applyAlignment="1">
      <alignment horizontal="center" vertical="center"/>
    </xf>
    <xf numFmtId="171" fontId="40" fillId="2" borderId="112" xfId="4" applyNumberFormat="1" applyFont="1" applyFill="1" applyBorder="1" applyAlignment="1">
      <alignment horizontal="center" vertical="center"/>
    </xf>
    <xf numFmtId="171" fontId="40" fillId="2" borderId="14" xfId="4" applyNumberFormat="1" applyFont="1" applyFill="1" applyBorder="1" applyAlignment="1">
      <alignment horizontal="center" vertical="center"/>
    </xf>
    <xf numFmtId="0" fontId="44" fillId="7" borderId="50" xfId="10" applyFont="1" applyFill="1" applyBorder="1" applyAlignment="1">
      <alignment horizontal="center"/>
    </xf>
    <xf numFmtId="0" fontId="44" fillId="7" borderId="48" xfId="10" applyFont="1" applyFill="1" applyBorder="1" applyAlignment="1">
      <alignment horizontal="center"/>
    </xf>
    <xf numFmtId="0" fontId="44" fillId="7" borderId="25" xfId="10" applyFont="1" applyFill="1" applyBorder="1" applyAlignment="1">
      <alignment horizontal="center"/>
    </xf>
    <xf numFmtId="0" fontId="44" fillId="7" borderId="50" xfId="10" applyFont="1" applyFill="1" applyBorder="1" applyAlignment="1">
      <alignment vertical="top"/>
    </xf>
    <xf numFmtId="0" fontId="44" fillId="7" borderId="48" xfId="10" applyFont="1" applyFill="1" applyBorder="1" applyAlignment="1">
      <alignment vertical="top"/>
    </xf>
    <xf numFmtId="0" fontId="44" fillId="7" borderId="25" xfId="10" applyFont="1" applyFill="1" applyBorder="1" applyAlignment="1">
      <alignment vertical="top"/>
    </xf>
    <xf numFmtId="0" fontId="44" fillId="7" borderId="50" xfId="10" applyFont="1" applyFill="1" applyBorder="1" applyAlignment="1">
      <alignment vertical="top" wrapText="1"/>
    </xf>
    <xf numFmtId="0" fontId="44" fillId="7" borderId="50" xfId="10" applyFont="1" applyFill="1" applyBorder="1" applyAlignment="1">
      <alignment horizontal="left" vertical="top"/>
    </xf>
    <xf numFmtId="0" fontId="44" fillId="7" borderId="48" xfId="10" applyFont="1" applyFill="1" applyBorder="1" applyAlignment="1">
      <alignment horizontal="left" vertical="top"/>
    </xf>
    <xf numFmtId="0" fontId="44" fillId="7" borderId="25" xfId="10" applyFont="1" applyFill="1" applyBorder="1" applyAlignment="1">
      <alignment horizontal="left" vertical="top"/>
    </xf>
    <xf numFmtId="0" fontId="44" fillId="7" borderId="48" xfId="10" applyFont="1" applyFill="1" applyBorder="1" applyAlignment="1">
      <alignment vertical="top" wrapText="1"/>
    </xf>
  </cellXfs>
  <cellStyles count="11">
    <cellStyle name="Comma [0] 2" xfId="5" xr:uid="{DAA848A7-AF35-42F3-8C9D-B31C3E2A1A96}"/>
    <cellStyle name="Normal 2" xfId="2" xr:uid="{804F2559-83E4-4FBA-8A9A-278EBB4DF9BF}"/>
    <cellStyle name="Normal 3" xfId="3" xr:uid="{6ED42F85-4ADB-47E2-8BF6-792DFECCCB19}"/>
    <cellStyle name="Normal 4" xfId="4" xr:uid="{67D4CDCE-3CD7-45C0-BC1A-53F7E96D948B}"/>
    <cellStyle name="Percent 2" xfId="7" xr:uid="{E61B9189-E3B2-4E10-8546-026B6D27669F}"/>
    <cellStyle name="桁区切り 3" xfId="9" xr:uid="{B707C65C-2F81-47C1-928F-93334958FFD3}"/>
    <cellStyle name="標準" xfId="0" builtinId="0"/>
    <cellStyle name="標準 2 2" xfId="1" xr:uid="{BBD1A6CB-C22A-447A-9816-E3E2C9451D11}"/>
    <cellStyle name="標準 2 2 2" xfId="6" xr:uid="{EBE96700-1EC9-4DD0-8574-AE3E8C4E0EA6}"/>
    <cellStyle name="標準 2 2 2 2" xfId="10" xr:uid="{5196FB78-3E6B-4B29-8FFF-0709CB4C7020}"/>
    <cellStyle name="標準_080709〔甲府〕様式D-2-2①福利厚生業務収支計画ver1" xfId="8" xr:uid="{EB25C612-7BA9-4642-97BE-D68313F191F1}"/>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142875</xdr:colOff>
      <xdr:row>10</xdr:row>
      <xdr:rowOff>38100</xdr:rowOff>
    </xdr:from>
    <xdr:to>
      <xdr:col>8</xdr:col>
      <xdr:colOff>532765</xdr:colOff>
      <xdr:row>23</xdr:row>
      <xdr:rowOff>10160</xdr:rowOff>
    </xdr:to>
    <xdr:sp macro="" textlink="">
      <xdr:nvSpPr>
        <xdr:cNvPr id="2" name="正方形/長方形 2">
          <a:extLst>
            <a:ext uri="{FF2B5EF4-FFF2-40B4-BE49-F238E27FC236}">
              <a16:creationId xmlns:a16="http://schemas.microsoft.com/office/drawing/2014/main" id="{241D5BA9-F8E9-48A6-9CB1-5C80F3775486}"/>
            </a:ext>
          </a:extLst>
        </xdr:cNvPr>
        <xdr:cNvSpPr>
          <a:spLocks noChangeArrowheads="1"/>
        </xdr:cNvSpPr>
      </xdr:nvSpPr>
      <xdr:spPr bwMode="auto">
        <a:xfrm>
          <a:off x="139700" y="1657350"/>
          <a:ext cx="5269865" cy="2073910"/>
        </a:xfrm>
        <a:prstGeom prst="rect">
          <a:avLst/>
        </a:prstGeom>
        <a:noFill/>
        <a:ln w="38100">
          <a:noFill/>
          <a:miter lim="800000"/>
          <a:headEnd/>
          <a:tailEnd/>
        </a:ln>
      </xdr:spPr>
      <xdr:txBody>
        <a:bodyPr rot="0" vert="horz" wrap="square" lIns="91440" tIns="45720" rIns="91440" bIns="45720" anchor="ctr" anchorCtr="0" upright="1">
          <a:noAutofit/>
        </a:bodyPr>
        <a:lstStyle/>
        <a:p>
          <a:pPr algn="ctr">
            <a:spcAft>
              <a:spcPts val="0"/>
            </a:spcAft>
          </a:pPr>
          <a:r>
            <a:rPr lang="ja-JP" altLang="en-US" sz="18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淡路夢舞台におけるホテル等の</a:t>
          </a:r>
          <a:br>
            <a:rPr lang="en-US" altLang="ja-JP" sz="18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br>
          <a:r>
            <a:rPr lang="ja-JP" altLang="en-US" sz="18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運営</a:t>
          </a:r>
          <a:r>
            <a:rPr lang="ja-JP" sz="18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事業</a:t>
          </a:r>
          <a:r>
            <a:rPr lang="ja-JP" altLang="en-US" sz="18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者公募に係る様式集</a:t>
          </a:r>
          <a:endParaRPr lang="en-US" altLang="ja-JP" sz="105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endParaRPr lang="en-US" altLang="ja-JP" sz="1100" b="0" u="none" kern="0">
            <a:solidFill>
              <a:sysClr val="windowText" lastClr="000000"/>
            </a:solidFill>
            <a:effectLst/>
            <a:latin typeface="ＭＳ 明朝" panose="02020609040205080304" pitchFamily="17" charset="-128"/>
            <a:ea typeface="ＭＳ 明朝" panose="02020609040205080304" pitchFamily="17" charset="-128"/>
            <a:cs typeface="+mn-cs"/>
          </a:endParaRPr>
        </a:p>
        <a:p>
          <a:pPr algn="ctr">
            <a:spcAft>
              <a:spcPts val="0"/>
            </a:spcAft>
          </a:pPr>
          <a:r>
            <a:rPr lang="ja-JP" altLang="en-US" sz="1800" b="0" u="none" kern="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1800" b="0" u="none" kern="0">
              <a:solidFill>
                <a:sysClr val="windowText" lastClr="000000"/>
              </a:solidFill>
              <a:effectLst/>
              <a:latin typeface="ＭＳ 明朝" panose="02020609040205080304" pitchFamily="17" charset="-128"/>
              <a:ea typeface="ＭＳ 明朝" panose="02020609040205080304" pitchFamily="17" charset="-128"/>
              <a:cs typeface="+mn-cs"/>
            </a:rPr>
            <a:t>Excel</a:t>
          </a:r>
          <a:r>
            <a:rPr lang="ja-JP" altLang="en-US" sz="1800" b="0" u="none" kern="0">
              <a:solidFill>
                <a:sysClr val="windowText" lastClr="000000"/>
              </a:solidFill>
              <a:effectLst/>
              <a:latin typeface="ＭＳ 明朝" panose="02020609040205080304" pitchFamily="17" charset="-128"/>
              <a:ea typeface="ＭＳ 明朝" panose="02020609040205080304" pitchFamily="17" charset="-128"/>
              <a:cs typeface="+mn-cs"/>
            </a:rPr>
            <a:t>版）</a:t>
          </a:r>
          <a:endParaRPr lang="en-US" altLang="ja-JP" sz="3200" b="0" u="none" kern="14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48683</xdr:colOff>
      <xdr:row>37</xdr:row>
      <xdr:rowOff>56092</xdr:rowOff>
    </xdr:from>
    <xdr:to>
      <xdr:col>4</xdr:col>
      <xdr:colOff>1277408</xdr:colOff>
      <xdr:row>47</xdr:row>
      <xdr:rowOff>76200</xdr:rowOff>
    </xdr:to>
    <xdr:sp macro="" textlink="">
      <xdr:nvSpPr>
        <xdr:cNvPr id="2" name="テキスト ボックス 1">
          <a:extLst>
            <a:ext uri="{FF2B5EF4-FFF2-40B4-BE49-F238E27FC236}">
              <a16:creationId xmlns:a16="http://schemas.microsoft.com/office/drawing/2014/main" id="{FA1FE412-EECD-4CE8-9866-C1A523585188}"/>
            </a:ext>
          </a:extLst>
        </xdr:cNvPr>
        <xdr:cNvSpPr txBox="1"/>
      </xdr:nvSpPr>
      <xdr:spPr>
        <a:xfrm>
          <a:off x="321733" y="6533092"/>
          <a:ext cx="2060575" cy="18298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数字入力のルール</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baseline="0">
              <a:solidFill>
                <a:srgbClr val="0000D0"/>
              </a:solidFill>
            </a:rPr>
            <a:t>青文字</a:t>
          </a:r>
          <a:r>
            <a:rPr kumimoji="1" lang="ja-JP" altLang="en-US" sz="1100">
              <a:solidFill>
                <a:sysClr val="windowText" lastClr="000000"/>
              </a:solidFill>
            </a:rPr>
            <a:t>・・シート内直接入力</a:t>
          </a:r>
          <a:endParaRPr kumimoji="1" lang="en-US" altLang="ja-JP" sz="1100">
            <a:solidFill>
              <a:sysClr val="windowText" lastClr="000000"/>
            </a:solidFill>
          </a:endParaRPr>
        </a:p>
        <a:p>
          <a:r>
            <a:rPr kumimoji="1" lang="ja-JP" altLang="en-US" sz="1100">
              <a:solidFill>
                <a:sysClr val="windowText" lastClr="000000"/>
              </a:solidFill>
            </a:rPr>
            <a:t>黒文字・・シート内計算式</a:t>
          </a:r>
          <a:endParaRPr kumimoji="1" lang="en-US" altLang="ja-JP" sz="1100">
            <a:solidFill>
              <a:sysClr val="windowText" lastClr="000000"/>
            </a:solidFill>
          </a:endParaRPr>
        </a:p>
        <a:p>
          <a:r>
            <a:rPr kumimoji="1" lang="ja-JP" altLang="en-US" sz="1100" b="1" baseline="0">
              <a:solidFill>
                <a:srgbClr val="008000"/>
              </a:solidFill>
            </a:rPr>
            <a:t>緑文字</a:t>
          </a:r>
          <a:r>
            <a:rPr kumimoji="1" lang="ja-JP" altLang="en-US" sz="1100">
              <a:solidFill>
                <a:sysClr val="windowText" lastClr="000000"/>
              </a:solidFill>
            </a:rPr>
            <a:t>・・シート間計算式</a:t>
          </a:r>
        </a:p>
      </xdr:txBody>
    </xdr:sp>
    <xdr:clientData/>
  </xdr:twoCellAnchor>
  <xdr:twoCellAnchor>
    <xdr:from>
      <xdr:col>0</xdr:col>
      <xdr:colOff>211666</xdr:colOff>
      <xdr:row>2</xdr:row>
      <xdr:rowOff>10581</xdr:rowOff>
    </xdr:from>
    <xdr:to>
      <xdr:col>28</xdr:col>
      <xdr:colOff>915458</xdr:colOff>
      <xdr:row>7</xdr:row>
      <xdr:rowOff>36729</xdr:rowOff>
    </xdr:to>
    <xdr:sp macro="" textlink="">
      <xdr:nvSpPr>
        <xdr:cNvPr id="3" name="正方形/長方形 2">
          <a:extLst>
            <a:ext uri="{FF2B5EF4-FFF2-40B4-BE49-F238E27FC236}">
              <a16:creationId xmlns:a16="http://schemas.microsoft.com/office/drawing/2014/main" id="{0C383025-26B0-46F1-B9E2-8FF2E07A9473}"/>
            </a:ext>
          </a:extLst>
        </xdr:cNvPr>
        <xdr:cNvSpPr/>
      </xdr:nvSpPr>
      <xdr:spPr>
        <a:xfrm>
          <a:off x="211666" y="370414"/>
          <a:ext cx="26622375" cy="92573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ホテル及び国際会議場の横断的な取組や県との連携などを想定する事業などについて、必要がある場合は下記様式を用いること</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ホテル及び国際会議場それぞれの施設で行う想定の事業については、それぞれの事業週計画に記載すること</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139700</xdr:colOff>
      <xdr:row>20</xdr:row>
      <xdr:rowOff>165100</xdr:rowOff>
    </xdr:from>
    <xdr:to>
      <xdr:col>8</xdr:col>
      <xdr:colOff>532765</xdr:colOff>
      <xdr:row>33</xdr:row>
      <xdr:rowOff>146685</xdr:rowOff>
    </xdr:to>
    <xdr:sp macro="" textlink="">
      <xdr:nvSpPr>
        <xdr:cNvPr id="2" name="正方形/長方形 2">
          <a:extLst>
            <a:ext uri="{FF2B5EF4-FFF2-40B4-BE49-F238E27FC236}">
              <a16:creationId xmlns:a16="http://schemas.microsoft.com/office/drawing/2014/main" id="{1288D59C-745D-4883-BD34-799640AB01B9}"/>
            </a:ext>
          </a:extLst>
        </xdr:cNvPr>
        <xdr:cNvSpPr>
          <a:spLocks noChangeArrowheads="1"/>
        </xdr:cNvSpPr>
      </xdr:nvSpPr>
      <xdr:spPr bwMode="auto">
        <a:xfrm>
          <a:off x="139700" y="3657600"/>
          <a:ext cx="5600065" cy="2251710"/>
        </a:xfrm>
        <a:prstGeom prst="rect">
          <a:avLst/>
        </a:prstGeom>
        <a:noFill/>
        <a:ln w="38100">
          <a:noFill/>
          <a:miter lim="800000"/>
          <a:headEnd/>
          <a:tailEnd/>
        </a:ln>
      </xdr:spPr>
      <xdr:txBody>
        <a:bodyPr rot="0" vert="horz" wrap="square" lIns="91440" tIns="45720" rIns="91440" bIns="45720" anchor="ctr" anchorCtr="0" upright="1">
          <a:noAutofit/>
        </a:bodyPr>
        <a:lstStyle/>
        <a:p>
          <a:pPr algn="ctr">
            <a:spcAft>
              <a:spcPts val="0"/>
            </a:spcAft>
          </a:pPr>
          <a:r>
            <a:rPr lang="en-US" altLang="ja-JP"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Ⅲ. </a:t>
          </a:r>
          <a:r>
            <a:rPr lang="ja-JP" altLang="en-US"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公募要領等に関する質問時の提出書類</a:t>
          </a:r>
          <a:endParaRPr lang="ja-JP" sz="1050" b="1" kern="14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139700</xdr:colOff>
      <xdr:row>20</xdr:row>
      <xdr:rowOff>165100</xdr:rowOff>
    </xdr:from>
    <xdr:to>
      <xdr:col>8</xdr:col>
      <xdr:colOff>532765</xdr:colOff>
      <xdr:row>33</xdr:row>
      <xdr:rowOff>146685</xdr:rowOff>
    </xdr:to>
    <xdr:sp macro="" textlink="">
      <xdr:nvSpPr>
        <xdr:cNvPr id="2" name="正方形/長方形 2">
          <a:extLst>
            <a:ext uri="{FF2B5EF4-FFF2-40B4-BE49-F238E27FC236}">
              <a16:creationId xmlns:a16="http://schemas.microsoft.com/office/drawing/2014/main" id="{5DC0F8DE-EB72-48B5-B50B-97F26EA3B1E6}"/>
            </a:ext>
          </a:extLst>
        </xdr:cNvPr>
        <xdr:cNvSpPr>
          <a:spLocks noChangeArrowheads="1"/>
        </xdr:cNvSpPr>
      </xdr:nvSpPr>
      <xdr:spPr bwMode="auto">
        <a:xfrm>
          <a:off x="142875" y="3781425"/>
          <a:ext cx="5647690" cy="2334260"/>
        </a:xfrm>
        <a:prstGeom prst="rect">
          <a:avLst/>
        </a:prstGeom>
        <a:noFill/>
        <a:ln w="38100">
          <a:noFill/>
          <a:miter lim="800000"/>
          <a:headEnd/>
          <a:tailEnd/>
        </a:ln>
      </xdr:spPr>
      <xdr:txBody>
        <a:bodyPr rot="0" vert="horz" wrap="square" lIns="91440" tIns="45720" rIns="91440" bIns="45720" anchor="ctr" anchorCtr="0" upright="1">
          <a:noAutofit/>
        </a:bodyPr>
        <a:lstStyle/>
        <a:p>
          <a:pPr algn="ctr">
            <a:spcAft>
              <a:spcPts val="0"/>
            </a:spcAft>
          </a:pPr>
          <a:r>
            <a:rPr lang="en-US" altLang="ja-JP"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Ⅶ. </a:t>
          </a:r>
          <a:r>
            <a:rPr lang="ja-JP" altLang="en-US"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競争的対話申込時の提出書類</a:t>
          </a:r>
          <a:endParaRPr lang="ja-JP" sz="1050" b="1" kern="14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139700</xdr:colOff>
      <xdr:row>20</xdr:row>
      <xdr:rowOff>165100</xdr:rowOff>
    </xdr:from>
    <xdr:to>
      <xdr:col>8</xdr:col>
      <xdr:colOff>532765</xdr:colOff>
      <xdr:row>33</xdr:row>
      <xdr:rowOff>146685</xdr:rowOff>
    </xdr:to>
    <xdr:sp macro="" textlink="">
      <xdr:nvSpPr>
        <xdr:cNvPr id="2" name="正方形/長方形 2">
          <a:extLst>
            <a:ext uri="{FF2B5EF4-FFF2-40B4-BE49-F238E27FC236}">
              <a16:creationId xmlns:a16="http://schemas.microsoft.com/office/drawing/2014/main" id="{540D3733-DCA3-406D-9AFA-FF567BC3570B}"/>
            </a:ext>
          </a:extLst>
        </xdr:cNvPr>
        <xdr:cNvSpPr>
          <a:spLocks noChangeArrowheads="1"/>
        </xdr:cNvSpPr>
      </xdr:nvSpPr>
      <xdr:spPr bwMode="auto">
        <a:xfrm>
          <a:off x="142875" y="3781425"/>
          <a:ext cx="5647690" cy="2334260"/>
        </a:xfrm>
        <a:prstGeom prst="rect">
          <a:avLst/>
        </a:prstGeom>
        <a:noFill/>
        <a:ln w="38100">
          <a:noFill/>
          <a:miter lim="800000"/>
          <a:headEnd/>
          <a:tailEnd/>
        </a:ln>
      </xdr:spPr>
      <xdr:txBody>
        <a:bodyPr rot="0" vert="horz" wrap="square" lIns="91440" tIns="45720" rIns="91440" bIns="45720" anchor="ctr" anchorCtr="0" upright="1">
          <a:noAutofit/>
        </a:bodyPr>
        <a:lstStyle/>
        <a:p>
          <a:pPr algn="ctr">
            <a:spcAft>
              <a:spcPts val="0"/>
            </a:spcAft>
          </a:pPr>
          <a:r>
            <a:rPr lang="ja-JP" altLang="en-US"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事業提案書</a:t>
          </a:r>
          <a:endParaRPr lang="ja-JP" sz="1050" b="1" kern="14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139700</xdr:colOff>
      <xdr:row>20</xdr:row>
      <xdr:rowOff>165100</xdr:rowOff>
    </xdr:from>
    <xdr:to>
      <xdr:col>8</xdr:col>
      <xdr:colOff>532765</xdr:colOff>
      <xdr:row>33</xdr:row>
      <xdr:rowOff>146685</xdr:rowOff>
    </xdr:to>
    <xdr:sp macro="" textlink="">
      <xdr:nvSpPr>
        <xdr:cNvPr id="2" name="正方形/長方形 2">
          <a:extLst>
            <a:ext uri="{FF2B5EF4-FFF2-40B4-BE49-F238E27FC236}">
              <a16:creationId xmlns:a16="http://schemas.microsoft.com/office/drawing/2014/main" id="{08E8C384-BF07-449F-9415-F8693EEC79BC}"/>
            </a:ext>
          </a:extLst>
        </xdr:cNvPr>
        <xdr:cNvSpPr>
          <a:spLocks noChangeArrowheads="1"/>
        </xdr:cNvSpPr>
      </xdr:nvSpPr>
      <xdr:spPr bwMode="auto">
        <a:xfrm>
          <a:off x="142875" y="3781425"/>
          <a:ext cx="5647690" cy="2334260"/>
        </a:xfrm>
        <a:prstGeom prst="rect">
          <a:avLst/>
        </a:prstGeom>
        <a:noFill/>
        <a:ln w="38100">
          <a:noFill/>
          <a:miter lim="800000"/>
          <a:headEnd/>
          <a:tailEnd/>
        </a:ln>
      </xdr:spPr>
      <xdr:txBody>
        <a:bodyPr rot="0" vert="horz" wrap="square" lIns="91440" tIns="45720" rIns="91440" bIns="45720" anchor="ctr" anchorCtr="0" upright="1">
          <a:noAutofit/>
        </a:bodyPr>
        <a:lstStyle/>
        <a:p>
          <a:pPr algn="ctr">
            <a:spcAft>
              <a:spcPts val="0"/>
            </a:spcAft>
          </a:pPr>
          <a:r>
            <a:rPr lang="en-US" altLang="ja-JP"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a:t>
          </a:r>
          <a:r>
            <a:rPr lang="ja-JP" altLang="en-US" sz="1800" b="1" u="none" kern="1400">
              <a:solidFill>
                <a:sysClr val="windowText" lastClr="000000"/>
              </a:solidFill>
              <a:effectLst/>
              <a:latin typeface="ＭＳ Ｐ明朝" panose="02020600040205080304" pitchFamily="18" charset="-128"/>
              <a:ea typeface="ＭＳ ゴシック" panose="020B0609070205080204" pitchFamily="49" charset="-128"/>
              <a:cs typeface="Times New Roman" panose="02020603050405020304" pitchFamily="18" charset="0"/>
            </a:rPr>
            <a:t>提案様式２－（１）事業計画</a:t>
          </a:r>
          <a:endParaRPr lang="ja-JP" sz="1050" b="1" kern="14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350306</xdr:colOff>
      <xdr:row>1</xdr:row>
      <xdr:rowOff>135467</xdr:rowOff>
    </xdr:from>
    <xdr:to>
      <xdr:col>9</xdr:col>
      <xdr:colOff>869949</xdr:colOff>
      <xdr:row>22</xdr:row>
      <xdr:rowOff>85725</xdr:rowOff>
    </xdr:to>
    <xdr:sp macro="" textlink="">
      <xdr:nvSpPr>
        <xdr:cNvPr id="2" name="テキスト ボックス 1">
          <a:extLst>
            <a:ext uri="{FF2B5EF4-FFF2-40B4-BE49-F238E27FC236}">
              <a16:creationId xmlns:a16="http://schemas.microsoft.com/office/drawing/2014/main" id="{AC065E50-90B7-471D-BD12-C301B493BC66}"/>
            </a:ext>
          </a:extLst>
        </xdr:cNvPr>
        <xdr:cNvSpPr txBox="1"/>
      </xdr:nvSpPr>
      <xdr:spPr>
        <a:xfrm>
          <a:off x="4322231" y="316442"/>
          <a:ext cx="4367743" cy="338878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入力手順</a:t>
          </a:r>
          <a:r>
            <a:rPr kumimoji="1" lang="en-US" altLang="ja-JP" sz="1100" b="1">
              <a:solidFill>
                <a:sysClr val="windowText" lastClr="000000"/>
              </a:solidFill>
            </a:rPr>
            <a:t>】</a:t>
          </a:r>
        </a:p>
        <a:p>
          <a:r>
            <a:rPr kumimoji="1" lang="ja-JP" altLang="en-US" sz="1100">
              <a:solidFill>
                <a:sysClr val="windowText" lastClr="000000"/>
              </a:solidFill>
            </a:rPr>
            <a:t>①</a:t>
          </a:r>
          <a:r>
            <a:rPr kumimoji="1" lang="en-US" altLang="ja-JP" sz="1100">
              <a:solidFill>
                <a:sysClr val="windowText" lastClr="000000"/>
              </a:solidFill>
            </a:rPr>
            <a:t>D4</a:t>
          </a:r>
          <a:r>
            <a:rPr kumimoji="1" lang="ja-JP" altLang="en-US" sz="1100">
              <a:solidFill>
                <a:sysClr val="windowText" lastClr="000000"/>
              </a:solidFill>
            </a:rPr>
            <a:t>セルへの入力</a:t>
          </a:r>
          <a:endParaRPr kumimoji="1" lang="en-US" altLang="ja-JP" sz="1100">
            <a:solidFill>
              <a:sysClr val="windowText" lastClr="000000"/>
            </a:solidFill>
          </a:endParaRPr>
        </a:p>
        <a:p>
          <a:r>
            <a:rPr kumimoji="1" lang="en-US" altLang="ja-JP" sz="1100">
              <a:solidFill>
                <a:sysClr val="windowText" lastClr="000000"/>
              </a:solidFill>
            </a:rPr>
            <a:t>D4</a:t>
          </a:r>
          <a:r>
            <a:rPr kumimoji="1" lang="ja-JP" altLang="en-US" sz="1100">
              <a:solidFill>
                <a:sysClr val="windowText" lastClr="000000"/>
              </a:solidFill>
            </a:rPr>
            <a:t>セル「事業開始会計年度」に、譲渡後に想定する事業（ホテル及び国際会議場での事業を総して</a:t>
          </a:r>
          <a:r>
            <a:rPr kumimoji="1" lang="en-US" altLang="ja-JP" sz="1100">
              <a:solidFill>
                <a:sysClr val="windowText" lastClr="000000"/>
              </a:solidFill>
            </a:rPr>
            <a:t>1</a:t>
          </a:r>
          <a:r>
            <a:rPr kumimoji="1" lang="ja-JP" altLang="en-US" sz="1100">
              <a:solidFill>
                <a:sysClr val="windowText" lastClr="000000"/>
              </a:solidFill>
            </a:rPr>
            <a:t>つの事業とする）の開始年度を数字（半角</a:t>
          </a:r>
          <a:r>
            <a:rPr kumimoji="1" lang="en-US" altLang="ja-JP" sz="1100">
              <a:solidFill>
                <a:sysClr val="windowText" lastClr="000000"/>
              </a:solidFill>
            </a:rPr>
            <a:t>4</a:t>
          </a:r>
          <a:r>
            <a:rPr kumimoji="1" lang="ja-JP" altLang="en-US" sz="1100">
              <a:solidFill>
                <a:sysClr val="windowText" lastClr="000000"/>
              </a:solidFill>
            </a:rPr>
            <a:t>桁）で入力してください。</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a:solidFill>
                <a:sysClr val="windowText" lastClr="000000"/>
              </a:solidFill>
            </a:rPr>
            <a:t>②</a:t>
          </a:r>
          <a:r>
            <a:rPr kumimoji="1" lang="en-US" altLang="ja-JP" sz="1100">
              <a:solidFill>
                <a:sysClr val="windowText" lastClr="000000"/>
              </a:solidFill>
            </a:rPr>
            <a:t>D5</a:t>
          </a:r>
          <a:r>
            <a:rPr kumimoji="1" lang="ja-JP" altLang="en-US" sz="1100">
              <a:solidFill>
                <a:sysClr val="windowText" lastClr="000000"/>
              </a:solidFill>
            </a:rPr>
            <a:t>セルへの入力</a:t>
          </a:r>
          <a:endParaRPr kumimoji="1" lang="en-US" altLang="ja-JP" sz="1100">
            <a:solidFill>
              <a:sysClr val="windowText" lastClr="000000"/>
            </a:solidFill>
          </a:endParaRPr>
        </a:p>
        <a:p>
          <a:r>
            <a:rPr kumimoji="1" lang="en-US" altLang="ja-JP" sz="1100">
              <a:solidFill>
                <a:sysClr val="windowText" lastClr="000000"/>
              </a:solidFill>
            </a:rPr>
            <a:t>D5</a:t>
          </a:r>
          <a:r>
            <a:rPr kumimoji="1" lang="ja-JP" altLang="en-US" sz="1100">
              <a:solidFill>
                <a:sysClr val="windowText" lastClr="000000"/>
              </a:solidFill>
            </a:rPr>
            <a:t>セル「期末（会計期間）」に、貴社の会計期間の期末を数字（</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12</a:t>
          </a:r>
          <a:r>
            <a:rPr kumimoji="1" lang="ja-JP" altLang="en-US" sz="1100">
              <a:solidFill>
                <a:sysClr val="windowText" lastClr="000000"/>
              </a:solidFill>
            </a:rPr>
            <a:t>のいずれか）で入力してください。</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en-US" altLang="ja-JP" sz="1100" b="1">
              <a:solidFill>
                <a:sysClr val="windowText" lastClr="000000"/>
              </a:solidFill>
            </a:rPr>
            <a:t>【</a:t>
          </a:r>
          <a:r>
            <a:rPr kumimoji="1" lang="ja-JP" altLang="en-US" sz="1100" b="1">
              <a:solidFill>
                <a:sysClr val="windowText" lastClr="000000"/>
              </a:solidFill>
            </a:rPr>
            <a:t>数字入力のルール</a:t>
          </a:r>
          <a:r>
            <a:rPr kumimoji="1" lang="en-US" altLang="ja-JP" sz="1100" b="1">
              <a:solidFill>
                <a:sysClr val="windowText" lastClr="000000"/>
              </a:solidFill>
            </a:rPr>
            <a:t>】</a:t>
          </a:r>
          <a:endParaRPr kumimoji="1" lang="en-US" altLang="ja-JP" sz="1100">
            <a:solidFill>
              <a:sysClr val="windowText" lastClr="000000"/>
            </a:solidFill>
          </a:endParaRPr>
        </a:p>
        <a:p>
          <a:r>
            <a:rPr kumimoji="1" lang="ja-JP" altLang="en-US" sz="1100" b="1" baseline="0">
              <a:solidFill>
                <a:srgbClr val="0000D0"/>
              </a:solidFill>
            </a:rPr>
            <a:t>青文字</a:t>
          </a:r>
          <a:r>
            <a:rPr kumimoji="1" lang="ja-JP" altLang="en-US" sz="1100">
              <a:solidFill>
                <a:sysClr val="windowText" lastClr="000000"/>
              </a:solidFill>
            </a:rPr>
            <a:t>・・シート内直接入力</a:t>
          </a:r>
          <a:endParaRPr kumimoji="1" lang="en-US" altLang="ja-JP" sz="1100">
            <a:solidFill>
              <a:sysClr val="windowText" lastClr="000000"/>
            </a:solidFill>
          </a:endParaRPr>
        </a:p>
        <a:p>
          <a:r>
            <a:rPr kumimoji="1" lang="ja-JP" altLang="en-US" sz="1100">
              <a:solidFill>
                <a:sysClr val="windowText" lastClr="000000"/>
              </a:solidFill>
            </a:rPr>
            <a:t>黒文字・・シート内計算式</a:t>
          </a:r>
          <a:endParaRPr kumimoji="1" lang="en-US" altLang="ja-JP" sz="1100">
            <a:solidFill>
              <a:sysClr val="windowText" lastClr="000000"/>
            </a:solidFill>
          </a:endParaRPr>
        </a:p>
        <a:p>
          <a:r>
            <a:rPr kumimoji="1" lang="ja-JP" altLang="en-US" sz="1100" b="1" baseline="0">
              <a:solidFill>
                <a:srgbClr val="008000"/>
              </a:solidFill>
            </a:rPr>
            <a:t>緑文字</a:t>
          </a:r>
          <a:r>
            <a:rPr kumimoji="1" lang="ja-JP" altLang="en-US" sz="1100">
              <a:solidFill>
                <a:sysClr val="windowText" lastClr="000000"/>
              </a:solidFill>
            </a:rPr>
            <a:t>・・シート間計算式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48683</xdr:colOff>
      <xdr:row>156</xdr:row>
      <xdr:rowOff>75142</xdr:rowOff>
    </xdr:from>
    <xdr:to>
      <xdr:col>4</xdr:col>
      <xdr:colOff>1277408</xdr:colOff>
      <xdr:row>166</xdr:row>
      <xdr:rowOff>95250</xdr:rowOff>
    </xdr:to>
    <xdr:sp macro="" textlink="">
      <xdr:nvSpPr>
        <xdr:cNvPr id="2" name="テキスト ボックス 1">
          <a:extLst>
            <a:ext uri="{FF2B5EF4-FFF2-40B4-BE49-F238E27FC236}">
              <a16:creationId xmlns:a16="http://schemas.microsoft.com/office/drawing/2014/main" id="{F421603E-0864-4EC2-B548-D1B22A5BBC02}"/>
            </a:ext>
          </a:extLst>
        </xdr:cNvPr>
        <xdr:cNvSpPr txBox="1"/>
      </xdr:nvSpPr>
      <xdr:spPr>
        <a:xfrm>
          <a:off x="321733" y="27678592"/>
          <a:ext cx="2060575" cy="182985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数字入力のルール</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baseline="0">
              <a:solidFill>
                <a:srgbClr val="0000D0"/>
              </a:solidFill>
            </a:rPr>
            <a:t>青文字</a:t>
          </a:r>
          <a:r>
            <a:rPr kumimoji="1" lang="ja-JP" altLang="en-US" sz="1100">
              <a:solidFill>
                <a:sysClr val="windowText" lastClr="000000"/>
              </a:solidFill>
            </a:rPr>
            <a:t>・・シート内直接入力</a:t>
          </a:r>
          <a:endParaRPr kumimoji="1" lang="en-US" altLang="ja-JP" sz="1100">
            <a:solidFill>
              <a:sysClr val="windowText" lastClr="000000"/>
            </a:solidFill>
          </a:endParaRPr>
        </a:p>
        <a:p>
          <a:r>
            <a:rPr kumimoji="1" lang="ja-JP" altLang="en-US" sz="1100">
              <a:solidFill>
                <a:sysClr val="windowText" lastClr="000000"/>
              </a:solidFill>
            </a:rPr>
            <a:t>黒文字・・シート内計算式</a:t>
          </a:r>
          <a:endParaRPr kumimoji="1" lang="en-US" altLang="ja-JP" sz="1100">
            <a:solidFill>
              <a:sysClr val="windowText" lastClr="000000"/>
            </a:solidFill>
          </a:endParaRPr>
        </a:p>
        <a:p>
          <a:r>
            <a:rPr kumimoji="1" lang="ja-JP" altLang="en-US" sz="1100" b="1" baseline="0">
              <a:solidFill>
                <a:srgbClr val="008000"/>
              </a:solidFill>
            </a:rPr>
            <a:t>緑文字</a:t>
          </a:r>
          <a:r>
            <a:rPr kumimoji="1" lang="ja-JP" altLang="en-US" sz="1100">
              <a:solidFill>
                <a:sysClr val="windowText" lastClr="000000"/>
              </a:solidFill>
            </a:rPr>
            <a:t>・・シート間計算式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48683</xdr:colOff>
      <xdr:row>39</xdr:row>
      <xdr:rowOff>56092</xdr:rowOff>
    </xdr:from>
    <xdr:to>
      <xdr:col>4</xdr:col>
      <xdr:colOff>1277408</xdr:colOff>
      <xdr:row>49</xdr:row>
      <xdr:rowOff>76200</xdr:rowOff>
    </xdr:to>
    <xdr:sp macro="" textlink="">
      <xdr:nvSpPr>
        <xdr:cNvPr id="2" name="テキスト ボックス 1">
          <a:extLst>
            <a:ext uri="{FF2B5EF4-FFF2-40B4-BE49-F238E27FC236}">
              <a16:creationId xmlns:a16="http://schemas.microsoft.com/office/drawing/2014/main" id="{7D61E886-A8F7-4B7A-BBFD-CC3F4AD40366}"/>
            </a:ext>
          </a:extLst>
        </xdr:cNvPr>
        <xdr:cNvSpPr txBox="1"/>
      </xdr:nvSpPr>
      <xdr:spPr>
        <a:xfrm>
          <a:off x="321733" y="7637992"/>
          <a:ext cx="2060575" cy="230610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数字入力のルール</a:t>
          </a:r>
          <a:endParaRPr kumimoji="1" lang="en-US" altLang="ja-JP" sz="1100">
            <a:solidFill>
              <a:sysClr val="windowText" lastClr="000000"/>
            </a:solidFill>
          </a:endParaRPr>
        </a:p>
        <a:p>
          <a:endParaRPr kumimoji="1" lang="en-US" altLang="ja-JP" sz="1100">
            <a:solidFill>
              <a:sysClr val="windowText" lastClr="000000"/>
            </a:solidFill>
          </a:endParaRPr>
        </a:p>
        <a:p>
          <a:r>
            <a:rPr kumimoji="1" lang="ja-JP" altLang="en-US" sz="1100" b="1" baseline="0">
              <a:solidFill>
                <a:srgbClr val="0000D0"/>
              </a:solidFill>
            </a:rPr>
            <a:t>青文字</a:t>
          </a:r>
          <a:r>
            <a:rPr kumimoji="1" lang="ja-JP" altLang="en-US" sz="1100">
              <a:solidFill>
                <a:sysClr val="windowText" lastClr="000000"/>
              </a:solidFill>
            </a:rPr>
            <a:t>・・シート内直接入力</a:t>
          </a:r>
          <a:endParaRPr kumimoji="1" lang="en-US" altLang="ja-JP" sz="1100">
            <a:solidFill>
              <a:sysClr val="windowText" lastClr="000000"/>
            </a:solidFill>
          </a:endParaRPr>
        </a:p>
        <a:p>
          <a:r>
            <a:rPr kumimoji="1" lang="ja-JP" altLang="en-US" sz="1100">
              <a:solidFill>
                <a:sysClr val="windowText" lastClr="000000"/>
              </a:solidFill>
            </a:rPr>
            <a:t>黒文字・・シート内計算式</a:t>
          </a:r>
          <a:endParaRPr kumimoji="1" lang="en-US" altLang="ja-JP" sz="1100">
            <a:solidFill>
              <a:sysClr val="windowText" lastClr="000000"/>
            </a:solidFill>
          </a:endParaRPr>
        </a:p>
        <a:p>
          <a:r>
            <a:rPr kumimoji="1" lang="ja-JP" altLang="en-US" sz="1100" b="1" baseline="0">
              <a:solidFill>
                <a:srgbClr val="008000"/>
              </a:solidFill>
            </a:rPr>
            <a:t>緑文字</a:t>
          </a:r>
          <a:r>
            <a:rPr kumimoji="1" lang="ja-JP" altLang="en-US" sz="1100">
              <a:solidFill>
                <a:sysClr val="windowText" lastClr="000000"/>
              </a:solidFill>
            </a:rPr>
            <a:t>・・シート間計算式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273238</xdr:colOff>
      <xdr:row>2</xdr:row>
      <xdr:rowOff>101786</xdr:rowOff>
    </xdr:from>
    <xdr:to>
      <xdr:col>13</xdr:col>
      <xdr:colOff>0</xdr:colOff>
      <xdr:row>4</xdr:row>
      <xdr:rowOff>188259</xdr:rowOff>
    </xdr:to>
    <xdr:sp macro="" textlink="">
      <xdr:nvSpPr>
        <xdr:cNvPr id="2" name="正方形/長方形 1">
          <a:extLst>
            <a:ext uri="{FF2B5EF4-FFF2-40B4-BE49-F238E27FC236}">
              <a16:creationId xmlns:a16="http://schemas.microsoft.com/office/drawing/2014/main" id="{4914D80F-1AE5-473B-9A66-2AFCB32D1842}"/>
            </a:ext>
          </a:extLst>
        </xdr:cNvPr>
        <xdr:cNvSpPr/>
      </xdr:nvSpPr>
      <xdr:spPr>
        <a:xfrm>
          <a:off x="276413" y="562161"/>
          <a:ext cx="15182662" cy="54049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不動産の所有形態・事業スキーム等に応じて、適切に作成すること</a:t>
          </a:r>
          <a:endParaRPr kumimoji="1" lang="en-US" altLang="ja-JP" sz="1100">
            <a:latin typeface="ＭＳ Ｐゴシック" panose="020B0600070205080204" pitchFamily="50" charset="-128"/>
            <a:ea typeface="ＭＳ Ｐゴシック" panose="020B0600070205080204" pitchFamily="50" charset="-128"/>
          </a:endParaRPr>
        </a:p>
        <a:p>
          <a:pPr algn="l"/>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　下記は一例であり、適宜更新の上、作成すること</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pnpwc.sharepoint.com/teams/JP-23bf5e1f-cc80-4b22-b4bd-59cfbc13e78e/Shared%20Documents/D%20-%20Project%20Document/04_&#20316;&#26989;&#29992;/04_&#20844;&#21215;&#36039;&#26009;&#12398;&#20316;&#25104;/&#27096;&#24335;&#38598;/00_old/Copy%20of%20&#28129;&#36335;&#22818;&#33310;&#21488;_&#20107;&#26989;&#21454;&#25903;&#35336;&#30011;&#12395;&#20418;&#12427;&#27096;&#24335;_Master&#65343;TS.xlsx" TargetMode="External"/><Relationship Id="rId1" Type="http://schemas.openxmlformats.org/officeDocument/2006/relationships/externalLinkPath" Target="00_old/Copy%20of%20&#28129;&#36335;&#22818;&#33310;&#21488;_&#20107;&#26989;&#21454;&#25903;&#35336;&#30011;&#12395;&#20418;&#12427;&#27096;&#24335;_Master&#65343;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t;様式集"/>
      <sheetName val="【様式●-●】事業収支計画（全体）"/>
      <sheetName val="【様式●-●】事業収支計画（ホテル事業）"/>
      <sheetName val="【様式●-●】事業収支計画（国際会議場で行う事業）"/>
      <sheetName val="【様式●-●】その他独自提案事業計画"/>
      <sheetName val="【様式●-●】初期投資計画表"/>
      <sheetName val="【様式●-●】資金調達計画表"/>
      <sheetName val="&gt;算定根拠・計算過程等のシートを適宜追加すること"/>
    </sheetNames>
    <sheetDataSet>
      <sheetData sheetId="0"/>
      <sheetData sheetId="1"/>
      <sheetData sheetId="2">
        <row r="52">
          <cell r="H52"/>
          <cell r="I52"/>
          <cell r="J52"/>
          <cell r="K52"/>
          <cell r="L52"/>
          <cell r="M52"/>
          <cell r="N52"/>
          <cell r="O52"/>
          <cell r="P52"/>
          <cell r="Q52"/>
          <cell r="R52"/>
          <cell r="S52"/>
          <cell r="T52"/>
          <cell r="U52"/>
          <cell r="V52"/>
          <cell r="W52"/>
          <cell r="X52"/>
          <cell r="Y52"/>
          <cell r="Z52"/>
          <cell r="AA52"/>
          <cell r="AB52"/>
        </row>
      </sheetData>
      <sheetData sheetId="3">
        <row r="39">
          <cell r="H39"/>
          <cell r="I39"/>
          <cell r="J39"/>
          <cell r="K39"/>
          <cell r="L39"/>
          <cell r="M39"/>
          <cell r="N39"/>
          <cell r="O39"/>
          <cell r="P39"/>
          <cell r="Q39"/>
          <cell r="R39"/>
          <cell r="S39"/>
          <cell r="T39"/>
          <cell r="U39"/>
          <cell r="V39"/>
          <cell r="W39"/>
          <cell r="X39"/>
          <cell r="Y39"/>
          <cell r="Z39"/>
          <cell r="AA39"/>
          <cell r="AB39"/>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4093D-1779-45EF-B93F-DC0C5A4A469F}">
  <dimension ref="B4:I51"/>
  <sheetViews>
    <sheetView showGridLines="0" tabSelected="1" view="pageBreakPreview" zoomScale="80" zoomScaleNormal="100" zoomScaleSheetLayoutView="80" workbookViewId="0">
      <selection activeCell="A2" sqref="A2"/>
    </sheetView>
  </sheetViews>
  <sheetFormatPr defaultColWidth="8.625" defaultRowHeight="12.95"/>
  <cols>
    <col min="1" max="16384" width="8.625" style="70"/>
  </cols>
  <sheetData>
    <row r="4" spans="8:9">
      <c r="H4" s="459"/>
      <c r="I4" s="459"/>
    </row>
    <row r="48" spans="2:8" ht="21">
      <c r="B48" s="460" t="s">
        <v>0</v>
      </c>
      <c r="C48" s="460"/>
      <c r="D48" s="460"/>
      <c r="E48" s="460"/>
      <c r="F48" s="460"/>
      <c r="G48" s="460"/>
      <c r="H48" s="460"/>
    </row>
    <row r="49" spans="2:8" ht="21">
      <c r="B49" s="71"/>
      <c r="C49" s="71"/>
      <c r="D49" s="71"/>
      <c r="E49" s="71"/>
      <c r="F49" s="71"/>
      <c r="G49" s="71"/>
      <c r="H49" s="71"/>
    </row>
    <row r="50" spans="2:8" ht="21">
      <c r="B50" s="460" t="s">
        <v>1</v>
      </c>
      <c r="C50" s="460"/>
      <c r="D50" s="460"/>
      <c r="E50" s="460"/>
      <c r="F50" s="460"/>
      <c r="G50" s="460"/>
      <c r="H50" s="460"/>
    </row>
    <row r="51" spans="2:8" ht="21">
      <c r="B51" s="460" t="s">
        <v>2</v>
      </c>
      <c r="C51" s="460"/>
      <c r="D51" s="460"/>
      <c r="E51" s="460"/>
      <c r="F51" s="460"/>
      <c r="G51" s="460"/>
      <c r="H51" s="460"/>
    </row>
  </sheetData>
  <mergeCells count="4">
    <mergeCell ref="H4:I4"/>
    <mergeCell ref="B48:H48"/>
    <mergeCell ref="B50:H50"/>
    <mergeCell ref="B51:H51"/>
  </mergeCells>
  <phoneticPr fontId="3"/>
  <pageMargins left="1.0236220472440944" right="0.70866141732283472" top="0.74803149606299213" bottom="0.74803149606299213" header="0.31496062992125984" footer="0.31496062992125984"/>
  <pageSetup paperSize="9"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6899-ABB9-4495-91F9-C08A2D036A2C}">
  <dimension ref="B1:G45"/>
  <sheetViews>
    <sheetView showGridLines="0" view="pageBreakPreview" zoomScaleNormal="100" zoomScaleSheetLayoutView="100" workbookViewId="0">
      <pane xSplit="4" ySplit="3" topLeftCell="E21" activePane="bottomRight" state="frozen"/>
      <selection pane="bottomRight" activeCell="E28" sqref="E28"/>
      <selection pane="bottomLeft" activeCell="A6" sqref="A6"/>
      <selection pane="topRight" activeCell="E1" sqref="E1"/>
    </sheetView>
  </sheetViews>
  <sheetFormatPr defaultColWidth="8.625" defaultRowHeight="14.1"/>
  <cols>
    <col min="1" max="1" width="3.625" style="375" customWidth="1"/>
    <col min="2" max="4" width="15.625" style="375" customWidth="1"/>
    <col min="5" max="5" width="35.625" style="376" customWidth="1"/>
    <col min="6" max="6" width="64.625" style="375" customWidth="1"/>
    <col min="7" max="7" width="20.625" style="375" customWidth="1"/>
    <col min="8" max="16384" width="8.625" style="375"/>
  </cols>
  <sheetData>
    <row r="1" spans="2:7">
      <c r="B1" s="374" t="s">
        <v>176</v>
      </c>
    </row>
    <row r="2" spans="2:7" ht="14.45" thickBot="1"/>
    <row r="3" spans="2:7" ht="39.950000000000003" thickTop="1" thickBot="1">
      <c r="B3" s="377" t="s">
        <v>177</v>
      </c>
      <c r="C3" s="378"/>
      <c r="D3" s="379"/>
      <c r="E3" s="380" t="s">
        <v>178</v>
      </c>
      <c r="F3" s="381" t="s">
        <v>179</v>
      </c>
      <c r="G3" s="382" t="s">
        <v>180</v>
      </c>
    </row>
    <row r="4" spans="2:7" ht="65.45" customHeight="1" thickTop="1">
      <c r="B4" s="383" t="s">
        <v>181</v>
      </c>
      <c r="C4" s="384" t="s">
        <v>182</v>
      </c>
      <c r="D4" s="385" t="s">
        <v>183</v>
      </c>
      <c r="E4" s="386" t="s">
        <v>184</v>
      </c>
      <c r="F4" s="387"/>
      <c r="G4" s="388"/>
    </row>
    <row r="5" spans="2:7" ht="65.45" customHeight="1">
      <c r="B5" s="389"/>
      <c r="C5" s="390"/>
      <c r="D5" s="391"/>
      <c r="E5" s="392" t="s">
        <v>185</v>
      </c>
      <c r="F5" s="392" t="s">
        <v>186</v>
      </c>
      <c r="G5" s="393"/>
    </row>
    <row r="6" spans="2:7" ht="65.45" customHeight="1">
      <c r="B6" s="389"/>
      <c r="C6" s="394"/>
      <c r="D6" s="395" t="s">
        <v>187</v>
      </c>
      <c r="E6" s="396" t="s">
        <v>188</v>
      </c>
      <c r="F6" s="396"/>
      <c r="G6" s="397"/>
    </row>
    <row r="7" spans="2:7" ht="65.45" customHeight="1">
      <c r="B7" s="389"/>
      <c r="C7" s="398" t="s">
        <v>189</v>
      </c>
      <c r="D7" s="399" t="s">
        <v>190</v>
      </c>
      <c r="E7" s="400" t="s">
        <v>191</v>
      </c>
      <c r="F7" s="400" t="s">
        <v>186</v>
      </c>
      <c r="G7" s="401"/>
    </row>
    <row r="8" spans="2:7" ht="65.45" customHeight="1">
      <c r="B8" s="389"/>
      <c r="C8" s="390"/>
      <c r="D8" s="402"/>
      <c r="E8" s="392" t="s">
        <v>192</v>
      </c>
      <c r="F8" s="392"/>
      <c r="G8" s="393"/>
    </row>
    <row r="9" spans="2:7" ht="65.45" customHeight="1">
      <c r="B9" s="389"/>
      <c r="C9" s="394"/>
      <c r="D9" s="395" t="s">
        <v>193</v>
      </c>
      <c r="E9" s="396" t="s">
        <v>194</v>
      </c>
      <c r="F9" s="396"/>
      <c r="G9" s="397"/>
    </row>
    <row r="10" spans="2:7" ht="65.45" customHeight="1">
      <c r="B10" s="389"/>
      <c r="C10" s="398" t="s">
        <v>195</v>
      </c>
      <c r="D10" s="403" t="s">
        <v>196</v>
      </c>
      <c r="E10" s="400" t="s">
        <v>197</v>
      </c>
      <c r="F10" s="400"/>
      <c r="G10" s="401"/>
    </row>
    <row r="11" spans="2:7" ht="65.45" customHeight="1">
      <c r="B11" s="404"/>
      <c r="C11" s="394"/>
      <c r="D11" s="405"/>
      <c r="E11" s="392" t="s">
        <v>198</v>
      </c>
      <c r="F11" s="392"/>
      <c r="G11" s="393"/>
    </row>
    <row r="12" spans="2:7" ht="65.45" customHeight="1">
      <c r="B12" s="419" t="s">
        <v>199</v>
      </c>
      <c r="C12" s="398" t="s">
        <v>200</v>
      </c>
      <c r="D12" s="403" t="s">
        <v>201</v>
      </c>
      <c r="E12" s="400" t="s">
        <v>202</v>
      </c>
      <c r="F12" s="400"/>
      <c r="G12" s="401"/>
    </row>
    <row r="13" spans="2:7" ht="65.45" customHeight="1">
      <c r="B13" s="389"/>
      <c r="C13" s="390"/>
      <c r="D13" s="407"/>
      <c r="E13" s="408" t="s">
        <v>203</v>
      </c>
      <c r="F13" s="408"/>
      <c r="G13" s="409"/>
    </row>
    <row r="14" spans="2:7" ht="65.45" customHeight="1">
      <c r="B14" s="389"/>
      <c r="C14" s="394"/>
      <c r="D14" s="405"/>
      <c r="E14" s="392" t="s">
        <v>204</v>
      </c>
      <c r="F14" s="392"/>
      <c r="G14" s="393"/>
    </row>
    <row r="15" spans="2:7" ht="65.45" customHeight="1">
      <c r="B15" s="389"/>
      <c r="C15" s="420" t="s">
        <v>205</v>
      </c>
      <c r="D15" s="403" t="s">
        <v>206</v>
      </c>
      <c r="E15" s="400" t="s">
        <v>207</v>
      </c>
      <c r="F15" s="400"/>
      <c r="G15" s="401"/>
    </row>
    <row r="16" spans="2:7" ht="65.45" customHeight="1">
      <c r="B16" s="389"/>
      <c r="C16" s="390"/>
      <c r="D16" s="407"/>
      <c r="E16" s="408" t="s">
        <v>208</v>
      </c>
      <c r="F16" s="408"/>
      <c r="G16" s="409"/>
    </row>
    <row r="17" spans="2:7" ht="65.45" customHeight="1">
      <c r="B17" s="404"/>
      <c r="C17" s="394"/>
      <c r="D17" s="405"/>
      <c r="E17" s="392" t="s">
        <v>209</v>
      </c>
      <c r="F17" s="392"/>
      <c r="G17" s="393"/>
    </row>
    <row r="18" spans="2:7" ht="65.45" customHeight="1">
      <c r="B18" s="406" t="s">
        <v>210</v>
      </c>
      <c r="C18" s="398" t="s">
        <v>211</v>
      </c>
      <c r="D18" s="403" t="s">
        <v>212</v>
      </c>
      <c r="E18" s="400" t="s">
        <v>213</v>
      </c>
      <c r="F18" s="400"/>
      <c r="G18" s="401"/>
    </row>
    <row r="19" spans="2:7" ht="65.45" customHeight="1">
      <c r="B19" s="389"/>
      <c r="C19" s="390"/>
      <c r="D19" s="407"/>
      <c r="E19" s="408" t="s">
        <v>214</v>
      </c>
      <c r="F19" s="408"/>
      <c r="G19" s="409"/>
    </row>
    <row r="20" spans="2:7" ht="65.45" customHeight="1">
      <c r="B20" s="389"/>
      <c r="C20" s="390"/>
      <c r="D20" s="407"/>
      <c r="E20" s="408" t="s">
        <v>215</v>
      </c>
      <c r="F20" s="408"/>
      <c r="G20" s="409"/>
    </row>
    <row r="21" spans="2:7" ht="65.45" customHeight="1">
      <c r="B21" s="389"/>
      <c r="C21" s="390"/>
      <c r="D21" s="407"/>
      <c r="E21" s="408" t="s">
        <v>216</v>
      </c>
      <c r="F21" s="408"/>
      <c r="G21" s="409"/>
    </row>
    <row r="22" spans="2:7" ht="65.45" customHeight="1">
      <c r="B22" s="389"/>
      <c r="C22" s="390"/>
      <c r="D22" s="407"/>
      <c r="E22" s="408" t="s">
        <v>217</v>
      </c>
      <c r="F22" s="408"/>
      <c r="G22" s="409"/>
    </row>
    <row r="23" spans="2:7" ht="65.45" customHeight="1">
      <c r="B23" s="389"/>
      <c r="C23" s="390"/>
      <c r="D23" s="407"/>
      <c r="E23" s="408" t="s">
        <v>218</v>
      </c>
      <c r="F23" s="408"/>
      <c r="G23" s="409"/>
    </row>
    <row r="24" spans="2:7" ht="65.45" customHeight="1">
      <c r="B24" s="389"/>
      <c r="C24" s="390"/>
      <c r="D24" s="407"/>
      <c r="E24" s="408" t="s">
        <v>219</v>
      </c>
      <c r="F24" s="408"/>
      <c r="G24" s="409"/>
    </row>
    <row r="25" spans="2:7" ht="65.45" customHeight="1">
      <c r="B25" s="389"/>
      <c r="C25" s="390"/>
      <c r="D25" s="405"/>
      <c r="E25" s="392" t="s">
        <v>220</v>
      </c>
      <c r="F25" s="392"/>
      <c r="G25" s="393"/>
    </row>
    <row r="26" spans="2:7" ht="65.45" customHeight="1">
      <c r="B26" s="389"/>
      <c r="C26" s="390"/>
      <c r="D26" s="403" t="s">
        <v>221</v>
      </c>
      <c r="E26" s="400" t="s">
        <v>222</v>
      </c>
      <c r="F26" s="400"/>
      <c r="G26" s="401"/>
    </row>
    <row r="27" spans="2:7" ht="65.45" customHeight="1">
      <c r="B27" s="389"/>
      <c r="C27" s="394"/>
      <c r="D27" s="405"/>
      <c r="E27" s="392" t="s">
        <v>223</v>
      </c>
      <c r="F27" s="392"/>
      <c r="G27" s="393"/>
    </row>
    <row r="28" spans="2:7" ht="65.45" customHeight="1">
      <c r="B28" s="389"/>
      <c r="C28" s="410" t="s">
        <v>224</v>
      </c>
      <c r="D28" s="403" t="s">
        <v>225</v>
      </c>
      <c r="E28" s="400" t="s">
        <v>226</v>
      </c>
      <c r="F28" s="400"/>
      <c r="G28" s="401"/>
    </row>
    <row r="29" spans="2:7" ht="65.45" customHeight="1">
      <c r="B29" s="389"/>
      <c r="C29" s="390"/>
      <c r="D29" s="407"/>
      <c r="E29" s="408" t="s">
        <v>227</v>
      </c>
      <c r="F29" s="408"/>
      <c r="G29" s="409"/>
    </row>
    <row r="30" spans="2:7" ht="65.45" customHeight="1">
      <c r="B30" s="389"/>
      <c r="C30" s="390"/>
      <c r="D30" s="407"/>
      <c r="E30" s="408" t="s">
        <v>228</v>
      </c>
      <c r="F30" s="408"/>
      <c r="G30" s="409"/>
    </row>
    <row r="31" spans="2:7" ht="65.45" customHeight="1">
      <c r="B31" s="389"/>
      <c r="C31" s="390"/>
      <c r="D31" s="405"/>
      <c r="E31" s="392" t="s">
        <v>229</v>
      </c>
      <c r="F31" s="392"/>
      <c r="G31" s="393"/>
    </row>
    <row r="32" spans="2:7" ht="65.45" customHeight="1">
      <c r="B32" s="389"/>
      <c r="C32" s="390"/>
      <c r="D32" s="395" t="s">
        <v>230</v>
      </c>
      <c r="E32" s="396" t="s">
        <v>231</v>
      </c>
      <c r="F32" s="396"/>
      <c r="G32" s="397"/>
    </row>
    <row r="33" spans="2:7" ht="65.45" customHeight="1">
      <c r="B33" s="389"/>
      <c r="C33" s="390"/>
      <c r="D33" s="399" t="s">
        <v>232</v>
      </c>
      <c r="E33" s="400" t="s">
        <v>219</v>
      </c>
      <c r="F33" s="400"/>
      <c r="G33" s="401"/>
    </row>
    <row r="34" spans="2:7" ht="65.45" customHeight="1">
      <c r="B34" s="389"/>
      <c r="C34" s="394"/>
      <c r="D34" s="402"/>
      <c r="E34" s="392" t="s">
        <v>220</v>
      </c>
      <c r="F34" s="392"/>
      <c r="G34" s="393"/>
    </row>
    <row r="35" spans="2:7" ht="65.45" customHeight="1">
      <c r="B35" s="389"/>
      <c r="C35" s="410" t="s">
        <v>233</v>
      </c>
      <c r="D35" s="403" t="s">
        <v>234</v>
      </c>
      <c r="E35" s="400" t="s">
        <v>235</v>
      </c>
      <c r="F35" s="400"/>
      <c r="G35" s="401"/>
    </row>
    <row r="36" spans="2:7" ht="65.45" customHeight="1">
      <c r="B36" s="389"/>
      <c r="C36" s="390"/>
      <c r="D36" s="407"/>
      <c r="E36" s="408" t="s">
        <v>236</v>
      </c>
      <c r="F36" s="408"/>
      <c r="G36" s="409"/>
    </row>
    <row r="37" spans="2:7" ht="65.45" customHeight="1">
      <c r="B37" s="389"/>
      <c r="C37" s="390"/>
      <c r="D37" s="407"/>
      <c r="E37" s="408" t="s">
        <v>237</v>
      </c>
      <c r="F37" s="408"/>
      <c r="G37" s="409"/>
    </row>
    <row r="38" spans="2:7" ht="65.45" customHeight="1">
      <c r="B38" s="389"/>
      <c r="C38" s="390"/>
      <c r="D38" s="407"/>
      <c r="E38" s="408" t="s">
        <v>238</v>
      </c>
      <c r="F38" s="408"/>
      <c r="G38" s="409"/>
    </row>
    <row r="39" spans="2:7" ht="65.45" customHeight="1">
      <c r="B39" s="389"/>
      <c r="C39" s="390"/>
      <c r="D39" s="405"/>
      <c r="E39" s="392" t="s">
        <v>239</v>
      </c>
      <c r="F39" s="392"/>
      <c r="G39" s="393"/>
    </row>
    <row r="40" spans="2:7" ht="65.45" customHeight="1">
      <c r="B40" s="389"/>
      <c r="C40" s="394"/>
      <c r="D40" s="395" t="s">
        <v>230</v>
      </c>
      <c r="E40" s="396" t="s">
        <v>231</v>
      </c>
      <c r="F40" s="396"/>
      <c r="G40" s="397"/>
    </row>
    <row r="41" spans="2:7" ht="65.45" customHeight="1">
      <c r="B41" s="404"/>
      <c r="C41" s="411" t="s">
        <v>240</v>
      </c>
      <c r="D41" s="395" t="s">
        <v>241</v>
      </c>
      <c r="E41" s="396" t="s">
        <v>184</v>
      </c>
      <c r="F41" s="396"/>
      <c r="G41" s="397"/>
    </row>
    <row r="42" spans="2:7" ht="65.45" customHeight="1">
      <c r="B42" s="406" t="s">
        <v>242</v>
      </c>
      <c r="C42" s="398" t="s">
        <v>243</v>
      </c>
      <c r="D42" s="395" t="s">
        <v>244</v>
      </c>
      <c r="E42" s="396" t="s">
        <v>245</v>
      </c>
      <c r="F42" s="396"/>
      <c r="G42" s="397"/>
    </row>
    <row r="43" spans="2:7" ht="65.45" customHeight="1">
      <c r="B43" s="389"/>
      <c r="C43" s="390"/>
      <c r="D43" s="403" t="s">
        <v>246</v>
      </c>
      <c r="E43" s="412" t="s">
        <v>247</v>
      </c>
      <c r="F43" s="400"/>
      <c r="G43" s="401"/>
    </row>
    <row r="44" spans="2:7" ht="65.45" customHeight="1" thickBot="1">
      <c r="B44" s="413"/>
      <c r="C44" s="414"/>
      <c r="D44" s="415"/>
      <c r="E44" s="416" t="s">
        <v>248</v>
      </c>
      <c r="F44" s="417"/>
      <c r="G44" s="418"/>
    </row>
    <row r="45" spans="2:7" ht="14.45" thickTop="1"/>
  </sheetData>
  <phoneticPr fontId="3"/>
  <pageMargins left="0.70866141732283472" right="0.70866141732283472" top="0.74803149606299213" bottom="0.74803149606299213" header="0.31496062992125984" footer="0.31496062992125984"/>
  <pageSetup paperSize="9" scale="71" orientation="landscape" r:id="rId1"/>
  <rowBreaks count="5" manualBreakCount="5">
    <brk id="11" min="1" max="6" man="1"/>
    <brk id="17" min="1" max="6" man="1"/>
    <brk id="27" min="1" max="6" man="1"/>
    <brk id="34" min="1" max="6" man="1"/>
    <brk id="41" min="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8D856-2715-4D2F-9CF1-B2EF7CAFD002}">
  <sheetPr>
    <tabColor theme="1"/>
  </sheetPr>
  <dimension ref="A1:I53"/>
  <sheetViews>
    <sheetView showGridLines="0" view="pageBreakPreview" zoomScale="60" zoomScaleNormal="100" workbookViewId="0"/>
  </sheetViews>
  <sheetFormatPr defaultRowHeight="14.1"/>
  <cols>
    <col min="1" max="2" width="3.625" customWidth="1"/>
  </cols>
  <sheetData>
    <row r="1" spans="1:9">
      <c r="A1" s="70"/>
      <c r="B1" s="70"/>
      <c r="C1" s="70"/>
      <c r="D1" s="70"/>
      <c r="E1" s="70"/>
      <c r="F1" s="70"/>
      <c r="G1" s="70"/>
      <c r="H1" s="70"/>
      <c r="I1" s="70"/>
    </row>
    <row r="2" spans="1:9">
      <c r="A2" s="70"/>
      <c r="B2" s="70"/>
      <c r="C2" s="70"/>
      <c r="D2" s="70"/>
      <c r="E2" s="70"/>
      <c r="F2" s="70"/>
      <c r="G2" s="70"/>
      <c r="H2" s="70"/>
      <c r="I2" s="70"/>
    </row>
    <row r="3" spans="1:9">
      <c r="A3" s="70"/>
      <c r="B3" s="70"/>
      <c r="C3" s="70"/>
      <c r="D3" s="70"/>
      <c r="E3" s="70"/>
      <c r="F3" s="70"/>
      <c r="G3" s="70"/>
      <c r="H3" s="70"/>
      <c r="I3" s="70"/>
    </row>
    <row r="4" spans="1:9">
      <c r="A4" s="70"/>
      <c r="B4" s="70"/>
      <c r="C4" s="70"/>
      <c r="D4" s="70"/>
      <c r="E4" s="70"/>
      <c r="F4" s="70"/>
      <c r="G4" s="70"/>
      <c r="H4" s="459"/>
      <c r="I4" s="459"/>
    </row>
    <row r="5" spans="1:9">
      <c r="A5" s="70"/>
      <c r="B5" s="70"/>
      <c r="C5" s="70"/>
      <c r="D5" s="70"/>
      <c r="E5" s="70"/>
      <c r="F5" s="70"/>
      <c r="G5" s="70"/>
      <c r="H5" s="70"/>
      <c r="I5" s="70"/>
    </row>
    <row r="6" spans="1:9">
      <c r="A6" s="70"/>
      <c r="B6" s="70"/>
      <c r="C6" s="70"/>
      <c r="D6" s="70"/>
      <c r="E6" s="70"/>
      <c r="F6" s="70"/>
      <c r="G6" s="70"/>
      <c r="H6" s="70"/>
      <c r="I6" s="70"/>
    </row>
    <row r="7" spans="1:9">
      <c r="A7" s="70"/>
      <c r="B7" s="70"/>
      <c r="C7" s="70"/>
      <c r="D7" s="70"/>
      <c r="E7" s="70"/>
      <c r="F7" s="70"/>
      <c r="G7" s="70"/>
      <c r="H7" s="70"/>
      <c r="I7" s="70"/>
    </row>
    <row r="8" spans="1:9">
      <c r="A8" s="70"/>
      <c r="B8" s="70"/>
      <c r="C8" s="70"/>
      <c r="D8" s="70"/>
      <c r="E8" s="70"/>
      <c r="F8" s="70"/>
      <c r="G8" s="70"/>
      <c r="H8" s="70"/>
      <c r="I8" s="70"/>
    </row>
    <row r="9" spans="1:9">
      <c r="A9" s="70"/>
      <c r="B9" s="70"/>
      <c r="C9" s="70"/>
      <c r="D9" s="70"/>
      <c r="E9" s="70"/>
      <c r="F9" s="70"/>
      <c r="G9" s="70"/>
      <c r="H9" s="70"/>
      <c r="I9" s="70"/>
    </row>
    <row r="10" spans="1:9">
      <c r="A10" s="70"/>
      <c r="B10" s="70"/>
      <c r="C10" s="70"/>
      <c r="D10" s="70"/>
      <c r="E10" s="70"/>
      <c r="F10" s="70"/>
      <c r="G10" s="70"/>
      <c r="H10" s="70"/>
      <c r="I10" s="70"/>
    </row>
    <row r="11" spans="1:9">
      <c r="A11" s="70"/>
      <c r="B11" s="70"/>
      <c r="C11" s="70"/>
      <c r="D11" s="70"/>
      <c r="E11" s="70"/>
      <c r="F11" s="70"/>
      <c r="G11" s="70"/>
      <c r="H11" s="70"/>
      <c r="I11" s="70"/>
    </row>
    <row r="12" spans="1:9">
      <c r="A12" s="70"/>
      <c r="B12" s="70"/>
      <c r="C12" s="70"/>
      <c r="D12" s="70"/>
      <c r="E12" s="70"/>
      <c r="F12" s="70"/>
      <c r="G12" s="70"/>
      <c r="H12" s="70"/>
      <c r="I12" s="70"/>
    </row>
    <row r="13" spans="1:9">
      <c r="A13" s="70"/>
      <c r="B13" s="70"/>
      <c r="C13" s="70"/>
      <c r="D13" s="70"/>
      <c r="E13" s="70"/>
      <c r="F13" s="70"/>
      <c r="G13" s="70"/>
      <c r="H13" s="70"/>
      <c r="I13" s="70"/>
    </row>
    <row r="14" spans="1:9">
      <c r="A14" s="70"/>
      <c r="B14" s="70"/>
      <c r="C14" s="70"/>
      <c r="D14" s="70"/>
      <c r="E14" s="70"/>
      <c r="F14" s="70"/>
      <c r="G14" s="70"/>
      <c r="H14" s="70"/>
      <c r="I14" s="70"/>
    </row>
    <row r="15" spans="1:9">
      <c r="A15" s="70"/>
      <c r="B15" s="70"/>
      <c r="C15" s="70"/>
      <c r="D15" s="70"/>
      <c r="E15" s="70"/>
      <c r="F15" s="70"/>
      <c r="G15" s="70"/>
      <c r="H15" s="70"/>
      <c r="I15" s="70"/>
    </row>
    <row r="16" spans="1:9">
      <c r="A16" s="70"/>
      <c r="B16" s="70"/>
      <c r="C16" s="70"/>
      <c r="D16" s="70"/>
      <c r="E16" s="70"/>
      <c r="F16" s="70"/>
      <c r="G16" s="70"/>
      <c r="H16" s="70"/>
      <c r="I16" s="70"/>
    </row>
    <row r="17" spans="1:9">
      <c r="A17" s="70"/>
      <c r="B17" s="70"/>
      <c r="C17" s="70"/>
      <c r="D17" s="70"/>
      <c r="E17" s="70"/>
      <c r="F17" s="70"/>
      <c r="G17" s="70"/>
      <c r="H17" s="70"/>
      <c r="I17" s="70"/>
    </row>
    <row r="18" spans="1:9">
      <c r="A18" s="70"/>
      <c r="B18" s="70"/>
      <c r="C18" s="70"/>
      <c r="D18" s="70"/>
      <c r="E18" s="70"/>
      <c r="F18" s="70"/>
      <c r="G18" s="70"/>
      <c r="H18" s="70"/>
      <c r="I18" s="70"/>
    </row>
    <row r="19" spans="1:9">
      <c r="A19" s="70"/>
      <c r="B19" s="70"/>
      <c r="C19" s="70"/>
      <c r="D19" s="70"/>
      <c r="E19" s="70"/>
      <c r="F19" s="70"/>
      <c r="G19" s="70"/>
      <c r="H19" s="70"/>
      <c r="I19" s="70"/>
    </row>
    <row r="20" spans="1:9">
      <c r="A20" s="70"/>
      <c r="B20" s="70"/>
      <c r="C20" s="70"/>
      <c r="D20" s="70"/>
      <c r="E20" s="70"/>
      <c r="F20" s="70"/>
      <c r="G20" s="70"/>
      <c r="H20" s="70"/>
      <c r="I20" s="70"/>
    </row>
    <row r="21" spans="1:9">
      <c r="A21" s="70"/>
      <c r="B21" s="70"/>
      <c r="C21" s="70"/>
      <c r="D21" s="70"/>
      <c r="E21" s="70"/>
      <c r="F21" s="70"/>
      <c r="G21" s="70"/>
      <c r="H21" s="70"/>
      <c r="I21" s="70"/>
    </row>
    <row r="22" spans="1:9">
      <c r="A22" s="70"/>
      <c r="B22" s="70"/>
      <c r="C22" s="70"/>
      <c r="D22" s="70"/>
      <c r="E22" s="70"/>
      <c r="F22" s="70"/>
      <c r="G22" s="70"/>
      <c r="H22" s="70"/>
      <c r="I22" s="70"/>
    </row>
    <row r="23" spans="1:9">
      <c r="A23" s="70"/>
      <c r="B23" s="70"/>
      <c r="C23" s="70"/>
      <c r="D23" s="70"/>
      <c r="E23" s="70"/>
      <c r="F23" s="70"/>
      <c r="G23" s="70"/>
      <c r="H23" s="70"/>
      <c r="I23" s="70"/>
    </row>
    <row r="24" spans="1:9">
      <c r="A24" s="70"/>
      <c r="B24" s="70"/>
      <c r="C24" s="70"/>
      <c r="D24" s="70"/>
      <c r="E24" s="70"/>
      <c r="F24" s="70"/>
      <c r="G24" s="70"/>
      <c r="H24" s="70"/>
      <c r="I24" s="70"/>
    </row>
    <row r="25" spans="1:9">
      <c r="A25" s="70"/>
      <c r="B25" s="70"/>
      <c r="C25" s="70"/>
      <c r="D25" s="70"/>
      <c r="E25" s="70"/>
      <c r="F25" s="70"/>
      <c r="G25" s="70"/>
      <c r="H25" s="70"/>
      <c r="I25" s="70"/>
    </row>
    <row r="26" spans="1:9">
      <c r="A26" s="70"/>
      <c r="B26" s="70"/>
      <c r="C26" s="70"/>
      <c r="D26" s="70"/>
      <c r="E26" s="70"/>
      <c r="F26" s="70"/>
      <c r="G26" s="70"/>
      <c r="H26" s="70"/>
      <c r="I26" s="70"/>
    </row>
    <row r="27" spans="1:9">
      <c r="A27" s="70"/>
      <c r="B27" s="70"/>
      <c r="C27" s="70"/>
      <c r="D27" s="70"/>
      <c r="E27" s="70"/>
      <c r="F27" s="70"/>
      <c r="G27" s="70"/>
      <c r="H27" s="70"/>
      <c r="I27" s="70"/>
    </row>
    <row r="28" spans="1:9">
      <c r="A28" s="70"/>
      <c r="B28" s="70"/>
      <c r="C28" s="70"/>
      <c r="D28" s="70"/>
      <c r="E28" s="70"/>
      <c r="F28" s="70"/>
      <c r="G28" s="70"/>
      <c r="H28" s="70"/>
      <c r="I28" s="70"/>
    </row>
    <row r="29" spans="1:9">
      <c r="A29" s="70"/>
      <c r="B29" s="70"/>
      <c r="C29" s="70"/>
      <c r="D29" s="70"/>
      <c r="E29" s="70"/>
      <c r="F29" s="70"/>
      <c r="G29" s="70"/>
      <c r="H29" s="70"/>
      <c r="I29" s="70"/>
    </row>
    <row r="30" spans="1:9">
      <c r="A30" s="70"/>
      <c r="B30" s="70"/>
      <c r="C30" s="70"/>
      <c r="D30" s="70"/>
      <c r="E30" s="70"/>
      <c r="F30" s="70"/>
      <c r="G30" s="70"/>
      <c r="H30" s="70"/>
      <c r="I30" s="70"/>
    </row>
    <row r="31" spans="1:9">
      <c r="A31" s="70"/>
      <c r="B31" s="70"/>
      <c r="C31" s="70"/>
      <c r="D31" s="70"/>
      <c r="E31" s="70"/>
      <c r="F31" s="70"/>
      <c r="G31" s="70"/>
      <c r="H31" s="70"/>
      <c r="I31" s="70"/>
    </row>
    <row r="32" spans="1:9">
      <c r="A32" s="70"/>
      <c r="B32" s="70"/>
      <c r="C32" s="70"/>
      <c r="D32" s="70"/>
      <c r="E32" s="70"/>
      <c r="F32" s="70"/>
      <c r="G32" s="70"/>
      <c r="H32" s="70"/>
      <c r="I32" s="70"/>
    </row>
    <row r="33" spans="1:9">
      <c r="A33" s="70"/>
      <c r="B33" s="70"/>
      <c r="C33" s="70"/>
      <c r="D33" s="70"/>
      <c r="E33" s="70"/>
      <c r="F33" s="70"/>
      <c r="G33" s="70"/>
      <c r="H33" s="70"/>
      <c r="I33" s="70"/>
    </row>
    <row r="34" spans="1:9">
      <c r="A34" s="70"/>
      <c r="B34" s="70"/>
      <c r="C34" s="70"/>
      <c r="D34" s="70"/>
      <c r="E34" s="70"/>
      <c r="F34" s="70"/>
      <c r="G34" s="70"/>
      <c r="H34" s="70"/>
      <c r="I34" s="70"/>
    </row>
    <row r="35" spans="1:9">
      <c r="A35" s="70"/>
      <c r="B35" s="70"/>
      <c r="C35" s="70"/>
      <c r="D35" s="70"/>
      <c r="E35" s="70"/>
      <c r="F35" s="70"/>
      <c r="G35" s="70"/>
      <c r="H35" s="70"/>
      <c r="I35" s="70"/>
    </row>
    <row r="36" spans="1:9">
      <c r="A36" s="70"/>
      <c r="B36" s="70"/>
      <c r="C36" s="70"/>
      <c r="D36" s="70"/>
      <c r="E36" s="70"/>
      <c r="F36" s="70"/>
      <c r="G36" s="70"/>
      <c r="H36" s="70"/>
      <c r="I36" s="70"/>
    </row>
    <row r="37" spans="1:9">
      <c r="A37" s="70"/>
      <c r="B37" s="70"/>
      <c r="C37" s="70"/>
      <c r="D37" s="70"/>
      <c r="E37" s="70"/>
      <c r="F37" s="70"/>
      <c r="G37" s="70"/>
      <c r="H37" s="70"/>
      <c r="I37" s="70"/>
    </row>
    <row r="38" spans="1:9">
      <c r="A38" s="70"/>
      <c r="B38" s="70"/>
      <c r="C38" s="70"/>
      <c r="D38" s="70"/>
      <c r="E38" s="70"/>
      <c r="F38" s="70"/>
      <c r="G38" s="70"/>
      <c r="H38" s="70"/>
      <c r="I38" s="70"/>
    </row>
    <row r="39" spans="1:9">
      <c r="A39" s="70"/>
      <c r="B39" s="70"/>
      <c r="C39" s="70"/>
      <c r="D39" s="70"/>
      <c r="E39" s="70"/>
      <c r="F39" s="70"/>
      <c r="G39" s="70"/>
      <c r="H39" s="70"/>
      <c r="I39" s="70"/>
    </row>
    <row r="40" spans="1:9">
      <c r="A40" s="70"/>
      <c r="B40" s="70"/>
      <c r="C40" s="70"/>
      <c r="D40" s="70"/>
      <c r="E40" s="70"/>
      <c r="F40" s="70"/>
      <c r="G40" s="70"/>
      <c r="H40" s="70"/>
      <c r="I40" s="70"/>
    </row>
    <row r="41" spans="1:9">
      <c r="A41" s="70"/>
      <c r="B41" s="70"/>
      <c r="C41" s="70"/>
      <c r="D41" s="70"/>
      <c r="E41" s="70"/>
      <c r="F41" s="70"/>
      <c r="G41" s="70"/>
      <c r="H41" s="70"/>
      <c r="I41" s="70"/>
    </row>
    <row r="42" spans="1:9">
      <c r="A42" s="70"/>
      <c r="B42" s="70"/>
      <c r="C42" s="70"/>
      <c r="D42" s="70"/>
      <c r="E42" s="70"/>
      <c r="F42" s="70"/>
      <c r="G42" s="70"/>
      <c r="H42" s="70"/>
      <c r="I42" s="70"/>
    </row>
    <row r="43" spans="1:9">
      <c r="A43" s="70"/>
      <c r="B43" s="70"/>
      <c r="C43" s="70"/>
      <c r="D43" s="70"/>
      <c r="E43" s="70"/>
      <c r="F43" s="70"/>
      <c r="G43" s="70"/>
      <c r="H43" s="70"/>
      <c r="I43" s="70"/>
    </row>
    <row r="44" spans="1:9">
      <c r="A44" s="70"/>
      <c r="B44" s="70"/>
      <c r="C44" s="70"/>
      <c r="D44" s="70"/>
      <c r="E44" s="70"/>
      <c r="F44" s="70"/>
      <c r="G44" s="70"/>
      <c r="H44" s="70"/>
      <c r="I44" s="70"/>
    </row>
    <row r="45" spans="1:9">
      <c r="A45" s="70"/>
      <c r="B45" s="70"/>
      <c r="C45" s="70"/>
      <c r="D45" s="70"/>
      <c r="E45" s="70"/>
      <c r="F45" s="70"/>
      <c r="G45" s="70"/>
      <c r="H45" s="70"/>
      <c r="I45" s="70"/>
    </row>
    <row r="46" spans="1:9">
      <c r="A46" s="70"/>
      <c r="B46" s="70"/>
      <c r="C46" s="70"/>
      <c r="D46" s="70"/>
      <c r="E46" s="70"/>
      <c r="F46" s="70"/>
      <c r="G46" s="70"/>
      <c r="H46" s="70"/>
      <c r="I46" s="70"/>
    </row>
    <row r="47" spans="1:9">
      <c r="A47" s="70"/>
      <c r="B47" s="70"/>
      <c r="C47" s="70"/>
      <c r="D47" s="70"/>
      <c r="E47" s="70"/>
      <c r="F47" s="70"/>
      <c r="G47" s="70"/>
      <c r="H47" s="70"/>
      <c r="I47" s="70"/>
    </row>
    <row r="48" spans="1:9" ht="21">
      <c r="A48" s="70"/>
      <c r="B48" s="460"/>
      <c r="C48" s="460"/>
      <c r="D48" s="460"/>
      <c r="E48" s="460"/>
      <c r="F48" s="460"/>
      <c r="G48" s="460"/>
      <c r="H48" s="460"/>
      <c r="I48" s="70"/>
    </row>
    <row r="49" spans="1:9" ht="21">
      <c r="A49" s="70"/>
      <c r="B49" s="71"/>
      <c r="C49" s="71"/>
      <c r="D49" s="71"/>
      <c r="E49" s="71"/>
      <c r="F49" s="71"/>
      <c r="G49" s="71"/>
      <c r="H49" s="71"/>
      <c r="I49" s="70"/>
    </row>
    <row r="50" spans="1:9" ht="21">
      <c r="A50" s="70"/>
      <c r="B50" s="460"/>
      <c r="C50" s="460"/>
      <c r="D50" s="460"/>
      <c r="E50" s="460"/>
      <c r="F50" s="460"/>
      <c r="G50" s="460"/>
      <c r="H50" s="460"/>
      <c r="I50" s="70"/>
    </row>
    <row r="51" spans="1:9" ht="21">
      <c r="A51" s="70"/>
      <c r="B51" s="460"/>
      <c r="C51" s="460"/>
      <c r="D51" s="460"/>
      <c r="E51" s="460"/>
      <c r="F51" s="460"/>
      <c r="G51" s="460"/>
      <c r="H51" s="460"/>
      <c r="I51" s="70"/>
    </row>
    <row r="52" spans="1:9">
      <c r="A52" s="70"/>
      <c r="B52" s="70"/>
      <c r="C52" s="70"/>
      <c r="D52" s="70"/>
      <c r="E52" s="70"/>
      <c r="F52" s="70"/>
      <c r="G52" s="70"/>
      <c r="H52" s="70"/>
      <c r="I52" s="70"/>
    </row>
    <row r="53" spans="1:9">
      <c r="A53" s="70"/>
      <c r="B53" s="70"/>
      <c r="C53" s="70"/>
      <c r="D53" s="70"/>
      <c r="E53" s="70"/>
      <c r="F53" s="70"/>
      <c r="G53" s="70"/>
      <c r="H53" s="70"/>
      <c r="I53" s="70"/>
    </row>
  </sheetData>
  <mergeCells count="4">
    <mergeCell ref="H4:I4"/>
    <mergeCell ref="B48:H48"/>
    <mergeCell ref="B50:H50"/>
    <mergeCell ref="B51:H51"/>
  </mergeCells>
  <phoneticPr fontId="3"/>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FCBB0-C74D-43F2-A470-CD11FDDA2942}">
  <dimension ref="B2:D9"/>
  <sheetViews>
    <sheetView showGridLines="0" view="pageBreakPreview" zoomScaleNormal="100" zoomScaleSheetLayoutView="100" workbookViewId="0"/>
  </sheetViews>
  <sheetFormatPr defaultColWidth="8.625" defaultRowHeight="14.1" outlineLevelRow="1"/>
  <cols>
    <col min="1" max="2" width="3.625" style="73" customWidth="1"/>
    <col min="3" max="3" width="30.625" style="73" customWidth="1"/>
    <col min="4" max="4" width="10.625" style="74" customWidth="1"/>
    <col min="5" max="5" width="3.625" style="73" customWidth="1"/>
    <col min="6" max="25" width="12.625" style="73" customWidth="1"/>
    <col min="26" max="26" width="3.625" style="73" customWidth="1"/>
    <col min="27" max="16384" width="8.625" style="73"/>
  </cols>
  <sheetData>
    <row r="2" spans="2:4">
      <c r="B2" s="72" t="s">
        <v>249</v>
      </c>
    </row>
    <row r="3" spans="2:4">
      <c r="B3" s="75"/>
    </row>
    <row r="4" spans="2:4">
      <c r="C4" s="428" t="s">
        <v>250</v>
      </c>
      <c r="D4" s="76">
        <v>2028</v>
      </c>
    </row>
    <row r="5" spans="2:4">
      <c r="C5" s="428" t="s">
        <v>251</v>
      </c>
      <c r="D5" s="77">
        <v>3</v>
      </c>
    </row>
    <row r="6" spans="2:4">
      <c r="C6" s="428" t="s">
        <v>252</v>
      </c>
      <c r="D6" s="78">
        <f>EOMONTH(($D$4+(D5&lt;4))&amp;"/"&amp;$D$5&amp;"/1",0)</f>
        <v>47208</v>
      </c>
    </row>
    <row r="7" spans="2:4" hidden="1" outlineLevel="1">
      <c r="C7" s="428" t="s">
        <v>253</v>
      </c>
      <c r="D7" s="79">
        <v>2027</v>
      </c>
    </row>
    <row r="8" spans="2:4" hidden="1" outlineLevel="1">
      <c r="C8" s="80" t="s">
        <v>254</v>
      </c>
      <c r="D8" s="78">
        <f>EOMONTH(($D$7+(D5&lt;4))&amp;"/"&amp;$D$5&amp;"/1",0)</f>
        <v>46843</v>
      </c>
    </row>
    <row r="9" spans="2:4" collapsed="1">
      <c r="C9" s="428"/>
      <c r="D9" s="81"/>
    </row>
  </sheetData>
  <phoneticPr fontId="3"/>
  <dataValidations count="1">
    <dataValidation type="list" allowBlank="1" showInputMessage="1" showErrorMessage="1" sqref="D5" xr:uid="{B21D929B-E8FF-4DBC-B897-8A55EA8182E2}">
      <formula1>"1, 2, 3, 4, 5, 6, 7, 8, 9, 10, 11, 12"</formula1>
    </dataValidation>
  </dataValidations>
  <pageMargins left="0.70866141732283472" right="0.70866141732283472" top="0.74803149606299213" bottom="0.74803149606299213" header="0.31496062992125984" footer="0.31496062992125984"/>
  <pageSetup paperSize="8" orientation="landscape" r:id="rId1"/>
  <colBreaks count="1" manualBreakCount="1">
    <brk id="5" max="7"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C73B1-D81B-4C67-8434-AA44BE3C5E11}">
  <dimension ref="B2:AC154"/>
  <sheetViews>
    <sheetView showGridLines="0" view="pageBreakPreview" zoomScaleNormal="100" zoomScaleSheetLayoutView="100" workbookViewId="0">
      <pane xSplit="7" ySplit="12" topLeftCell="H13" activePane="bottomRight" state="frozen"/>
      <selection pane="bottomRight"/>
      <selection pane="bottomLeft"/>
      <selection pane="topRight"/>
    </sheetView>
  </sheetViews>
  <sheetFormatPr defaultColWidth="8.625" defaultRowHeight="14.1" outlineLevelRow="1"/>
  <cols>
    <col min="1" max="4" width="3.625" style="73" customWidth="1"/>
    <col min="5" max="6" width="30.625" style="73" customWidth="1"/>
    <col min="7" max="7" width="10.625" style="74" customWidth="1"/>
    <col min="8" max="8" width="0.875" style="74" customWidth="1"/>
    <col min="9" max="29" width="12.625" style="73" customWidth="1"/>
    <col min="30" max="30" width="3.625" style="73" customWidth="1"/>
    <col min="31" max="16384" width="8.625" style="73"/>
  </cols>
  <sheetData>
    <row r="2" spans="2:29">
      <c r="B2" s="72" t="s">
        <v>255</v>
      </c>
    </row>
    <row r="3" spans="2:29" hidden="1" outlineLevel="1">
      <c r="F3" s="428" t="s">
        <v>250</v>
      </c>
      <c r="G3" s="82">
        <f>事業開始年度の記入!$D$4</f>
        <v>2028</v>
      </c>
      <c r="H3" s="83"/>
    </row>
    <row r="4" spans="2:29" hidden="1" outlineLevel="1">
      <c r="F4" s="428" t="s">
        <v>256</v>
      </c>
      <c r="G4" s="84">
        <f>事業開始年度の記入!$D$5</f>
        <v>3</v>
      </c>
      <c r="H4" s="85"/>
    </row>
    <row r="5" spans="2:29" collapsed="1">
      <c r="F5" s="428" t="s">
        <v>252</v>
      </c>
      <c r="G5" s="86">
        <f>事業開始年度の記入!D6</f>
        <v>47208</v>
      </c>
      <c r="H5" s="87"/>
      <c r="I5" s="88"/>
    </row>
    <row r="6" spans="2:29" hidden="1" outlineLevel="1">
      <c r="F6" s="80" t="s">
        <v>257</v>
      </c>
      <c r="G6" s="86">
        <f>事業開始年度の記入!D8</f>
        <v>46843</v>
      </c>
      <c r="H6" s="89"/>
      <c r="I6" s="88"/>
    </row>
    <row r="7" spans="2:29" collapsed="1">
      <c r="F7" s="428"/>
      <c r="G7" s="90"/>
      <c r="H7" s="90"/>
      <c r="I7" s="91"/>
    </row>
    <row r="8" spans="2:29">
      <c r="B8" s="429" t="s">
        <v>258</v>
      </c>
      <c r="I8" s="92"/>
    </row>
    <row r="9" spans="2:29" hidden="1" outlineLevel="1">
      <c r="B9" s="429"/>
      <c r="G9" s="74" t="s">
        <v>259</v>
      </c>
      <c r="I9" s="93">
        <f t="shared" ref="I9:AC9" si="0">H9+1</f>
        <v>1</v>
      </c>
      <c r="J9" s="93">
        <f t="shared" si="0"/>
        <v>2</v>
      </c>
      <c r="K9" s="93">
        <f t="shared" si="0"/>
        <v>3</v>
      </c>
      <c r="L9" s="93">
        <f t="shared" si="0"/>
        <v>4</v>
      </c>
      <c r="M9" s="93">
        <f t="shared" si="0"/>
        <v>5</v>
      </c>
      <c r="N9" s="93">
        <f t="shared" si="0"/>
        <v>6</v>
      </c>
      <c r="O9" s="93">
        <f t="shared" si="0"/>
        <v>7</v>
      </c>
      <c r="P9" s="93">
        <f t="shared" si="0"/>
        <v>8</v>
      </c>
      <c r="Q9" s="93">
        <f t="shared" si="0"/>
        <v>9</v>
      </c>
      <c r="R9" s="93">
        <f t="shared" si="0"/>
        <v>10</v>
      </c>
      <c r="S9" s="93">
        <f t="shared" si="0"/>
        <v>11</v>
      </c>
      <c r="T9" s="93">
        <f t="shared" si="0"/>
        <v>12</v>
      </c>
      <c r="U9" s="93">
        <f t="shared" si="0"/>
        <v>13</v>
      </c>
      <c r="V9" s="93">
        <f t="shared" si="0"/>
        <v>14</v>
      </c>
      <c r="W9" s="93">
        <f t="shared" si="0"/>
        <v>15</v>
      </c>
      <c r="X9" s="93">
        <f t="shared" si="0"/>
        <v>16</v>
      </c>
      <c r="Y9" s="93">
        <f t="shared" si="0"/>
        <v>17</v>
      </c>
      <c r="Z9" s="93">
        <f t="shared" si="0"/>
        <v>18</v>
      </c>
      <c r="AA9" s="93">
        <f t="shared" si="0"/>
        <v>19</v>
      </c>
      <c r="AB9" s="93">
        <f t="shared" si="0"/>
        <v>20</v>
      </c>
      <c r="AC9" s="93">
        <f t="shared" si="0"/>
        <v>21</v>
      </c>
    </row>
    <row r="10" spans="2:29" collapsed="1">
      <c r="G10" s="94" t="s">
        <v>260</v>
      </c>
      <c r="H10" s="94"/>
      <c r="I10" s="95">
        <f t="shared" ref="I10:AC10" si="1">IF(I9=1,$G$6,EOMONTH(H10,12))</f>
        <v>46843</v>
      </c>
      <c r="J10" s="95">
        <f t="shared" si="1"/>
        <v>47208</v>
      </c>
      <c r="K10" s="95">
        <f t="shared" si="1"/>
        <v>47573</v>
      </c>
      <c r="L10" s="95">
        <f t="shared" si="1"/>
        <v>47938</v>
      </c>
      <c r="M10" s="95">
        <f t="shared" si="1"/>
        <v>48304</v>
      </c>
      <c r="N10" s="95">
        <f t="shared" si="1"/>
        <v>48669</v>
      </c>
      <c r="O10" s="95">
        <f t="shared" si="1"/>
        <v>49034</v>
      </c>
      <c r="P10" s="95">
        <f t="shared" si="1"/>
        <v>49399</v>
      </c>
      <c r="Q10" s="95">
        <f t="shared" si="1"/>
        <v>49765</v>
      </c>
      <c r="R10" s="95">
        <f t="shared" si="1"/>
        <v>50130</v>
      </c>
      <c r="S10" s="95">
        <f t="shared" si="1"/>
        <v>50495</v>
      </c>
      <c r="T10" s="95">
        <f t="shared" si="1"/>
        <v>50860</v>
      </c>
      <c r="U10" s="95">
        <f t="shared" si="1"/>
        <v>51226</v>
      </c>
      <c r="V10" s="95">
        <f t="shared" si="1"/>
        <v>51591</v>
      </c>
      <c r="W10" s="95">
        <f t="shared" si="1"/>
        <v>51956</v>
      </c>
      <c r="X10" s="95">
        <f t="shared" si="1"/>
        <v>52321</v>
      </c>
      <c r="Y10" s="95">
        <f t="shared" si="1"/>
        <v>52687</v>
      </c>
      <c r="Z10" s="95">
        <f t="shared" si="1"/>
        <v>53052</v>
      </c>
      <c r="AA10" s="95">
        <f t="shared" si="1"/>
        <v>53417</v>
      </c>
      <c r="AB10" s="95">
        <f t="shared" si="1"/>
        <v>53782</v>
      </c>
      <c r="AC10" s="95">
        <f t="shared" si="1"/>
        <v>54148</v>
      </c>
    </row>
    <row r="11" spans="2:29">
      <c r="G11" s="94" t="s">
        <v>261</v>
      </c>
      <c r="H11" s="94"/>
      <c r="I11" s="78">
        <f t="shared" ref="I11:AC11" si="2">I10</f>
        <v>46843</v>
      </c>
      <c r="J11" s="78">
        <f t="shared" si="2"/>
        <v>47208</v>
      </c>
      <c r="K11" s="78">
        <f t="shared" si="2"/>
        <v>47573</v>
      </c>
      <c r="L11" s="78">
        <f t="shared" si="2"/>
        <v>47938</v>
      </c>
      <c r="M11" s="78">
        <f t="shared" si="2"/>
        <v>48304</v>
      </c>
      <c r="N11" s="78">
        <f t="shared" si="2"/>
        <v>48669</v>
      </c>
      <c r="O11" s="78">
        <f t="shared" si="2"/>
        <v>49034</v>
      </c>
      <c r="P11" s="78">
        <f t="shared" si="2"/>
        <v>49399</v>
      </c>
      <c r="Q11" s="78">
        <f t="shared" si="2"/>
        <v>49765</v>
      </c>
      <c r="R11" s="78">
        <f t="shared" si="2"/>
        <v>50130</v>
      </c>
      <c r="S11" s="78">
        <f t="shared" si="2"/>
        <v>50495</v>
      </c>
      <c r="T11" s="78">
        <f t="shared" si="2"/>
        <v>50860</v>
      </c>
      <c r="U11" s="78">
        <f t="shared" si="2"/>
        <v>51226</v>
      </c>
      <c r="V11" s="78">
        <f t="shared" si="2"/>
        <v>51591</v>
      </c>
      <c r="W11" s="78">
        <f t="shared" si="2"/>
        <v>51956</v>
      </c>
      <c r="X11" s="78">
        <f t="shared" si="2"/>
        <v>52321</v>
      </c>
      <c r="Y11" s="78">
        <f t="shared" si="2"/>
        <v>52687</v>
      </c>
      <c r="Z11" s="78">
        <f t="shared" si="2"/>
        <v>53052</v>
      </c>
      <c r="AA11" s="78">
        <f t="shared" si="2"/>
        <v>53417</v>
      </c>
      <c r="AB11" s="78">
        <f t="shared" si="2"/>
        <v>53782</v>
      </c>
      <c r="AC11" s="78">
        <f t="shared" si="2"/>
        <v>54148</v>
      </c>
    </row>
    <row r="12" spans="2:29">
      <c r="F12" s="333" t="s">
        <v>262</v>
      </c>
      <c r="G12" s="80" t="s">
        <v>263</v>
      </c>
      <c r="H12" s="80"/>
      <c r="I12" s="96">
        <f t="shared" ref="I12:AC12" si="3">MAX(0,YEAR(I11)-YEAR($G$5)+1)</f>
        <v>0</v>
      </c>
      <c r="J12" s="96">
        <f t="shared" si="3"/>
        <v>1</v>
      </c>
      <c r="K12" s="96">
        <f t="shared" si="3"/>
        <v>2</v>
      </c>
      <c r="L12" s="96">
        <f t="shared" si="3"/>
        <v>3</v>
      </c>
      <c r="M12" s="96">
        <f t="shared" si="3"/>
        <v>4</v>
      </c>
      <c r="N12" s="96">
        <f t="shared" si="3"/>
        <v>5</v>
      </c>
      <c r="O12" s="96">
        <f t="shared" si="3"/>
        <v>6</v>
      </c>
      <c r="P12" s="96">
        <f t="shared" si="3"/>
        <v>7</v>
      </c>
      <c r="Q12" s="96">
        <f t="shared" si="3"/>
        <v>8</v>
      </c>
      <c r="R12" s="96">
        <f t="shared" si="3"/>
        <v>9</v>
      </c>
      <c r="S12" s="96">
        <f t="shared" si="3"/>
        <v>10</v>
      </c>
      <c r="T12" s="96">
        <f t="shared" si="3"/>
        <v>11</v>
      </c>
      <c r="U12" s="96">
        <f t="shared" si="3"/>
        <v>12</v>
      </c>
      <c r="V12" s="96">
        <f t="shared" si="3"/>
        <v>13</v>
      </c>
      <c r="W12" s="96">
        <f t="shared" si="3"/>
        <v>14</v>
      </c>
      <c r="X12" s="96">
        <f t="shared" si="3"/>
        <v>15</v>
      </c>
      <c r="Y12" s="96">
        <f t="shared" si="3"/>
        <v>16</v>
      </c>
      <c r="Z12" s="96">
        <f t="shared" si="3"/>
        <v>17</v>
      </c>
      <c r="AA12" s="96">
        <f t="shared" si="3"/>
        <v>18</v>
      </c>
      <c r="AB12" s="96">
        <f t="shared" si="3"/>
        <v>19</v>
      </c>
      <c r="AC12" s="96">
        <f t="shared" si="3"/>
        <v>20</v>
      </c>
    </row>
    <row r="13" spans="2:29">
      <c r="B13" s="97" t="s">
        <v>264</v>
      </c>
      <c r="C13" s="98"/>
      <c r="D13" s="98"/>
      <c r="E13" s="99"/>
      <c r="F13" s="430"/>
      <c r="G13" s="100" t="s">
        <v>265</v>
      </c>
      <c r="H13" s="101"/>
      <c r="I13" s="102">
        <f t="shared" ref="I13:AC13" si="4">I14-I21</f>
        <v>0</v>
      </c>
      <c r="J13" s="102">
        <f t="shared" si="4"/>
        <v>0</v>
      </c>
      <c r="K13" s="102">
        <f t="shared" si="4"/>
        <v>0</v>
      </c>
      <c r="L13" s="102">
        <f t="shared" si="4"/>
        <v>0</v>
      </c>
      <c r="M13" s="102">
        <f t="shared" si="4"/>
        <v>0</v>
      </c>
      <c r="N13" s="102">
        <f t="shared" si="4"/>
        <v>0</v>
      </c>
      <c r="O13" s="102">
        <f t="shared" si="4"/>
        <v>0</v>
      </c>
      <c r="P13" s="102">
        <f t="shared" si="4"/>
        <v>0</v>
      </c>
      <c r="Q13" s="102">
        <f t="shared" si="4"/>
        <v>0</v>
      </c>
      <c r="R13" s="102">
        <f t="shared" si="4"/>
        <v>0</v>
      </c>
      <c r="S13" s="102">
        <f t="shared" si="4"/>
        <v>0</v>
      </c>
      <c r="T13" s="102">
        <f t="shared" si="4"/>
        <v>0</v>
      </c>
      <c r="U13" s="102">
        <f t="shared" si="4"/>
        <v>0</v>
      </c>
      <c r="V13" s="102">
        <f t="shared" si="4"/>
        <v>0</v>
      </c>
      <c r="W13" s="102">
        <f t="shared" si="4"/>
        <v>0</v>
      </c>
      <c r="X13" s="102">
        <f t="shared" si="4"/>
        <v>0</v>
      </c>
      <c r="Y13" s="102">
        <f t="shared" si="4"/>
        <v>0</v>
      </c>
      <c r="Z13" s="102">
        <f t="shared" si="4"/>
        <v>0</v>
      </c>
      <c r="AA13" s="102">
        <f t="shared" si="4"/>
        <v>0</v>
      </c>
      <c r="AB13" s="102">
        <f t="shared" si="4"/>
        <v>0</v>
      </c>
      <c r="AC13" s="102">
        <f t="shared" si="4"/>
        <v>0</v>
      </c>
    </row>
    <row r="14" spans="2:29">
      <c r="B14" s="103"/>
      <c r="C14" s="104" t="s">
        <v>266</v>
      </c>
      <c r="D14" s="98"/>
      <c r="E14" s="99"/>
      <c r="F14" s="98"/>
      <c r="G14" s="100" t="s">
        <v>265</v>
      </c>
      <c r="H14" s="101"/>
      <c r="I14" s="105">
        <f t="shared" ref="I14:AC14" si="5">SUM(I15:I20)</f>
        <v>0</v>
      </c>
      <c r="J14" s="105">
        <f t="shared" si="5"/>
        <v>0</v>
      </c>
      <c r="K14" s="105">
        <f t="shared" si="5"/>
        <v>0</v>
      </c>
      <c r="L14" s="105">
        <f t="shared" si="5"/>
        <v>0</v>
      </c>
      <c r="M14" s="105">
        <f t="shared" si="5"/>
        <v>0</v>
      </c>
      <c r="N14" s="105">
        <f t="shared" si="5"/>
        <v>0</v>
      </c>
      <c r="O14" s="105">
        <f t="shared" si="5"/>
        <v>0</v>
      </c>
      <c r="P14" s="105">
        <f t="shared" si="5"/>
        <v>0</v>
      </c>
      <c r="Q14" s="105">
        <f t="shared" si="5"/>
        <v>0</v>
      </c>
      <c r="R14" s="105">
        <f t="shared" si="5"/>
        <v>0</v>
      </c>
      <c r="S14" s="105">
        <f t="shared" si="5"/>
        <v>0</v>
      </c>
      <c r="T14" s="105">
        <f t="shared" si="5"/>
        <v>0</v>
      </c>
      <c r="U14" s="105">
        <f t="shared" si="5"/>
        <v>0</v>
      </c>
      <c r="V14" s="105">
        <f t="shared" si="5"/>
        <v>0</v>
      </c>
      <c r="W14" s="105">
        <f t="shared" si="5"/>
        <v>0</v>
      </c>
      <c r="X14" s="105">
        <f t="shared" si="5"/>
        <v>0</v>
      </c>
      <c r="Y14" s="105">
        <f t="shared" si="5"/>
        <v>0</v>
      </c>
      <c r="Z14" s="105">
        <f t="shared" si="5"/>
        <v>0</v>
      </c>
      <c r="AA14" s="105">
        <f t="shared" si="5"/>
        <v>0</v>
      </c>
      <c r="AB14" s="105">
        <f t="shared" si="5"/>
        <v>0</v>
      </c>
      <c r="AC14" s="105">
        <f t="shared" si="5"/>
        <v>0</v>
      </c>
    </row>
    <row r="15" spans="2:29">
      <c r="B15" s="103"/>
      <c r="C15" s="103"/>
      <c r="D15" s="106" t="s">
        <v>267</v>
      </c>
      <c r="E15" s="107"/>
      <c r="F15" s="108"/>
      <c r="G15" s="109" t="s">
        <v>265</v>
      </c>
      <c r="H15" s="101"/>
      <c r="I15" s="110"/>
      <c r="J15" s="110"/>
      <c r="K15" s="110"/>
      <c r="L15" s="110"/>
      <c r="M15" s="110"/>
      <c r="N15" s="110"/>
      <c r="O15" s="110"/>
      <c r="P15" s="110"/>
      <c r="Q15" s="110"/>
      <c r="R15" s="110"/>
      <c r="S15" s="110"/>
      <c r="T15" s="110"/>
      <c r="U15" s="110"/>
      <c r="V15" s="110"/>
      <c r="W15" s="110"/>
      <c r="X15" s="110"/>
      <c r="Y15" s="110"/>
      <c r="Z15" s="110"/>
      <c r="AA15" s="110"/>
      <c r="AB15" s="110"/>
      <c r="AC15" s="110"/>
    </row>
    <row r="16" spans="2:29">
      <c r="B16" s="103"/>
      <c r="C16" s="103"/>
      <c r="D16" s="431" t="s">
        <v>268</v>
      </c>
      <c r="E16" s="111"/>
      <c r="F16" s="112"/>
      <c r="G16" s="113" t="s">
        <v>265</v>
      </c>
      <c r="H16" s="101"/>
      <c r="I16" s="114"/>
      <c r="J16" s="114"/>
      <c r="K16" s="114"/>
      <c r="L16" s="114"/>
      <c r="M16" s="114"/>
      <c r="N16" s="114"/>
      <c r="O16" s="114"/>
      <c r="P16" s="114"/>
      <c r="Q16" s="114"/>
      <c r="R16" s="114"/>
      <c r="S16" s="114"/>
      <c r="T16" s="114"/>
      <c r="U16" s="114"/>
      <c r="V16" s="114"/>
      <c r="W16" s="114"/>
      <c r="X16" s="114"/>
      <c r="Y16" s="114"/>
      <c r="Z16" s="114"/>
      <c r="AA16" s="114"/>
      <c r="AB16" s="114"/>
      <c r="AC16" s="114"/>
    </row>
    <row r="17" spans="2:29">
      <c r="B17" s="103"/>
      <c r="C17" s="103"/>
      <c r="D17" s="431" t="s">
        <v>269</v>
      </c>
      <c r="E17" s="111"/>
      <c r="F17" s="432" t="s">
        <v>270</v>
      </c>
      <c r="G17" s="113" t="s">
        <v>265</v>
      </c>
      <c r="H17" s="101"/>
      <c r="I17" s="114"/>
      <c r="J17" s="114"/>
      <c r="K17" s="114"/>
      <c r="L17" s="114"/>
      <c r="M17" s="114"/>
      <c r="N17" s="114"/>
      <c r="O17" s="114"/>
      <c r="P17" s="114"/>
      <c r="Q17" s="114"/>
      <c r="R17" s="114"/>
      <c r="S17" s="114"/>
      <c r="T17" s="114"/>
      <c r="U17" s="114"/>
      <c r="V17" s="114"/>
      <c r="W17" s="114"/>
      <c r="X17" s="114"/>
      <c r="Y17" s="114"/>
      <c r="Z17" s="114"/>
      <c r="AA17" s="114"/>
      <c r="AB17" s="114"/>
      <c r="AC17" s="114"/>
    </row>
    <row r="18" spans="2:29">
      <c r="B18" s="103"/>
      <c r="C18" s="103"/>
      <c r="D18" s="431" t="s">
        <v>271</v>
      </c>
      <c r="E18" s="111"/>
      <c r="F18" s="112"/>
      <c r="G18" s="113" t="s">
        <v>265</v>
      </c>
      <c r="H18" s="101"/>
      <c r="I18" s="114"/>
      <c r="J18" s="114"/>
      <c r="K18" s="114"/>
      <c r="L18" s="114"/>
      <c r="M18" s="114"/>
      <c r="N18" s="114"/>
      <c r="O18" s="114"/>
      <c r="P18" s="114"/>
      <c r="Q18" s="114"/>
      <c r="R18" s="114"/>
      <c r="S18" s="114"/>
      <c r="T18" s="114"/>
      <c r="U18" s="114"/>
      <c r="V18" s="114"/>
      <c r="W18" s="114"/>
      <c r="X18" s="114"/>
      <c r="Y18" s="114"/>
      <c r="Z18" s="114"/>
      <c r="AA18" s="114"/>
      <c r="AB18" s="114"/>
      <c r="AC18" s="114"/>
    </row>
    <row r="19" spans="2:29">
      <c r="B19" s="103"/>
      <c r="C19" s="103"/>
      <c r="D19" s="431" t="s">
        <v>272</v>
      </c>
      <c r="E19" s="111"/>
      <c r="F19" s="112"/>
      <c r="G19" s="113" t="s">
        <v>265</v>
      </c>
      <c r="H19" s="101"/>
      <c r="I19" s="114"/>
      <c r="J19" s="114"/>
      <c r="K19" s="114"/>
      <c r="L19" s="114"/>
      <c r="M19" s="114"/>
      <c r="N19" s="114"/>
      <c r="O19" s="114"/>
      <c r="P19" s="114"/>
      <c r="Q19" s="114"/>
      <c r="R19" s="114"/>
      <c r="S19" s="114"/>
      <c r="T19" s="114"/>
      <c r="U19" s="114"/>
      <c r="V19" s="114"/>
      <c r="W19" s="114"/>
      <c r="X19" s="114"/>
      <c r="Y19" s="114"/>
      <c r="Z19" s="114"/>
      <c r="AA19" s="114"/>
      <c r="AB19" s="114"/>
      <c r="AC19" s="114"/>
    </row>
    <row r="20" spans="2:29">
      <c r="B20" s="103"/>
      <c r="C20" s="115"/>
      <c r="D20" s="433"/>
      <c r="E20" s="116"/>
      <c r="F20" s="117"/>
      <c r="G20" s="118" t="s">
        <v>265</v>
      </c>
      <c r="H20" s="101"/>
      <c r="I20" s="119"/>
      <c r="J20" s="119"/>
      <c r="K20" s="119"/>
      <c r="L20" s="119"/>
      <c r="M20" s="119"/>
      <c r="N20" s="119"/>
      <c r="O20" s="119"/>
      <c r="P20" s="119"/>
      <c r="Q20" s="119"/>
      <c r="R20" s="119"/>
      <c r="S20" s="119"/>
      <c r="T20" s="119"/>
      <c r="U20" s="119"/>
      <c r="V20" s="119"/>
      <c r="W20" s="119"/>
      <c r="X20" s="119"/>
      <c r="Y20" s="119"/>
      <c r="Z20" s="119"/>
      <c r="AA20" s="119"/>
      <c r="AB20" s="119"/>
      <c r="AC20" s="119"/>
    </row>
    <row r="21" spans="2:29">
      <c r="B21" s="103"/>
      <c r="C21" s="104" t="s">
        <v>273</v>
      </c>
      <c r="D21" s="98"/>
      <c r="E21" s="99"/>
      <c r="F21" s="98"/>
      <c r="G21" s="120" t="s">
        <v>265</v>
      </c>
      <c r="H21" s="101"/>
      <c r="I21" s="105">
        <f>SUM(I22:I25)</f>
        <v>0</v>
      </c>
      <c r="J21" s="105">
        <f t="shared" ref="J21:AC21" si="6">SUM(J22:J25)</f>
        <v>0</v>
      </c>
      <c r="K21" s="105">
        <f t="shared" si="6"/>
        <v>0</v>
      </c>
      <c r="L21" s="105">
        <f t="shared" si="6"/>
        <v>0</v>
      </c>
      <c r="M21" s="105">
        <f t="shared" si="6"/>
        <v>0</v>
      </c>
      <c r="N21" s="105">
        <f t="shared" si="6"/>
        <v>0</v>
      </c>
      <c r="O21" s="105">
        <f t="shared" si="6"/>
        <v>0</v>
      </c>
      <c r="P21" s="105">
        <f t="shared" si="6"/>
        <v>0</v>
      </c>
      <c r="Q21" s="105">
        <f t="shared" si="6"/>
        <v>0</v>
      </c>
      <c r="R21" s="105">
        <f t="shared" si="6"/>
        <v>0</v>
      </c>
      <c r="S21" s="105">
        <f t="shared" si="6"/>
        <v>0</v>
      </c>
      <c r="T21" s="105">
        <f t="shared" si="6"/>
        <v>0</v>
      </c>
      <c r="U21" s="105">
        <f t="shared" si="6"/>
        <v>0</v>
      </c>
      <c r="V21" s="105">
        <f t="shared" si="6"/>
        <v>0</v>
      </c>
      <c r="W21" s="105">
        <f t="shared" si="6"/>
        <v>0</v>
      </c>
      <c r="X21" s="105">
        <f t="shared" si="6"/>
        <v>0</v>
      </c>
      <c r="Y21" s="105">
        <f t="shared" si="6"/>
        <v>0</v>
      </c>
      <c r="Z21" s="105">
        <f t="shared" si="6"/>
        <v>0</v>
      </c>
      <c r="AA21" s="105">
        <f t="shared" si="6"/>
        <v>0</v>
      </c>
      <c r="AB21" s="105">
        <f t="shared" si="6"/>
        <v>0</v>
      </c>
      <c r="AC21" s="105">
        <f t="shared" si="6"/>
        <v>0</v>
      </c>
    </row>
    <row r="22" spans="2:29">
      <c r="B22" s="103"/>
      <c r="C22" s="103"/>
      <c r="D22" s="121" t="s">
        <v>267</v>
      </c>
      <c r="E22" s="122"/>
      <c r="F22" s="123"/>
      <c r="G22" s="109" t="s">
        <v>265</v>
      </c>
      <c r="H22" s="101"/>
      <c r="I22" s="110"/>
      <c r="J22" s="110"/>
      <c r="K22" s="110"/>
      <c r="L22" s="110"/>
      <c r="M22" s="110"/>
      <c r="N22" s="110"/>
      <c r="O22" s="110"/>
      <c r="P22" s="110"/>
      <c r="Q22" s="110"/>
      <c r="R22" s="110"/>
      <c r="S22" s="110"/>
      <c r="T22" s="110"/>
      <c r="U22" s="110"/>
      <c r="V22" s="110"/>
      <c r="W22" s="110"/>
      <c r="X22" s="110"/>
      <c r="Y22" s="110"/>
      <c r="Z22" s="110"/>
      <c r="AA22" s="110"/>
      <c r="AB22" s="110"/>
      <c r="AC22" s="110"/>
    </row>
    <row r="23" spans="2:29">
      <c r="B23" s="103"/>
      <c r="C23" s="103"/>
      <c r="D23" s="431" t="s">
        <v>268</v>
      </c>
      <c r="E23" s="111"/>
      <c r="F23" s="124"/>
      <c r="G23" s="113" t="s">
        <v>265</v>
      </c>
      <c r="H23" s="101"/>
      <c r="I23" s="114"/>
      <c r="J23" s="114"/>
      <c r="K23" s="114"/>
      <c r="L23" s="114"/>
      <c r="M23" s="114"/>
      <c r="N23" s="114"/>
      <c r="O23" s="114"/>
      <c r="P23" s="114"/>
      <c r="Q23" s="114"/>
      <c r="R23" s="114"/>
      <c r="S23" s="114"/>
      <c r="T23" s="114"/>
      <c r="U23" s="114"/>
      <c r="V23" s="114"/>
      <c r="W23" s="114"/>
      <c r="X23" s="114"/>
      <c r="Y23" s="114"/>
      <c r="Z23" s="114"/>
      <c r="AA23" s="114"/>
      <c r="AB23" s="114"/>
      <c r="AC23" s="114"/>
    </row>
    <row r="24" spans="2:29">
      <c r="B24" s="103"/>
      <c r="C24" s="103"/>
      <c r="D24" s="431" t="s">
        <v>269</v>
      </c>
      <c r="E24" s="111"/>
      <c r="F24" s="124"/>
      <c r="G24" s="113" t="s">
        <v>265</v>
      </c>
      <c r="H24" s="101"/>
      <c r="I24" s="114"/>
      <c r="J24" s="114"/>
      <c r="K24" s="114"/>
      <c r="L24" s="114"/>
      <c r="M24" s="114"/>
      <c r="N24" s="114"/>
      <c r="O24" s="114"/>
      <c r="P24" s="114"/>
      <c r="Q24" s="114"/>
      <c r="R24" s="114"/>
      <c r="S24" s="114"/>
      <c r="T24" s="114"/>
      <c r="U24" s="114"/>
      <c r="V24" s="114"/>
      <c r="W24" s="114"/>
      <c r="X24" s="114"/>
      <c r="Y24" s="114"/>
      <c r="Z24" s="114"/>
      <c r="AA24" s="114"/>
      <c r="AB24" s="114"/>
      <c r="AC24" s="114"/>
    </row>
    <row r="25" spans="2:29">
      <c r="B25" s="103"/>
      <c r="C25" s="115"/>
      <c r="D25" s="434"/>
      <c r="E25" s="125"/>
      <c r="F25" s="126"/>
      <c r="G25" s="127" t="s">
        <v>265</v>
      </c>
      <c r="H25" s="101"/>
      <c r="I25" s="128"/>
      <c r="J25" s="128"/>
      <c r="K25" s="128"/>
      <c r="L25" s="128"/>
      <c r="M25" s="128"/>
      <c r="N25" s="128"/>
      <c r="O25" s="128"/>
      <c r="P25" s="128"/>
      <c r="Q25" s="128"/>
      <c r="R25" s="128"/>
      <c r="S25" s="128"/>
      <c r="T25" s="128"/>
      <c r="U25" s="128"/>
      <c r="V25" s="128"/>
      <c r="W25" s="128"/>
      <c r="X25" s="128"/>
      <c r="Y25" s="128"/>
      <c r="Z25" s="128"/>
      <c r="AA25" s="128"/>
      <c r="AB25" s="128"/>
      <c r="AC25" s="128"/>
    </row>
    <row r="26" spans="2:29">
      <c r="B26" s="129" t="s">
        <v>274</v>
      </c>
      <c r="C26" s="98"/>
      <c r="D26" s="98"/>
      <c r="E26" s="99"/>
      <c r="F26" s="98"/>
      <c r="G26" s="120" t="s">
        <v>265</v>
      </c>
      <c r="H26" s="101"/>
      <c r="I26" s="105">
        <f>SUM(I27,I30,I33,I36)</f>
        <v>0</v>
      </c>
      <c r="J26" s="105">
        <f t="shared" ref="J26:AC26" si="7">SUM(J27,J30,J33,J36)</f>
        <v>0</v>
      </c>
      <c r="K26" s="105">
        <f t="shared" si="7"/>
        <v>0</v>
      </c>
      <c r="L26" s="105">
        <f t="shared" si="7"/>
        <v>0</v>
      </c>
      <c r="M26" s="105">
        <f t="shared" si="7"/>
        <v>0</v>
      </c>
      <c r="N26" s="105">
        <f t="shared" si="7"/>
        <v>0</v>
      </c>
      <c r="O26" s="105">
        <f t="shared" si="7"/>
        <v>0</v>
      </c>
      <c r="P26" s="105">
        <f t="shared" si="7"/>
        <v>0</v>
      </c>
      <c r="Q26" s="105">
        <f t="shared" si="7"/>
        <v>0</v>
      </c>
      <c r="R26" s="105">
        <f t="shared" si="7"/>
        <v>0</v>
      </c>
      <c r="S26" s="105">
        <f t="shared" si="7"/>
        <v>0</v>
      </c>
      <c r="T26" s="105">
        <f t="shared" si="7"/>
        <v>0</v>
      </c>
      <c r="U26" s="105">
        <f t="shared" si="7"/>
        <v>0</v>
      </c>
      <c r="V26" s="105">
        <f t="shared" si="7"/>
        <v>0</v>
      </c>
      <c r="W26" s="105">
        <f t="shared" si="7"/>
        <v>0</v>
      </c>
      <c r="X26" s="105">
        <f t="shared" si="7"/>
        <v>0</v>
      </c>
      <c r="Y26" s="105">
        <f t="shared" si="7"/>
        <v>0</v>
      </c>
      <c r="Z26" s="105">
        <f t="shared" si="7"/>
        <v>0</v>
      </c>
      <c r="AA26" s="105">
        <f t="shared" si="7"/>
        <v>0</v>
      </c>
      <c r="AB26" s="105">
        <f t="shared" si="7"/>
        <v>0</v>
      </c>
      <c r="AC26" s="105">
        <f t="shared" si="7"/>
        <v>0</v>
      </c>
    </row>
    <row r="27" spans="2:29">
      <c r="B27" s="103"/>
      <c r="C27" s="104" t="s">
        <v>275</v>
      </c>
      <c r="D27" s="98"/>
      <c r="E27" s="99"/>
      <c r="F27" s="98"/>
      <c r="G27" s="120" t="s">
        <v>265</v>
      </c>
      <c r="H27" s="101"/>
      <c r="I27" s="105">
        <f>SUM(I28:I29)</f>
        <v>0</v>
      </c>
      <c r="J27" s="105">
        <f t="shared" ref="J27:AC27" si="8">SUM(J28:J29)</f>
        <v>0</v>
      </c>
      <c r="K27" s="105">
        <f t="shared" si="8"/>
        <v>0</v>
      </c>
      <c r="L27" s="105">
        <f t="shared" si="8"/>
        <v>0</v>
      </c>
      <c r="M27" s="105">
        <f t="shared" si="8"/>
        <v>0</v>
      </c>
      <c r="N27" s="105">
        <f t="shared" si="8"/>
        <v>0</v>
      </c>
      <c r="O27" s="105">
        <f t="shared" si="8"/>
        <v>0</v>
      </c>
      <c r="P27" s="105">
        <f t="shared" si="8"/>
        <v>0</v>
      </c>
      <c r="Q27" s="105">
        <f t="shared" si="8"/>
        <v>0</v>
      </c>
      <c r="R27" s="105">
        <f t="shared" si="8"/>
        <v>0</v>
      </c>
      <c r="S27" s="105">
        <f t="shared" si="8"/>
        <v>0</v>
      </c>
      <c r="T27" s="105">
        <f t="shared" si="8"/>
        <v>0</v>
      </c>
      <c r="U27" s="105">
        <f t="shared" si="8"/>
        <v>0</v>
      </c>
      <c r="V27" s="105">
        <f t="shared" si="8"/>
        <v>0</v>
      </c>
      <c r="W27" s="105">
        <f t="shared" si="8"/>
        <v>0</v>
      </c>
      <c r="X27" s="105">
        <f t="shared" si="8"/>
        <v>0</v>
      </c>
      <c r="Y27" s="105">
        <f t="shared" si="8"/>
        <v>0</v>
      </c>
      <c r="Z27" s="105">
        <f t="shared" si="8"/>
        <v>0</v>
      </c>
      <c r="AA27" s="105">
        <f t="shared" si="8"/>
        <v>0</v>
      </c>
      <c r="AB27" s="105">
        <f t="shared" si="8"/>
        <v>0</v>
      </c>
      <c r="AC27" s="105">
        <f t="shared" si="8"/>
        <v>0</v>
      </c>
    </row>
    <row r="28" spans="2:29">
      <c r="B28" s="103"/>
      <c r="C28" s="103"/>
      <c r="D28" s="121"/>
      <c r="E28" s="122"/>
      <c r="F28" s="130"/>
      <c r="G28" s="109" t="s">
        <v>265</v>
      </c>
      <c r="H28" s="101"/>
      <c r="I28" s="110"/>
      <c r="J28" s="110"/>
      <c r="K28" s="110"/>
      <c r="L28" s="110"/>
      <c r="M28" s="110"/>
      <c r="N28" s="110"/>
      <c r="O28" s="110"/>
      <c r="P28" s="110"/>
      <c r="Q28" s="110"/>
      <c r="R28" s="110"/>
      <c r="S28" s="110"/>
      <c r="T28" s="110"/>
      <c r="U28" s="110"/>
      <c r="V28" s="110"/>
      <c r="W28" s="110"/>
      <c r="X28" s="110"/>
      <c r="Y28" s="110"/>
      <c r="Z28" s="110"/>
      <c r="AA28" s="110"/>
      <c r="AB28" s="110"/>
      <c r="AC28" s="110"/>
    </row>
    <row r="29" spans="2:29">
      <c r="B29" s="103"/>
      <c r="C29" s="115"/>
      <c r="D29" s="435"/>
      <c r="E29" s="131"/>
      <c r="F29" s="132"/>
      <c r="G29" s="118" t="s">
        <v>265</v>
      </c>
      <c r="H29" s="101"/>
      <c r="I29" s="119"/>
      <c r="J29" s="119"/>
      <c r="K29" s="119"/>
      <c r="L29" s="119"/>
      <c r="M29" s="119"/>
      <c r="N29" s="119"/>
      <c r="O29" s="119"/>
      <c r="P29" s="119"/>
      <c r="Q29" s="119"/>
      <c r="R29" s="119"/>
      <c r="S29" s="119"/>
      <c r="T29" s="119"/>
      <c r="U29" s="119"/>
      <c r="V29" s="119"/>
      <c r="W29" s="119"/>
      <c r="X29" s="119"/>
      <c r="Y29" s="119"/>
      <c r="Z29" s="119"/>
      <c r="AA29" s="119"/>
      <c r="AB29" s="119"/>
      <c r="AC29" s="119"/>
    </row>
    <row r="30" spans="2:29">
      <c r="B30" s="103"/>
      <c r="C30" s="436" t="s">
        <v>276</v>
      </c>
      <c r="D30" s="98"/>
      <c r="E30" s="99"/>
      <c r="F30" s="98"/>
      <c r="G30" s="120" t="s">
        <v>265</v>
      </c>
      <c r="H30" s="101"/>
      <c r="I30" s="105">
        <f>SUM(I31:I32)</f>
        <v>0</v>
      </c>
      <c r="J30" s="105">
        <f t="shared" ref="J30:AC30" si="9">SUM(J31:J32)</f>
        <v>0</v>
      </c>
      <c r="K30" s="105">
        <f t="shared" si="9"/>
        <v>0</v>
      </c>
      <c r="L30" s="105">
        <f t="shared" si="9"/>
        <v>0</v>
      </c>
      <c r="M30" s="105">
        <f t="shared" si="9"/>
        <v>0</v>
      </c>
      <c r="N30" s="105">
        <f t="shared" si="9"/>
        <v>0</v>
      </c>
      <c r="O30" s="105">
        <f t="shared" si="9"/>
        <v>0</v>
      </c>
      <c r="P30" s="105">
        <f t="shared" si="9"/>
        <v>0</v>
      </c>
      <c r="Q30" s="105">
        <f t="shared" si="9"/>
        <v>0</v>
      </c>
      <c r="R30" s="105">
        <f t="shared" si="9"/>
        <v>0</v>
      </c>
      <c r="S30" s="105">
        <f t="shared" si="9"/>
        <v>0</v>
      </c>
      <c r="T30" s="105">
        <f t="shared" si="9"/>
        <v>0</v>
      </c>
      <c r="U30" s="105">
        <f t="shared" si="9"/>
        <v>0</v>
      </c>
      <c r="V30" s="105">
        <f t="shared" si="9"/>
        <v>0</v>
      </c>
      <c r="W30" s="105">
        <f t="shared" si="9"/>
        <v>0</v>
      </c>
      <c r="X30" s="105">
        <f t="shared" si="9"/>
        <v>0</v>
      </c>
      <c r="Y30" s="105">
        <f t="shared" si="9"/>
        <v>0</v>
      </c>
      <c r="Z30" s="105">
        <f t="shared" si="9"/>
        <v>0</v>
      </c>
      <c r="AA30" s="105">
        <f t="shared" si="9"/>
        <v>0</v>
      </c>
      <c r="AB30" s="105">
        <f t="shared" si="9"/>
        <v>0</v>
      </c>
      <c r="AC30" s="105">
        <f t="shared" si="9"/>
        <v>0</v>
      </c>
    </row>
    <row r="31" spans="2:29">
      <c r="B31" s="103"/>
      <c r="C31" s="103"/>
      <c r="D31" s="121"/>
      <c r="E31" s="122"/>
      <c r="F31" s="130"/>
      <c r="G31" s="109" t="s">
        <v>265</v>
      </c>
      <c r="H31" s="101"/>
      <c r="I31" s="110"/>
      <c r="J31" s="110"/>
      <c r="K31" s="110"/>
      <c r="L31" s="110"/>
      <c r="M31" s="110"/>
      <c r="N31" s="110"/>
      <c r="O31" s="110"/>
      <c r="P31" s="110"/>
      <c r="Q31" s="110"/>
      <c r="R31" s="110"/>
      <c r="S31" s="110"/>
      <c r="T31" s="110"/>
      <c r="U31" s="110"/>
      <c r="V31" s="110"/>
      <c r="W31" s="110"/>
      <c r="X31" s="110"/>
      <c r="Y31" s="110"/>
      <c r="Z31" s="110"/>
      <c r="AA31" s="110"/>
      <c r="AB31" s="110"/>
      <c r="AC31" s="110"/>
    </row>
    <row r="32" spans="2:29">
      <c r="B32" s="103"/>
      <c r="C32" s="103"/>
      <c r="D32" s="133"/>
      <c r="E32" s="134"/>
      <c r="F32" s="135"/>
      <c r="G32" s="136" t="s">
        <v>265</v>
      </c>
      <c r="H32" s="101"/>
      <c r="I32" s="114"/>
      <c r="J32" s="114"/>
      <c r="K32" s="114"/>
      <c r="L32" s="114"/>
      <c r="M32" s="114"/>
      <c r="N32" s="114"/>
      <c r="O32" s="114"/>
      <c r="P32" s="114"/>
      <c r="Q32" s="114"/>
      <c r="R32" s="114"/>
      <c r="S32" s="114"/>
      <c r="T32" s="114"/>
      <c r="U32" s="114"/>
      <c r="V32" s="114"/>
      <c r="W32" s="114"/>
      <c r="X32" s="114"/>
      <c r="Y32" s="114"/>
      <c r="Z32" s="114"/>
      <c r="AA32" s="114"/>
      <c r="AB32" s="114"/>
      <c r="AC32" s="114"/>
    </row>
    <row r="33" spans="2:29">
      <c r="B33" s="103"/>
      <c r="C33" s="104" t="s">
        <v>277</v>
      </c>
      <c r="D33" s="98"/>
      <c r="E33" s="99"/>
      <c r="F33" s="98"/>
      <c r="G33" s="120" t="s">
        <v>265</v>
      </c>
      <c r="H33" s="101"/>
      <c r="I33" s="105">
        <f>SUM(I34:I35)</f>
        <v>0</v>
      </c>
      <c r="J33" s="105">
        <f t="shared" ref="J33:AC33" si="10">SUM(J34:J35)</f>
        <v>0</v>
      </c>
      <c r="K33" s="105">
        <f t="shared" si="10"/>
        <v>0</v>
      </c>
      <c r="L33" s="105">
        <f t="shared" si="10"/>
        <v>0</v>
      </c>
      <c r="M33" s="105">
        <f t="shared" si="10"/>
        <v>0</v>
      </c>
      <c r="N33" s="105">
        <f t="shared" si="10"/>
        <v>0</v>
      </c>
      <c r="O33" s="105">
        <f t="shared" si="10"/>
        <v>0</v>
      </c>
      <c r="P33" s="105">
        <f t="shared" si="10"/>
        <v>0</v>
      </c>
      <c r="Q33" s="105">
        <f t="shared" si="10"/>
        <v>0</v>
      </c>
      <c r="R33" s="105">
        <f t="shared" si="10"/>
        <v>0</v>
      </c>
      <c r="S33" s="105">
        <f t="shared" si="10"/>
        <v>0</v>
      </c>
      <c r="T33" s="105">
        <f t="shared" si="10"/>
        <v>0</v>
      </c>
      <c r="U33" s="105">
        <f t="shared" si="10"/>
        <v>0</v>
      </c>
      <c r="V33" s="105">
        <f t="shared" si="10"/>
        <v>0</v>
      </c>
      <c r="W33" s="105">
        <f t="shared" si="10"/>
        <v>0</v>
      </c>
      <c r="X33" s="105">
        <f t="shared" si="10"/>
        <v>0</v>
      </c>
      <c r="Y33" s="105">
        <f t="shared" si="10"/>
        <v>0</v>
      </c>
      <c r="Z33" s="105">
        <f t="shared" si="10"/>
        <v>0</v>
      </c>
      <c r="AA33" s="105">
        <f t="shared" si="10"/>
        <v>0</v>
      </c>
      <c r="AB33" s="105">
        <f t="shared" si="10"/>
        <v>0</v>
      </c>
      <c r="AC33" s="105">
        <f t="shared" si="10"/>
        <v>0</v>
      </c>
    </row>
    <row r="34" spans="2:29">
      <c r="B34" s="103"/>
      <c r="C34" s="103"/>
      <c r="D34" s="121"/>
      <c r="E34" s="122"/>
      <c r="F34" s="130"/>
      <c r="G34" s="109" t="s">
        <v>265</v>
      </c>
      <c r="H34" s="101"/>
      <c r="I34" s="110"/>
      <c r="J34" s="110"/>
      <c r="K34" s="110"/>
      <c r="L34" s="110"/>
      <c r="M34" s="110"/>
      <c r="N34" s="110"/>
      <c r="O34" s="110"/>
      <c r="P34" s="110"/>
      <c r="Q34" s="110"/>
      <c r="R34" s="110"/>
      <c r="S34" s="110"/>
      <c r="T34" s="110"/>
      <c r="U34" s="110"/>
      <c r="V34" s="110"/>
      <c r="W34" s="110"/>
      <c r="X34" s="110"/>
      <c r="Y34" s="110"/>
      <c r="Z34" s="110"/>
      <c r="AA34" s="110"/>
      <c r="AB34" s="110"/>
      <c r="AC34" s="110"/>
    </row>
    <row r="35" spans="2:29">
      <c r="B35" s="103"/>
      <c r="C35" s="103"/>
      <c r="D35" s="133"/>
      <c r="E35" s="134"/>
      <c r="F35" s="135"/>
      <c r="G35" s="136" t="s">
        <v>265</v>
      </c>
      <c r="H35" s="101"/>
      <c r="I35" s="114"/>
      <c r="J35" s="114"/>
      <c r="K35" s="114"/>
      <c r="L35" s="114"/>
      <c r="M35" s="114"/>
      <c r="N35" s="114"/>
      <c r="O35" s="114"/>
      <c r="P35" s="114"/>
      <c r="Q35" s="114"/>
      <c r="R35" s="114"/>
      <c r="S35" s="114"/>
      <c r="T35" s="114"/>
      <c r="U35" s="114"/>
      <c r="V35" s="114"/>
      <c r="W35" s="114"/>
      <c r="X35" s="114"/>
      <c r="Y35" s="114"/>
      <c r="Z35" s="114"/>
      <c r="AA35" s="114"/>
      <c r="AB35" s="114"/>
      <c r="AC35" s="114"/>
    </row>
    <row r="36" spans="2:29">
      <c r="B36" s="103"/>
      <c r="C36" s="104" t="s">
        <v>278</v>
      </c>
      <c r="D36" s="98"/>
      <c r="E36" s="99"/>
      <c r="F36" s="98"/>
      <c r="G36" s="120" t="s">
        <v>265</v>
      </c>
      <c r="H36" s="101"/>
      <c r="I36" s="105">
        <f>SUM(I37:I38)</f>
        <v>0</v>
      </c>
      <c r="J36" s="105">
        <f t="shared" ref="J36:AC36" si="11">SUM(J37:J38)</f>
        <v>0</v>
      </c>
      <c r="K36" s="105">
        <f t="shared" si="11"/>
        <v>0</v>
      </c>
      <c r="L36" s="105">
        <f t="shared" si="11"/>
        <v>0</v>
      </c>
      <c r="M36" s="105">
        <f t="shared" si="11"/>
        <v>0</v>
      </c>
      <c r="N36" s="105">
        <f t="shared" si="11"/>
        <v>0</v>
      </c>
      <c r="O36" s="105">
        <f t="shared" si="11"/>
        <v>0</v>
      </c>
      <c r="P36" s="105">
        <f t="shared" si="11"/>
        <v>0</v>
      </c>
      <c r="Q36" s="105">
        <f t="shared" si="11"/>
        <v>0</v>
      </c>
      <c r="R36" s="105">
        <f t="shared" si="11"/>
        <v>0</v>
      </c>
      <c r="S36" s="105">
        <f t="shared" si="11"/>
        <v>0</v>
      </c>
      <c r="T36" s="105">
        <f t="shared" si="11"/>
        <v>0</v>
      </c>
      <c r="U36" s="105">
        <f t="shared" si="11"/>
        <v>0</v>
      </c>
      <c r="V36" s="105">
        <f t="shared" si="11"/>
        <v>0</v>
      </c>
      <c r="W36" s="105">
        <f t="shared" si="11"/>
        <v>0</v>
      </c>
      <c r="X36" s="105">
        <f t="shared" si="11"/>
        <v>0</v>
      </c>
      <c r="Y36" s="105">
        <f t="shared" si="11"/>
        <v>0</v>
      </c>
      <c r="Z36" s="105">
        <f t="shared" si="11"/>
        <v>0</v>
      </c>
      <c r="AA36" s="105">
        <f t="shared" si="11"/>
        <v>0</v>
      </c>
      <c r="AB36" s="105">
        <f t="shared" si="11"/>
        <v>0</v>
      </c>
      <c r="AC36" s="105">
        <f t="shared" si="11"/>
        <v>0</v>
      </c>
    </row>
    <row r="37" spans="2:29">
      <c r="B37" s="103"/>
      <c r="C37" s="103"/>
      <c r="D37" s="121"/>
      <c r="E37" s="122"/>
      <c r="F37" s="130"/>
      <c r="G37" s="109" t="s">
        <v>265</v>
      </c>
      <c r="H37" s="101"/>
      <c r="I37" s="110"/>
      <c r="J37" s="110"/>
      <c r="K37" s="110"/>
      <c r="L37" s="110"/>
      <c r="M37" s="110"/>
      <c r="N37" s="110"/>
      <c r="O37" s="110"/>
      <c r="P37" s="110"/>
      <c r="Q37" s="110"/>
      <c r="R37" s="110"/>
      <c r="S37" s="110"/>
      <c r="T37" s="110"/>
      <c r="U37" s="110"/>
      <c r="V37" s="110"/>
      <c r="W37" s="110"/>
      <c r="X37" s="110"/>
      <c r="Y37" s="110"/>
      <c r="Z37" s="110"/>
      <c r="AA37" s="110"/>
      <c r="AB37" s="110"/>
      <c r="AC37" s="110"/>
    </row>
    <row r="38" spans="2:29">
      <c r="B38" s="103"/>
      <c r="C38" s="103"/>
      <c r="D38" s="133"/>
      <c r="E38" s="134"/>
      <c r="F38" s="135"/>
      <c r="G38" s="136" t="s">
        <v>265</v>
      </c>
      <c r="H38" s="101"/>
      <c r="I38" s="114"/>
      <c r="J38" s="114"/>
      <c r="K38" s="114"/>
      <c r="L38" s="114"/>
      <c r="M38" s="114"/>
      <c r="N38" s="114"/>
      <c r="O38" s="114"/>
      <c r="P38" s="114"/>
      <c r="Q38" s="114"/>
      <c r="R38" s="114"/>
      <c r="S38" s="114"/>
      <c r="T38" s="114"/>
      <c r="U38" s="114"/>
      <c r="V38" s="114"/>
      <c r="W38" s="114"/>
      <c r="X38" s="114"/>
      <c r="Y38" s="114"/>
      <c r="Z38" s="114"/>
      <c r="AA38" s="114"/>
      <c r="AB38" s="114"/>
      <c r="AC38" s="114"/>
    </row>
    <row r="39" spans="2:29">
      <c r="B39" s="137" t="s">
        <v>279</v>
      </c>
      <c r="C39" s="138"/>
      <c r="D39" s="138"/>
      <c r="E39" s="139"/>
      <c r="F39" s="138"/>
      <c r="G39" s="120" t="s">
        <v>265</v>
      </c>
      <c r="H39" s="101"/>
      <c r="I39" s="102">
        <f t="shared" ref="I39:AC39" si="12">I13-I26</f>
        <v>0</v>
      </c>
      <c r="J39" s="102">
        <f t="shared" si="12"/>
        <v>0</v>
      </c>
      <c r="K39" s="102">
        <f t="shared" si="12"/>
        <v>0</v>
      </c>
      <c r="L39" s="102">
        <f t="shared" si="12"/>
        <v>0</v>
      </c>
      <c r="M39" s="102">
        <f t="shared" si="12"/>
        <v>0</v>
      </c>
      <c r="N39" s="102">
        <f t="shared" si="12"/>
        <v>0</v>
      </c>
      <c r="O39" s="102">
        <f t="shared" si="12"/>
        <v>0</v>
      </c>
      <c r="P39" s="102">
        <f t="shared" si="12"/>
        <v>0</v>
      </c>
      <c r="Q39" s="102">
        <f t="shared" si="12"/>
        <v>0</v>
      </c>
      <c r="R39" s="102">
        <f t="shared" si="12"/>
        <v>0</v>
      </c>
      <c r="S39" s="102">
        <f t="shared" si="12"/>
        <v>0</v>
      </c>
      <c r="T39" s="102">
        <f t="shared" si="12"/>
        <v>0</v>
      </c>
      <c r="U39" s="102">
        <f t="shared" si="12"/>
        <v>0</v>
      </c>
      <c r="V39" s="102">
        <f t="shared" si="12"/>
        <v>0</v>
      </c>
      <c r="W39" s="102">
        <f t="shared" si="12"/>
        <v>0</v>
      </c>
      <c r="X39" s="102">
        <f t="shared" si="12"/>
        <v>0</v>
      </c>
      <c r="Y39" s="102">
        <f t="shared" si="12"/>
        <v>0</v>
      </c>
      <c r="Z39" s="102">
        <f t="shared" si="12"/>
        <v>0</v>
      </c>
      <c r="AA39" s="102">
        <f t="shared" si="12"/>
        <v>0</v>
      </c>
      <c r="AB39" s="102">
        <f t="shared" si="12"/>
        <v>0</v>
      </c>
      <c r="AC39" s="102">
        <f t="shared" si="12"/>
        <v>0</v>
      </c>
    </row>
    <row r="40" spans="2:29">
      <c r="B40" s="129" t="s">
        <v>280</v>
      </c>
      <c r="C40" s="98"/>
      <c r="D40" s="98"/>
      <c r="E40" s="99"/>
      <c r="F40" s="98"/>
      <c r="G40" s="120" t="s">
        <v>265</v>
      </c>
      <c r="H40" s="101"/>
      <c r="I40" s="140"/>
      <c r="J40" s="140"/>
      <c r="K40" s="140"/>
      <c r="L40" s="140"/>
      <c r="M40" s="140"/>
      <c r="N40" s="140"/>
      <c r="O40" s="140"/>
      <c r="P40" s="140"/>
      <c r="Q40" s="140"/>
      <c r="R40" s="140"/>
      <c r="S40" s="140"/>
      <c r="T40" s="140"/>
      <c r="U40" s="140"/>
      <c r="V40" s="140"/>
      <c r="W40" s="140"/>
      <c r="X40" s="140"/>
      <c r="Y40" s="140"/>
      <c r="Z40" s="140"/>
      <c r="AA40" s="140"/>
      <c r="AB40" s="140"/>
      <c r="AC40" s="140"/>
    </row>
    <row r="41" spans="2:29">
      <c r="B41" s="129" t="s">
        <v>281</v>
      </c>
      <c r="C41" s="98"/>
      <c r="D41" s="98"/>
      <c r="E41" s="99"/>
      <c r="F41" s="98"/>
      <c r="G41" s="100" t="s">
        <v>265</v>
      </c>
      <c r="H41" s="101"/>
      <c r="I41" s="105">
        <f>SUM(I42)</f>
        <v>0</v>
      </c>
      <c r="J41" s="105">
        <f t="shared" ref="J41:AC41" si="13">SUM(J42)</f>
        <v>0</v>
      </c>
      <c r="K41" s="105">
        <f t="shared" si="13"/>
        <v>0</v>
      </c>
      <c r="L41" s="105">
        <f t="shared" si="13"/>
        <v>0</v>
      </c>
      <c r="M41" s="105">
        <f t="shared" si="13"/>
        <v>0</v>
      </c>
      <c r="N41" s="105">
        <f t="shared" si="13"/>
        <v>0</v>
      </c>
      <c r="O41" s="105">
        <f t="shared" si="13"/>
        <v>0</v>
      </c>
      <c r="P41" s="105">
        <f t="shared" si="13"/>
        <v>0</v>
      </c>
      <c r="Q41" s="105">
        <f t="shared" si="13"/>
        <v>0</v>
      </c>
      <c r="R41" s="105">
        <f t="shared" si="13"/>
        <v>0</v>
      </c>
      <c r="S41" s="105">
        <f t="shared" si="13"/>
        <v>0</v>
      </c>
      <c r="T41" s="105">
        <f t="shared" si="13"/>
        <v>0</v>
      </c>
      <c r="U41" s="105">
        <f t="shared" si="13"/>
        <v>0</v>
      </c>
      <c r="V41" s="105">
        <f t="shared" si="13"/>
        <v>0</v>
      </c>
      <c r="W41" s="105">
        <f t="shared" si="13"/>
        <v>0</v>
      </c>
      <c r="X41" s="105">
        <f t="shared" si="13"/>
        <v>0</v>
      </c>
      <c r="Y41" s="105">
        <f t="shared" si="13"/>
        <v>0</v>
      </c>
      <c r="Z41" s="105">
        <f t="shared" si="13"/>
        <v>0</v>
      </c>
      <c r="AA41" s="105">
        <f t="shared" si="13"/>
        <v>0</v>
      </c>
      <c r="AB41" s="105">
        <f t="shared" si="13"/>
        <v>0</v>
      </c>
      <c r="AC41" s="105">
        <f t="shared" si="13"/>
        <v>0</v>
      </c>
    </row>
    <row r="42" spans="2:29">
      <c r="B42" s="141"/>
      <c r="C42" s="142"/>
      <c r="D42" s="143"/>
      <c r="E42" s="144"/>
      <c r="F42" s="143"/>
      <c r="G42" s="120" t="s">
        <v>265</v>
      </c>
      <c r="H42" s="101"/>
      <c r="I42" s="114"/>
      <c r="J42" s="114"/>
      <c r="K42" s="114"/>
      <c r="L42" s="114"/>
      <c r="M42" s="114"/>
      <c r="N42" s="114"/>
      <c r="O42" s="114"/>
      <c r="P42" s="114"/>
      <c r="Q42" s="114"/>
      <c r="R42" s="114"/>
      <c r="S42" s="114"/>
      <c r="T42" s="114"/>
      <c r="U42" s="114"/>
      <c r="V42" s="114"/>
      <c r="W42" s="114"/>
      <c r="X42" s="114"/>
      <c r="Y42" s="114"/>
      <c r="Z42" s="114"/>
      <c r="AA42" s="114"/>
      <c r="AB42" s="114"/>
      <c r="AC42" s="114"/>
    </row>
    <row r="43" spans="2:29">
      <c r="B43" s="129" t="s">
        <v>282</v>
      </c>
      <c r="C43" s="98"/>
      <c r="D43" s="98"/>
      <c r="E43" s="99"/>
      <c r="F43" s="98"/>
      <c r="G43" s="120" t="s">
        <v>265</v>
      </c>
      <c r="H43" s="101"/>
      <c r="I43" s="105">
        <f>SUM(I44:I46)</f>
        <v>0</v>
      </c>
      <c r="J43" s="105">
        <f t="shared" ref="J43:AC43" si="14">SUM(J44:J46)</f>
        <v>0</v>
      </c>
      <c r="K43" s="105">
        <f t="shared" si="14"/>
        <v>0</v>
      </c>
      <c r="L43" s="105">
        <f t="shared" si="14"/>
        <v>0</v>
      </c>
      <c r="M43" s="105">
        <f t="shared" si="14"/>
        <v>0</v>
      </c>
      <c r="N43" s="105">
        <f t="shared" si="14"/>
        <v>0</v>
      </c>
      <c r="O43" s="105">
        <f t="shared" si="14"/>
        <v>0</v>
      </c>
      <c r="P43" s="105">
        <f t="shared" si="14"/>
        <v>0</v>
      </c>
      <c r="Q43" s="105">
        <f t="shared" si="14"/>
        <v>0</v>
      </c>
      <c r="R43" s="105">
        <f t="shared" si="14"/>
        <v>0</v>
      </c>
      <c r="S43" s="105">
        <f t="shared" si="14"/>
        <v>0</v>
      </c>
      <c r="T43" s="105">
        <f t="shared" si="14"/>
        <v>0</v>
      </c>
      <c r="U43" s="105">
        <f t="shared" si="14"/>
        <v>0</v>
      </c>
      <c r="V43" s="105">
        <f t="shared" si="14"/>
        <v>0</v>
      </c>
      <c r="W43" s="105">
        <f t="shared" si="14"/>
        <v>0</v>
      </c>
      <c r="X43" s="105">
        <f t="shared" si="14"/>
        <v>0</v>
      </c>
      <c r="Y43" s="105">
        <f t="shared" si="14"/>
        <v>0</v>
      </c>
      <c r="Z43" s="105">
        <f t="shared" si="14"/>
        <v>0</v>
      </c>
      <c r="AA43" s="105">
        <f t="shared" si="14"/>
        <v>0</v>
      </c>
      <c r="AB43" s="105">
        <f t="shared" si="14"/>
        <v>0</v>
      </c>
      <c r="AC43" s="105">
        <f t="shared" si="14"/>
        <v>0</v>
      </c>
    </row>
    <row r="44" spans="2:29">
      <c r="B44" s="103"/>
      <c r="C44" s="145" t="s">
        <v>283</v>
      </c>
      <c r="D44" s="130"/>
      <c r="E44" s="122"/>
      <c r="F44" s="122"/>
      <c r="G44" s="113" t="s">
        <v>265</v>
      </c>
      <c r="H44" s="101"/>
      <c r="I44" s="146">
        <f>'[1]【様式●-●】事業収支計画（ホテル事業）'!H52</f>
        <v>0</v>
      </c>
      <c r="J44" s="146">
        <f>'[1]【様式●-●】事業収支計画（ホテル事業）'!I52</f>
        <v>0</v>
      </c>
      <c r="K44" s="146">
        <f>'[1]【様式●-●】事業収支計画（ホテル事業）'!J52</f>
        <v>0</v>
      </c>
      <c r="L44" s="146">
        <f>'[1]【様式●-●】事業収支計画（ホテル事業）'!K52</f>
        <v>0</v>
      </c>
      <c r="M44" s="146">
        <f>'[1]【様式●-●】事業収支計画（ホテル事業）'!L52</f>
        <v>0</v>
      </c>
      <c r="N44" s="146">
        <f>'[1]【様式●-●】事業収支計画（ホテル事業）'!M52</f>
        <v>0</v>
      </c>
      <c r="O44" s="146">
        <f>'[1]【様式●-●】事業収支計画（ホテル事業）'!N52</f>
        <v>0</v>
      </c>
      <c r="P44" s="146">
        <f>'[1]【様式●-●】事業収支計画（ホテル事業）'!O52</f>
        <v>0</v>
      </c>
      <c r="Q44" s="146">
        <f>'[1]【様式●-●】事業収支計画（ホテル事業）'!P52</f>
        <v>0</v>
      </c>
      <c r="R44" s="146">
        <f>'[1]【様式●-●】事業収支計画（ホテル事業）'!Q52</f>
        <v>0</v>
      </c>
      <c r="S44" s="146">
        <f>'[1]【様式●-●】事業収支計画（ホテル事業）'!R52</f>
        <v>0</v>
      </c>
      <c r="T44" s="146">
        <f>'[1]【様式●-●】事業収支計画（ホテル事業）'!S52</f>
        <v>0</v>
      </c>
      <c r="U44" s="146">
        <f>'[1]【様式●-●】事業収支計画（ホテル事業）'!T52</f>
        <v>0</v>
      </c>
      <c r="V44" s="146">
        <f>'[1]【様式●-●】事業収支計画（ホテル事業）'!U52</f>
        <v>0</v>
      </c>
      <c r="W44" s="146">
        <f>'[1]【様式●-●】事業収支計画（ホテル事業）'!V52</f>
        <v>0</v>
      </c>
      <c r="X44" s="146">
        <f>'[1]【様式●-●】事業収支計画（ホテル事業）'!W52</f>
        <v>0</v>
      </c>
      <c r="Y44" s="146">
        <f>'[1]【様式●-●】事業収支計画（ホテル事業）'!X52</f>
        <v>0</v>
      </c>
      <c r="Z44" s="146">
        <f>'[1]【様式●-●】事業収支計画（ホテル事業）'!Y52</f>
        <v>0</v>
      </c>
      <c r="AA44" s="146">
        <f>'[1]【様式●-●】事業収支計画（ホテル事業）'!Z52</f>
        <v>0</v>
      </c>
      <c r="AB44" s="146">
        <f>'[1]【様式●-●】事業収支計画（ホテル事業）'!AA52</f>
        <v>0</v>
      </c>
      <c r="AC44" s="146">
        <f>'[1]【様式●-●】事業収支計画（ホテル事業）'!AB52</f>
        <v>0</v>
      </c>
    </row>
    <row r="45" spans="2:29">
      <c r="B45" s="103"/>
      <c r="C45" s="147" t="s">
        <v>284</v>
      </c>
      <c r="D45" s="148"/>
      <c r="E45" s="149"/>
      <c r="F45" s="148"/>
      <c r="G45" s="113" t="s">
        <v>265</v>
      </c>
      <c r="H45" s="101"/>
      <c r="I45" s="146">
        <f>'[1]【様式●-●】事業収支計画（国際会議場で行う事業）'!H39</f>
        <v>0</v>
      </c>
      <c r="J45" s="146">
        <f>'[1]【様式●-●】事業収支計画（国際会議場で行う事業）'!I39</f>
        <v>0</v>
      </c>
      <c r="K45" s="146">
        <f>'[1]【様式●-●】事業収支計画（国際会議場で行う事業）'!J39</f>
        <v>0</v>
      </c>
      <c r="L45" s="146">
        <f>'[1]【様式●-●】事業収支計画（国際会議場で行う事業）'!K39</f>
        <v>0</v>
      </c>
      <c r="M45" s="146">
        <f>'[1]【様式●-●】事業収支計画（国際会議場で行う事業）'!L39</f>
        <v>0</v>
      </c>
      <c r="N45" s="146">
        <f>'[1]【様式●-●】事業収支計画（国際会議場で行う事業）'!M39</f>
        <v>0</v>
      </c>
      <c r="O45" s="146">
        <f>'[1]【様式●-●】事業収支計画（国際会議場で行う事業）'!N39</f>
        <v>0</v>
      </c>
      <c r="P45" s="146">
        <f>'[1]【様式●-●】事業収支計画（国際会議場で行う事業）'!O39</f>
        <v>0</v>
      </c>
      <c r="Q45" s="146">
        <f>'[1]【様式●-●】事業収支計画（国際会議場で行う事業）'!P39</f>
        <v>0</v>
      </c>
      <c r="R45" s="146">
        <f>'[1]【様式●-●】事業収支計画（国際会議場で行う事業）'!Q39</f>
        <v>0</v>
      </c>
      <c r="S45" s="146">
        <f>'[1]【様式●-●】事業収支計画（国際会議場で行う事業）'!R39</f>
        <v>0</v>
      </c>
      <c r="T45" s="146">
        <f>'[1]【様式●-●】事業収支計画（国際会議場で行う事業）'!S39</f>
        <v>0</v>
      </c>
      <c r="U45" s="146">
        <f>'[1]【様式●-●】事業収支計画（国際会議場で行う事業）'!T39</f>
        <v>0</v>
      </c>
      <c r="V45" s="146">
        <f>'[1]【様式●-●】事業収支計画（国際会議場で行う事業）'!U39</f>
        <v>0</v>
      </c>
      <c r="W45" s="146">
        <f>'[1]【様式●-●】事業収支計画（国際会議場で行う事業）'!V39</f>
        <v>0</v>
      </c>
      <c r="X45" s="146">
        <f>'[1]【様式●-●】事業収支計画（国際会議場で行う事業）'!W39</f>
        <v>0</v>
      </c>
      <c r="Y45" s="146">
        <f>'[1]【様式●-●】事業収支計画（国際会議場で行う事業）'!X39</f>
        <v>0</v>
      </c>
      <c r="Z45" s="146">
        <f>'[1]【様式●-●】事業収支計画（国際会議場で行う事業）'!Y39</f>
        <v>0</v>
      </c>
      <c r="AA45" s="146">
        <f>'[1]【様式●-●】事業収支計画（国際会議場で行う事業）'!Z39</f>
        <v>0</v>
      </c>
      <c r="AB45" s="146">
        <f>'[1]【様式●-●】事業収支計画（国際会議場で行う事業）'!AA39</f>
        <v>0</v>
      </c>
      <c r="AC45" s="146">
        <f>'[1]【様式●-●】事業収支計画（国際会議場で行う事業）'!AB39</f>
        <v>0</v>
      </c>
    </row>
    <row r="46" spans="2:29">
      <c r="B46" s="103"/>
      <c r="C46" s="147"/>
      <c r="D46" s="148"/>
      <c r="E46" s="149"/>
      <c r="F46" s="148"/>
      <c r="G46" s="113" t="s">
        <v>265</v>
      </c>
      <c r="H46" s="101"/>
      <c r="I46" s="114"/>
      <c r="J46" s="114"/>
      <c r="K46" s="114"/>
      <c r="L46" s="114"/>
      <c r="M46" s="114"/>
      <c r="N46" s="114"/>
      <c r="O46" s="114"/>
      <c r="P46" s="114"/>
      <c r="Q46" s="114"/>
      <c r="R46" s="114"/>
      <c r="S46" s="114"/>
      <c r="T46" s="114"/>
      <c r="U46" s="114"/>
      <c r="V46" s="114"/>
      <c r="W46" s="114"/>
      <c r="X46" s="114"/>
      <c r="Y46" s="114"/>
      <c r="Z46" s="114"/>
      <c r="AA46" s="114"/>
      <c r="AB46" s="114"/>
      <c r="AC46" s="114"/>
    </row>
    <row r="47" spans="2:29">
      <c r="B47" s="137" t="s">
        <v>285</v>
      </c>
      <c r="C47" s="138"/>
      <c r="D47" s="138"/>
      <c r="E47" s="139"/>
      <c r="F47" s="138"/>
      <c r="G47" s="120" t="s">
        <v>265</v>
      </c>
      <c r="H47" s="101"/>
      <c r="I47" s="102">
        <f>I39+I41-I43</f>
        <v>0</v>
      </c>
      <c r="J47" s="102">
        <f t="shared" ref="J47:AC47" si="15">J39+J41-J43</f>
        <v>0</v>
      </c>
      <c r="K47" s="102">
        <f t="shared" si="15"/>
        <v>0</v>
      </c>
      <c r="L47" s="102">
        <f t="shared" si="15"/>
        <v>0</v>
      </c>
      <c r="M47" s="102">
        <f t="shared" si="15"/>
        <v>0</v>
      </c>
      <c r="N47" s="102">
        <f t="shared" si="15"/>
        <v>0</v>
      </c>
      <c r="O47" s="102">
        <f t="shared" si="15"/>
        <v>0</v>
      </c>
      <c r="P47" s="102">
        <f t="shared" si="15"/>
        <v>0</v>
      </c>
      <c r="Q47" s="102">
        <f t="shared" si="15"/>
        <v>0</v>
      </c>
      <c r="R47" s="102">
        <f t="shared" si="15"/>
        <v>0</v>
      </c>
      <c r="S47" s="102">
        <f t="shared" si="15"/>
        <v>0</v>
      </c>
      <c r="T47" s="102">
        <f t="shared" si="15"/>
        <v>0</v>
      </c>
      <c r="U47" s="102">
        <f t="shared" si="15"/>
        <v>0</v>
      </c>
      <c r="V47" s="102">
        <f t="shared" si="15"/>
        <v>0</v>
      </c>
      <c r="W47" s="102">
        <f t="shared" si="15"/>
        <v>0</v>
      </c>
      <c r="X47" s="102">
        <f t="shared" si="15"/>
        <v>0</v>
      </c>
      <c r="Y47" s="102">
        <f t="shared" si="15"/>
        <v>0</v>
      </c>
      <c r="Z47" s="102">
        <f t="shared" si="15"/>
        <v>0</v>
      </c>
      <c r="AA47" s="102">
        <f t="shared" si="15"/>
        <v>0</v>
      </c>
      <c r="AB47" s="102">
        <f t="shared" si="15"/>
        <v>0</v>
      </c>
      <c r="AC47" s="102">
        <f t="shared" si="15"/>
        <v>0</v>
      </c>
    </row>
    <row r="48" spans="2:29">
      <c r="B48" s="150" t="s">
        <v>286</v>
      </c>
      <c r="C48" s="138"/>
      <c r="D48" s="138"/>
      <c r="E48" s="139"/>
      <c r="F48" s="138"/>
      <c r="G48" s="120" t="s">
        <v>287</v>
      </c>
      <c r="H48" s="101"/>
      <c r="I48" s="105">
        <f>SUM(I49)</f>
        <v>0</v>
      </c>
      <c r="J48" s="105">
        <f t="shared" ref="J48:AC48" si="16">SUM(J49)</f>
        <v>0</v>
      </c>
      <c r="K48" s="105">
        <f t="shared" si="16"/>
        <v>0</v>
      </c>
      <c r="L48" s="105">
        <f t="shared" si="16"/>
        <v>0</v>
      </c>
      <c r="M48" s="105">
        <f t="shared" si="16"/>
        <v>0</v>
      </c>
      <c r="N48" s="105">
        <f t="shared" si="16"/>
        <v>0</v>
      </c>
      <c r="O48" s="105">
        <f t="shared" si="16"/>
        <v>0</v>
      </c>
      <c r="P48" s="105">
        <f t="shared" si="16"/>
        <v>0</v>
      </c>
      <c r="Q48" s="105">
        <f t="shared" si="16"/>
        <v>0</v>
      </c>
      <c r="R48" s="105">
        <f t="shared" si="16"/>
        <v>0</v>
      </c>
      <c r="S48" s="105">
        <f t="shared" si="16"/>
        <v>0</v>
      </c>
      <c r="T48" s="105">
        <f t="shared" si="16"/>
        <v>0</v>
      </c>
      <c r="U48" s="105">
        <f t="shared" si="16"/>
        <v>0</v>
      </c>
      <c r="V48" s="105">
        <f t="shared" si="16"/>
        <v>0</v>
      </c>
      <c r="W48" s="105">
        <f t="shared" si="16"/>
        <v>0</v>
      </c>
      <c r="X48" s="105">
        <f t="shared" si="16"/>
        <v>0</v>
      </c>
      <c r="Y48" s="105">
        <f t="shared" si="16"/>
        <v>0</v>
      </c>
      <c r="Z48" s="105">
        <f t="shared" si="16"/>
        <v>0</v>
      </c>
      <c r="AA48" s="105">
        <f t="shared" si="16"/>
        <v>0</v>
      </c>
      <c r="AB48" s="105">
        <f t="shared" si="16"/>
        <v>0</v>
      </c>
      <c r="AC48" s="105">
        <f t="shared" si="16"/>
        <v>0</v>
      </c>
    </row>
    <row r="49" spans="2:29">
      <c r="B49" s="151"/>
      <c r="C49" s="145"/>
      <c r="D49" s="130"/>
      <c r="E49" s="122"/>
      <c r="F49" s="130"/>
      <c r="G49" s="109" t="s">
        <v>287</v>
      </c>
      <c r="H49" s="101"/>
      <c r="I49" s="110"/>
      <c r="J49" s="110"/>
      <c r="K49" s="110"/>
      <c r="L49" s="110"/>
      <c r="M49" s="110"/>
      <c r="N49" s="110"/>
      <c r="O49" s="110"/>
      <c r="P49" s="110"/>
      <c r="Q49" s="110"/>
      <c r="R49" s="110"/>
      <c r="S49" s="110"/>
      <c r="T49" s="110"/>
      <c r="U49" s="110"/>
      <c r="V49" s="110"/>
      <c r="W49" s="110"/>
      <c r="X49" s="110"/>
      <c r="Y49" s="110"/>
      <c r="Z49" s="110"/>
      <c r="AA49" s="110"/>
      <c r="AB49" s="110"/>
      <c r="AC49" s="110"/>
    </row>
    <row r="50" spans="2:29">
      <c r="B50" s="150" t="s">
        <v>288</v>
      </c>
      <c r="C50" s="138"/>
      <c r="D50" s="138"/>
      <c r="E50" s="139"/>
      <c r="F50" s="138"/>
      <c r="G50" s="120" t="s">
        <v>265</v>
      </c>
      <c r="H50" s="101"/>
      <c r="I50" s="105">
        <f>SUM(I51)</f>
        <v>0</v>
      </c>
      <c r="J50" s="105">
        <f t="shared" ref="J50:AC50" si="17">SUM(J51)</f>
        <v>0</v>
      </c>
      <c r="K50" s="105">
        <f t="shared" si="17"/>
        <v>0</v>
      </c>
      <c r="L50" s="105">
        <f t="shared" si="17"/>
        <v>0</v>
      </c>
      <c r="M50" s="105">
        <f t="shared" si="17"/>
        <v>0</v>
      </c>
      <c r="N50" s="105">
        <f t="shared" si="17"/>
        <v>0</v>
      </c>
      <c r="O50" s="105">
        <f t="shared" si="17"/>
        <v>0</v>
      </c>
      <c r="P50" s="105">
        <f t="shared" si="17"/>
        <v>0</v>
      </c>
      <c r="Q50" s="105">
        <f t="shared" si="17"/>
        <v>0</v>
      </c>
      <c r="R50" s="105">
        <f t="shared" si="17"/>
        <v>0</v>
      </c>
      <c r="S50" s="105">
        <f t="shared" si="17"/>
        <v>0</v>
      </c>
      <c r="T50" s="105">
        <f t="shared" si="17"/>
        <v>0</v>
      </c>
      <c r="U50" s="105">
        <f t="shared" si="17"/>
        <v>0</v>
      </c>
      <c r="V50" s="105">
        <f t="shared" si="17"/>
        <v>0</v>
      </c>
      <c r="W50" s="105">
        <f t="shared" si="17"/>
        <v>0</v>
      </c>
      <c r="X50" s="105">
        <f t="shared" si="17"/>
        <v>0</v>
      </c>
      <c r="Y50" s="105">
        <f t="shared" si="17"/>
        <v>0</v>
      </c>
      <c r="Z50" s="105">
        <f t="shared" si="17"/>
        <v>0</v>
      </c>
      <c r="AA50" s="105">
        <f t="shared" si="17"/>
        <v>0</v>
      </c>
      <c r="AB50" s="105">
        <f t="shared" si="17"/>
        <v>0</v>
      </c>
      <c r="AC50" s="105">
        <f t="shared" si="17"/>
        <v>0</v>
      </c>
    </row>
    <row r="51" spans="2:29">
      <c r="B51" s="151"/>
      <c r="C51" s="145"/>
      <c r="D51" s="130"/>
      <c r="E51" s="122"/>
      <c r="F51" s="108"/>
      <c r="G51" s="120" t="s">
        <v>265</v>
      </c>
      <c r="H51" s="101"/>
      <c r="I51" s="110"/>
      <c r="J51" s="110"/>
      <c r="K51" s="110"/>
      <c r="L51" s="110"/>
      <c r="M51" s="110"/>
      <c r="N51" s="110"/>
      <c r="O51" s="110"/>
      <c r="P51" s="110"/>
      <c r="Q51" s="110"/>
      <c r="R51" s="110"/>
      <c r="S51" s="110"/>
      <c r="T51" s="110"/>
      <c r="U51" s="110"/>
      <c r="V51" s="110"/>
      <c r="W51" s="110"/>
      <c r="X51" s="110"/>
      <c r="Y51" s="110"/>
      <c r="Z51" s="110"/>
      <c r="AA51" s="110"/>
      <c r="AB51" s="110"/>
      <c r="AC51" s="110"/>
    </row>
    <row r="52" spans="2:29">
      <c r="B52" s="152" t="s">
        <v>289</v>
      </c>
      <c r="C52" s="138"/>
      <c r="D52" s="138"/>
      <c r="E52" s="139"/>
      <c r="F52" s="138"/>
      <c r="G52" s="120" t="s">
        <v>265</v>
      </c>
      <c r="H52" s="101"/>
      <c r="I52" s="102">
        <f>I47+I48-I50</f>
        <v>0</v>
      </c>
      <c r="J52" s="102">
        <f t="shared" ref="J52:AC52" si="18">J47+J48-J50</f>
        <v>0</v>
      </c>
      <c r="K52" s="102">
        <f t="shared" si="18"/>
        <v>0</v>
      </c>
      <c r="L52" s="102">
        <f t="shared" si="18"/>
        <v>0</v>
      </c>
      <c r="M52" s="102">
        <f t="shared" si="18"/>
        <v>0</v>
      </c>
      <c r="N52" s="102">
        <f t="shared" si="18"/>
        <v>0</v>
      </c>
      <c r="O52" s="102">
        <f t="shared" si="18"/>
        <v>0</v>
      </c>
      <c r="P52" s="102">
        <f t="shared" si="18"/>
        <v>0</v>
      </c>
      <c r="Q52" s="102">
        <f t="shared" si="18"/>
        <v>0</v>
      </c>
      <c r="R52" s="102">
        <f t="shared" si="18"/>
        <v>0</v>
      </c>
      <c r="S52" s="102">
        <f t="shared" si="18"/>
        <v>0</v>
      </c>
      <c r="T52" s="102">
        <f t="shared" si="18"/>
        <v>0</v>
      </c>
      <c r="U52" s="102">
        <f t="shared" si="18"/>
        <v>0</v>
      </c>
      <c r="V52" s="102">
        <f t="shared" si="18"/>
        <v>0</v>
      </c>
      <c r="W52" s="102">
        <f t="shared" si="18"/>
        <v>0</v>
      </c>
      <c r="X52" s="102">
        <f t="shared" si="18"/>
        <v>0</v>
      </c>
      <c r="Y52" s="102">
        <f t="shared" si="18"/>
        <v>0</v>
      </c>
      <c r="Z52" s="102">
        <f t="shared" si="18"/>
        <v>0</v>
      </c>
      <c r="AA52" s="102">
        <f t="shared" si="18"/>
        <v>0</v>
      </c>
      <c r="AB52" s="102">
        <f t="shared" si="18"/>
        <v>0</v>
      </c>
      <c r="AC52" s="102">
        <f t="shared" si="18"/>
        <v>0</v>
      </c>
    </row>
    <row r="53" spans="2:29">
      <c r="B53" s="152" t="s">
        <v>290</v>
      </c>
      <c r="C53" s="138"/>
      <c r="D53" s="138"/>
      <c r="E53" s="139"/>
      <c r="F53" s="138"/>
      <c r="G53" s="120" t="s">
        <v>265</v>
      </c>
      <c r="H53" s="101"/>
      <c r="I53" s="153"/>
      <c r="J53" s="153"/>
      <c r="K53" s="153"/>
      <c r="L53" s="153"/>
      <c r="M53" s="153"/>
      <c r="N53" s="153"/>
      <c r="O53" s="153"/>
      <c r="P53" s="153"/>
      <c r="Q53" s="153"/>
      <c r="R53" s="153"/>
      <c r="S53" s="153"/>
      <c r="T53" s="153"/>
      <c r="U53" s="153"/>
      <c r="V53" s="153"/>
      <c r="W53" s="153"/>
      <c r="X53" s="153"/>
      <c r="Y53" s="153"/>
      <c r="Z53" s="153"/>
      <c r="AA53" s="153"/>
      <c r="AB53" s="153"/>
      <c r="AC53" s="153"/>
    </row>
    <row r="54" spans="2:29">
      <c r="B54" s="137" t="s">
        <v>291</v>
      </c>
      <c r="C54" s="138"/>
      <c r="D54" s="138"/>
      <c r="E54" s="139"/>
      <c r="F54" s="138"/>
      <c r="G54" s="120" t="s">
        <v>265</v>
      </c>
      <c r="H54" s="101"/>
      <c r="I54" s="102">
        <f>I52-I53</f>
        <v>0</v>
      </c>
      <c r="J54" s="102">
        <f t="shared" ref="J54:AC54" si="19">J52-J53</f>
        <v>0</v>
      </c>
      <c r="K54" s="102">
        <f t="shared" si="19"/>
        <v>0</v>
      </c>
      <c r="L54" s="102">
        <f t="shared" si="19"/>
        <v>0</v>
      </c>
      <c r="M54" s="102">
        <f t="shared" si="19"/>
        <v>0</v>
      </c>
      <c r="N54" s="102">
        <f t="shared" si="19"/>
        <v>0</v>
      </c>
      <c r="O54" s="102">
        <f t="shared" si="19"/>
        <v>0</v>
      </c>
      <c r="P54" s="102">
        <f t="shared" si="19"/>
        <v>0</v>
      </c>
      <c r="Q54" s="102">
        <f t="shared" si="19"/>
        <v>0</v>
      </c>
      <c r="R54" s="102">
        <f t="shared" si="19"/>
        <v>0</v>
      </c>
      <c r="S54" s="102">
        <f t="shared" si="19"/>
        <v>0</v>
      </c>
      <c r="T54" s="102">
        <f t="shared" si="19"/>
        <v>0</v>
      </c>
      <c r="U54" s="102">
        <f t="shared" si="19"/>
        <v>0</v>
      </c>
      <c r="V54" s="102">
        <f t="shared" si="19"/>
        <v>0</v>
      </c>
      <c r="W54" s="102">
        <f t="shared" si="19"/>
        <v>0</v>
      </c>
      <c r="X54" s="102">
        <f t="shared" si="19"/>
        <v>0</v>
      </c>
      <c r="Y54" s="102">
        <f t="shared" si="19"/>
        <v>0</v>
      </c>
      <c r="Z54" s="102">
        <f t="shared" si="19"/>
        <v>0</v>
      </c>
      <c r="AA54" s="102">
        <f t="shared" si="19"/>
        <v>0</v>
      </c>
      <c r="AB54" s="102">
        <f t="shared" si="19"/>
        <v>0</v>
      </c>
      <c r="AC54" s="102">
        <f t="shared" si="19"/>
        <v>0</v>
      </c>
    </row>
    <row r="56" spans="2:29" ht="16.5">
      <c r="B56" s="73" t="s">
        <v>292</v>
      </c>
    </row>
    <row r="57" spans="2:29">
      <c r="G57" s="94" t="s">
        <v>260</v>
      </c>
      <c r="H57" s="94"/>
      <c r="I57" s="95">
        <f>I$10</f>
        <v>46843</v>
      </c>
      <c r="J57" s="95">
        <f t="shared" ref="J57:AC57" si="20">J$10</f>
        <v>47208</v>
      </c>
      <c r="K57" s="95">
        <f t="shared" si="20"/>
        <v>47573</v>
      </c>
      <c r="L57" s="95">
        <f t="shared" si="20"/>
        <v>47938</v>
      </c>
      <c r="M57" s="95">
        <f t="shared" si="20"/>
        <v>48304</v>
      </c>
      <c r="N57" s="95">
        <f t="shared" si="20"/>
        <v>48669</v>
      </c>
      <c r="O57" s="95">
        <f t="shared" si="20"/>
        <v>49034</v>
      </c>
      <c r="P57" s="95">
        <f t="shared" si="20"/>
        <v>49399</v>
      </c>
      <c r="Q57" s="95">
        <f t="shared" si="20"/>
        <v>49765</v>
      </c>
      <c r="R57" s="95">
        <f t="shared" si="20"/>
        <v>50130</v>
      </c>
      <c r="S57" s="95">
        <f t="shared" si="20"/>
        <v>50495</v>
      </c>
      <c r="T57" s="95">
        <f t="shared" si="20"/>
        <v>50860</v>
      </c>
      <c r="U57" s="95">
        <f t="shared" si="20"/>
        <v>51226</v>
      </c>
      <c r="V57" s="95">
        <f t="shared" si="20"/>
        <v>51591</v>
      </c>
      <c r="W57" s="95">
        <f t="shared" si="20"/>
        <v>51956</v>
      </c>
      <c r="X57" s="95">
        <f t="shared" si="20"/>
        <v>52321</v>
      </c>
      <c r="Y57" s="95">
        <f t="shared" si="20"/>
        <v>52687</v>
      </c>
      <c r="Z57" s="95">
        <f t="shared" si="20"/>
        <v>53052</v>
      </c>
      <c r="AA57" s="95">
        <f t="shared" si="20"/>
        <v>53417</v>
      </c>
      <c r="AB57" s="95">
        <f t="shared" si="20"/>
        <v>53782</v>
      </c>
      <c r="AC57" s="95">
        <f t="shared" si="20"/>
        <v>54148</v>
      </c>
    </row>
    <row r="58" spans="2:29">
      <c r="G58" s="94" t="s">
        <v>261</v>
      </c>
      <c r="H58" s="94"/>
      <c r="I58" s="78">
        <f>I$11</f>
        <v>46843</v>
      </c>
      <c r="J58" s="78">
        <f t="shared" ref="J58:AC58" si="21">J$11</f>
        <v>47208</v>
      </c>
      <c r="K58" s="78">
        <f t="shared" si="21"/>
        <v>47573</v>
      </c>
      <c r="L58" s="78">
        <f t="shared" si="21"/>
        <v>47938</v>
      </c>
      <c r="M58" s="78">
        <f t="shared" si="21"/>
        <v>48304</v>
      </c>
      <c r="N58" s="78">
        <f t="shared" si="21"/>
        <v>48669</v>
      </c>
      <c r="O58" s="78">
        <f t="shared" si="21"/>
        <v>49034</v>
      </c>
      <c r="P58" s="78">
        <f t="shared" si="21"/>
        <v>49399</v>
      </c>
      <c r="Q58" s="78">
        <f t="shared" si="21"/>
        <v>49765</v>
      </c>
      <c r="R58" s="78">
        <f t="shared" si="21"/>
        <v>50130</v>
      </c>
      <c r="S58" s="78">
        <f t="shared" si="21"/>
        <v>50495</v>
      </c>
      <c r="T58" s="78">
        <f t="shared" si="21"/>
        <v>50860</v>
      </c>
      <c r="U58" s="78">
        <f t="shared" si="21"/>
        <v>51226</v>
      </c>
      <c r="V58" s="78">
        <f t="shared" si="21"/>
        <v>51591</v>
      </c>
      <c r="W58" s="78">
        <f t="shared" si="21"/>
        <v>51956</v>
      </c>
      <c r="X58" s="78">
        <f t="shared" si="21"/>
        <v>52321</v>
      </c>
      <c r="Y58" s="78">
        <f t="shared" si="21"/>
        <v>52687</v>
      </c>
      <c r="Z58" s="78">
        <f t="shared" si="21"/>
        <v>53052</v>
      </c>
      <c r="AA58" s="78">
        <f t="shared" si="21"/>
        <v>53417</v>
      </c>
      <c r="AB58" s="78">
        <f t="shared" si="21"/>
        <v>53782</v>
      </c>
      <c r="AC58" s="78">
        <f t="shared" si="21"/>
        <v>54148</v>
      </c>
    </row>
    <row r="59" spans="2:29">
      <c r="F59" s="333" t="s">
        <v>262</v>
      </c>
      <c r="G59" s="80" t="s">
        <v>263</v>
      </c>
      <c r="H59" s="80"/>
      <c r="I59" s="96">
        <f>I$12</f>
        <v>0</v>
      </c>
      <c r="J59" s="96">
        <f t="shared" ref="J59:AC59" si="22">J$12</f>
        <v>1</v>
      </c>
      <c r="K59" s="96">
        <f t="shared" si="22"/>
        <v>2</v>
      </c>
      <c r="L59" s="96">
        <f t="shared" si="22"/>
        <v>3</v>
      </c>
      <c r="M59" s="96">
        <f t="shared" si="22"/>
        <v>4</v>
      </c>
      <c r="N59" s="96">
        <f t="shared" si="22"/>
        <v>5</v>
      </c>
      <c r="O59" s="96">
        <f t="shared" si="22"/>
        <v>6</v>
      </c>
      <c r="P59" s="96">
        <f t="shared" si="22"/>
        <v>7</v>
      </c>
      <c r="Q59" s="96">
        <f t="shared" si="22"/>
        <v>8</v>
      </c>
      <c r="R59" s="96">
        <f t="shared" si="22"/>
        <v>9</v>
      </c>
      <c r="S59" s="96">
        <f t="shared" si="22"/>
        <v>10</v>
      </c>
      <c r="T59" s="96">
        <f t="shared" si="22"/>
        <v>11</v>
      </c>
      <c r="U59" s="96">
        <f t="shared" si="22"/>
        <v>12</v>
      </c>
      <c r="V59" s="96">
        <f t="shared" si="22"/>
        <v>13</v>
      </c>
      <c r="W59" s="96">
        <f t="shared" si="22"/>
        <v>14</v>
      </c>
      <c r="X59" s="96">
        <f t="shared" si="22"/>
        <v>15</v>
      </c>
      <c r="Y59" s="96">
        <f t="shared" si="22"/>
        <v>16</v>
      </c>
      <c r="Z59" s="96">
        <f t="shared" si="22"/>
        <v>17</v>
      </c>
      <c r="AA59" s="96">
        <f t="shared" si="22"/>
        <v>18</v>
      </c>
      <c r="AB59" s="96">
        <f t="shared" si="22"/>
        <v>19</v>
      </c>
      <c r="AC59" s="96">
        <f t="shared" si="22"/>
        <v>20</v>
      </c>
    </row>
    <row r="60" spans="2:29">
      <c r="B60" s="154" t="s">
        <v>293</v>
      </c>
      <c r="C60" s="98"/>
      <c r="D60" s="98"/>
      <c r="E60" s="99"/>
      <c r="F60" s="98"/>
      <c r="G60" s="100" t="s">
        <v>265</v>
      </c>
      <c r="H60" s="101"/>
      <c r="I60" s="102">
        <f t="shared" ref="I60:AC60" si="23">SUM(I61,I67)</f>
        <v>0</v>
      </c>
      <c r="J60" s="102">
        <f t="shared" si="23"/>
        <v>0</v>
      </c>
      <c r="K60" s="102">
        <f t="shared" si="23"/>
        <v>0</v>
      </c>
      <c r="L60" s="102">
        <f t="shared" si="23"/>
        <v>0</v>
      </c>
      <c r="M60" s="102">
        <f t="shared" si="23"/>
        <v>0</v>
      </c>
      <c r="N60" s="102">
        <f t="shared" si="23"/>
        <v>0</v>
      </c>
      <c r="O60" s="102">
        <f t="shared" si="23"/>
        <v>0</v>
      </c>
      <c r="P60" s="102">
        <f t="shared" si="23"/>
        <v>0</v>
      </c>
      <c r="Q60" s="102">
        <f t="shared" si="23"/>
        <v>0</v>
      </c>
      <c r="R60" s="102">
        <f t="shared" si="23"/>
        <v>0</v>
      </c>
      <c r="S60" s="102">
        <f t="shared" si="23"/>
        <v>0</v>
      </c>
      <c r="T60" s="102">
        <f t="shared" si="23"/>
        <v>0</v>
      </c>
      <c r="U60" s="102">
        <f t="shared" si="23"/>
        <v>0</v>
      </c>
      <c r="V60" s="102">
        <f t="shared" si="23"/>
        <v>0</v>
      </c>
      <c r="W60" s="102">
        <f t="shared" si="23"/>
        <v>0</v>
      </c>
      <c r="X60" s="102">
        <f t="shared" si="23"/>
        <v>0</v>
      </c>
      <c r="Y60" s="102">
        <f t="shared" si="23"/>
        <v>0</v>
      </c>
      <c r="Z60" s="102">
        <f t="shared" si="23"/>
        <v>0</v>
      </c>
      <c r="AA60" s="102">
        <f t="shared" si="23"/>
        <v>0</v>
      </c>
      <c r="AB60" s="102">
        <f t="shared" si="23"/>
        <v>0</v>
      </c>
      <c r="AC60" s="102">
        <f t="shared" si="23"/>
        <v>0</v>
      </c>
    </row>
    <row r="61" spans="2:29">
      <c r="B61" s="103"/>
      <c r="C61" s="104" t="s">
        <v>294</v>
      </c>
      <c r="D61" s="98"/>
      <c r="E61" s="99"/>
      <c r="F61" s="98"/>
      <c r="G61" s="100" t="s">
        <v>265</v>
      </c>
      <c r="H61" s="101"/>
      <c r="I61" s="105">
        <f t="shared" ref="I61:AC61" si="24">SUM(I62:I66)</f>
        <v>0</v>
      </c>
      <c r="J61" s="105">
        <f t="shared" si="24"/>
        <v>0</v>
      </c>
      <c r="K61" s="105">
        <f t="shared" si="24"/>
        <v>0</v>
      </c>
      <c r="L61" s="105">
        <f t="shared" si="24"/>
        <v>0</v>
      </c>
      <c r="M61" s="105">
        <f t="shared" si="24"/>
        <v>0</v>
      </c>
      <c r="N61" s="105">
        <f t="shared" si="24"/>
        <v>0</v>
      </c>
      <c r="O61" s="105">
        <f t="shared" si="24"/>
        <v>0</v>
      </c>
      <c r="P61" s="105">
        <f t="shared" si="24"/>
        <v>0</v>
      </c>
      <c r="Q61" s="105">
        <f t="shared" si="24"/>
        <v>0</v>
      </c>
      <c r="R61" s="105">
        <f t="shared" si="24"/>
        <v>0</v>
      </c>
      <c r="S61" s="105">
        <f t="shared" si="24"/>
        <v>0</v>
      </c>
      <c r="T61" s="105">
        <f t="shared" si="24"/>
        <v>0</v>
      </c>
      <c r="U61" s="105">
        <f t="shared" si="24"/>
        <v>0</v>
      </c>
      <c r="V61" s="105">
        <f t="shared" si="24"/>
        <v>0</v>
      </c>
      <c r="W61" s="105">
        <f t="shared" si="24"/>
        <v>0</v>
      </c>
      <c r="X61" s="105">
        <f t="shared" si="24"/>
        <v>0</v>
      </c>
      <c r="Y61" s="105">
        <f t="shared" si="24"/>
        <v>0</v>
      </c>
      <c r="Z61" s="105">
        <f t="shared" si="24"/>
        <v>0</v>
      </c>
      <c r="AA61" s="105">
        <f t="shared" si="24"/>
        <v>0</v>
      </c>
      <c r="AB61" s="105">
        <f t="shared" si="24"/>
        <v>0</v>
      </c>
      <c r="AC61" s="105">
        <f t="shared" si="24"/>
        <v>0</v>
      </c>
    </row>
    <row r="62" spans="2:29">
      <c r="B62" s="103"/>
      <c r="C62" s="103"/>
      <c r="D62" s="106" t="s">
        <v>295</v>
      </c>
      <c r="E62" s="107"/>
      <c r="F62" s="108"/>
      <c r="G62" s="109" t="s">
        <v>265</v>
      </c>
      <c r="H62" s="101"/>
      <c r="I62" s="110"/>
      <c r="J62" s="110"/>
      <c r="K62" s="110"/>
      <c r="L62" s="110"/>
      <c r="M62" s="110"/>
      <c r="N62" s="110"/>
      <c r="O62" s="110"/>
      <c r="P62" s="110"/>
      <c r="Q62" s="110"/>
      <c r="R62" s="110"/>
      <c r="S62" s="110"/>
      <c r="T62" s="110"/>
      <c r="U62" s="110"/>
      <c r="V62" s="110"/>
      <c r="W62" s="110"/>
      <c r="X62" s="110"/>
      <c r="Y62" s="110"/>
      <c r="Z62" s="110"/>
      <c r="AA62" s="110"/>
      <c r="AB62" s="110"/>
      <c r="AC62" s="110"/>
    </row>
    <row r="63" spans="2:29">
      <c r="B63" s="103"/>
      <c r="C63" s="103"/>
      <c r="D63" s="431" t="s">
        <v>296</v>
      </c>
      <c r="E63" s="111"/>
      <c r="F63" s="112"/>
      <c r="G63" s="113" t="s">
        <v>265</v>
      </c>
      <c r="H63" s="101"/>
      <c r="I63" s="114"/>
      <c r="J63" s="114"/>
      <c r="K63" s="114"/>
      <c r="L63" s="114"/>
      <c r="M63" s="114"/>
      <c r="N63" s="114"/>
      <c r="O63" s="114"/>
      <c r="P63" s="114"/>
      <c r="Q63" s="114"/>
      <c r="R63" s="114"/>
      <c r="S63" s="114"/>
      <c r="T63" s="114"/>
      <c r="U63" s="114"/>
      <c r="V63" s="114"/>
      <c r="W63" s="114"/>
      <c r="X63" s="114"/>
      <c r="Y63" s="114"/>
      <c r="Z63" s="114"/>
      <c r="AA63" s="114"/>
      <c r="AB63" s="114"/>
      <c r="AC63" s="114"/>
    </row>
    <row r="64" spans="2:29">
      <c r="B64" s="103"/>
      <c r="C64" s="103"/>
      <c r="D64" s="437" t="s">
        <v>297</v>
      </c>
      <c r="E64" s="155"/>
      <c r="F64" s="156"/>
      <c r="G64" s="113" t="s">
        <v>265</v>
      </c>
      <c r="H64" s="101"/>
      <c r="I64" s="157"/>
      <c r="J64" s="157"/>
      <c r="K64" s="157"/>
      <c r="L64" s="157"/>
      <c r="M64" s="157"/>
      <c r="N64" s="157"/>
      <c r="O64" s="157"/>
      <c r="P64" s="157"/>
      <c r="Q64" s="157"/>
      <c r="R64" s="157"/>
      <c r="S64" s="157"/>
      <c r="T64" s="157"/>
      <c r="U64" s="157"/>
      <c r="V64" s="157"/>
      <c r="W64" s="157"/>
      <c r="X64" s="157"/>
      <c r="Y64" s="157"/>
      <c r="Z64" s="157"/>
      <c r="AA64" s="157"/>
      <c r="AB64" s="157"/>
      <c r="AC64" s="157"/>
    </row>
    <row r="65" spans="2:29">
      <c r="B65" s="103"/>
      <c r="C65" s="103"/>
      <c r="D65" s="158"/>
      <c r="E65" s="155"/>
      <c r="F65" s="156"/>
      <c r="G65" s="113" t="s">
        <v>265</v>
      </c>
      <c r="H65" s="101"/>
      <c r="I65" s="157"/>
      <c r="J65" s="157"/>
      <c r="K65" s="157"/>
      <c r="L65" s="157"/>
      <c r="M65" s="157"/>
      <c r="N65" s="157"/>
      <c r="O65" s="157"/>
      <c r="P65" s="157"/>
      <c r="Q65" s="157"/>
      <c r="R65" s="157"/>
      <c r="S65" s="157"/>
      <c r="T65" s="157"/>
      <c r="U65" s="157"/>
      <c r="V65" s="157"/>
      <c r="W65" s="157"/>
      <c r="X65" s="157"/>
      <c r="Y65" s="157"/>
      <c r="Z65" s="157"/>
      <c r="AA65" s="157"/>
      <c r="AB65" s="157"/>
      <c r="AC65" s="157"/>
    </row>
    <row r="66" spans="2:29">
      <c r="B66" s="103"/>
      <c r="C66" s="103"/>
      <c r="D66" s="437" t="s">
        <v>298</v>
      </c>
      <c r="E66" s="155"/>
      <c r="F66" s="156"/>
      <c r="G66" s="113" t="s">
        <v>265</v>
      </c>
      <c r="H66" s="101"/>
      <c r="I66" s="128"/>
      <c r="J66" s="128"/>
      <c r="K66" s="128"/>
      <c r="L66" s="128"/>
      <c r="M66" s="128"/>
      <c r="N66" s="128"/>
      <c r="O66" s="128"/>
      <c r="P66" s="128"/>
      <c r="Q66" s="128"/>
      <c r="R66" s="128"/>
      <c r="S66" s="128"/>
      <c r="T66" s="128"/>
      <c r="U66" s="128"/>
      <c r="V66" s="128"/>
      <c r="W66" s="128"/>
      <c r="X66" s="128"/>
      <c r="Y66" s="128"/>
      <c r="Z66" s="128"/>
      <c r="AA66" s="128"/>
      <c r="AB66" s="128"/>
      <c r="AC66" s="128"/>
    </row>
    <row r="67" spans="2:29">
      <c r="B67" s="103"/>
      <c r="C67" s="104" t="s">
        <v>299</v>
      </c>
      <c r="D67" s="98"/>
      <c r="E67" s="99"/>
      <c r="F67" s="98"/>
      <c r="G67" s="120" t="s">
        <v>265</v>
      </c>
      <c r="H67" s="101"/>
      <c r="I67" s="105">
        <f t="shared" ref="I67:AC67" si="25">SUM(I68,I71,I74)</f>
        <v>0</v>
      </c>
      <c r="J67" s="105">
        <f t="shared" si="25"/>
        <v>0</v>
      </c>
      <c r="K67" s="105">
        <f t="shared" si="25"/>
        <v>0</v>
      </c>
      <c r="L67" s="105">
        <f t="shared" si="25"/>
        <v>0</v>
      </c>
      <c r="M67" s="105">
        <f t="shared" si="25"/>
        <v>0</v>
      </c>
      <c r="N67" s="105">
        <f t="shared" si="25"/>
        <v>0</v>
      </c>
      <c r="O67" s="105">
        <f t="shared" si="25"/>
        <v>0</v>
      </c>
      <c r="P67" s="105">
        <f t="shared" si="25"/>
        <v>0</v>
      </c>
      <c r="Q67" s="105">
        <f t="shared" si="25"/>
        <v>0</v>
      </c>
      <c r="R67" s="105">
        <f t="shared" si="25"/>
        <v>0</v>
      </c>
      <c r="S67" s="105">
        <f t="shared" si="25"/>
        <v>0</v>
      </c>
      <c r="T67" s="105">
        <f t="shared" si="25"/>
        <v>0</v>
      </c>
      <c r="U67" s="105">
        <f t="shared" si="25"/>
        <v>0</v>
      </c>
      <c r="V67" s="105">
        <f t="shared" si="25"/>
        <v>0</v>
      </c>
      <c r="W67" s="105">
        <f t="shared" si="25"/>
        <v>0</v>
      </c>
      <c r="X67" s="105">
        <f t="shared" si="25"/>
        <v>0</v>
      </c>
      <c r="Y67" s="105">
        <f t="shared" si="25"/>
        <v>0</v>
      </c>
      <c r="Z67" s="105">
        <f t="shared" si="25"/>
        <v>0</v>
      </c>
      <c r="AA67" s="105">
        <f t="shared" si="25"/>
        <v>0</v>
      </c>
      <c r="AB67" s="105">
        <f t="shared" si="25"/>
        <v>0</v>
      </c>
      <c r="AC67" s="105">
        <f t="shared" si="25"/>
        <v>0</v>
      </c>
    </row>
    <row r="68" spans="2:29">
      <c r="B68" s="103"/>
      <c r="C68" s="103"/>
      <c r="D68" s="106" t="s">
        <v>300</v>
      </c>
      <c r="E68" s="122"/>
      <c r="F68" s="130"/>
      <c r="G68" s="109" t="s">
        <v>265</v>
      </c>
      <c r="H68" s="101"/>
      <c r="I68" s="159">
        <f t="shared" ref="I68:AC68" si="26">SUM(I69:I70)</f>
        <v>0</v>
      </c>
      <c r="J68" s="159">
        <f t="shared" si="26"/>
        <v>0</v>
      </c>
      <c r="K68" s="159">
        <f t="shared" si="26"/>
        <v>0</v>
      </c>
      <c r="L68" s="159">
        <f t="shared" si="26"/>
        <v>0</v>
      </c>
      <c r="M68" s="159">
        <f t="shared" si="26"/>
        <v>0</v>
      </c>
      <c r="N68" s="159">
        <f t="shared" si="26"/>
        <v>0</v>
      </c>
      <c r="O68" s="159">
        <f t="shared" si="26"/>
        <v>0</v>
      </c>
      <c r="P68" s="159">
        <f t="shared" si="26"/>
        <v>0</v>
      </c>
      <c r="Q68" s="159">
        <f t="shared" si="26"/>
        <v>0</v>
      </c>
      <c r="R68" s="159">
        <f t="shared" si="26"/>
        <v>0</v>
      </c>
      <c r="S68" s="159">
        <f t="shared" si="26"/>
        <v>0</v>
      </c>
      <c r="T68" s="159">
        <f t="shared" si="26"/>
        <v>0</v>
      </c>
      <c r="U68" s="159">
        <f t="shared" si="26"/>
        <v>0</v>
      </c>
      <c r="V68" s="159">
        <f t="shared" si="26"/>
        <v>0</v>
      </c>
      <c r="W68" s="159">
        <f t="shared" si="26"/>
        <v>0</v>
      </c>
      <c r="X68" s="159">
        <f t="shared" si="26"/>
        <v>0</v>
      </c>
      <c r="Y68" s="159">
        <f t="shared" si="26"/>
        <v>0</v>
      </c>
      <c r="Z68" s="159">
        <f t="shared" si="26"/>
        <v>0</v>
      </c>
      <c r="AA68" s="159">
        <f t="shared" si="26"/>
        <v>0</v>
      </c>
      <c r="AB68" s="159">
        <f t="shared" si="26"/>
        <v>0</v>
      </c>
      <c r="AC68" s="159">
        <f t="shared" si="26"/>
        <v>0</v>
      </c>
    </row>
    <row r="69" spans="2:29">
      <c r="B69" s="103"/>
      <c r="C69" s="103"/>
      <c r="D69" s="160"/>
      <c r="E69" s="134"/>
      <c r="F69" s="135"/>
      <c r="G69" s="136" t="s">
        <v>265</v>
      </c>
      <c r="H69" s="101"/>
      <c r="I69" s="157"/>
      <c r="J69" s="157"/>
      <c r="K69" s="157"/>
      <c r="L69" s="157"/>
      <c r="M69" s="157"/>
      <c r="N69" s="157"/>
      <c r="O69" s="157"/>
      <c r="P69" s="157"/>
      <c r="Q69" s="157"/>
      <c r="R69" s="157"/>
      <c r="S69" s="157"/>
      <c r="T69" s="157"/>
      <c r="U69" s="157"/>
      <c r="V69" s="157"/>
      <c r="W69" s="157"/>
      <c r="X69" s="157"/>
      <c r="Y69" s="157"/>
      <c r="Z69" s="157"/>
      <c r="AA69" s="157"/>
      <c r="AB69" s="157"/>
      <c r="AC69" s="157"/>
    </row>
    <row r="70" spans="2:29">
      <c r="B70" s="103"/>
      <c r="C70" s="103"/>
      <c r="D70" s="160"/>
      <c r="E70" s="438" t="s">
        <v>301</v>
      </c>
      <c r="F70" s="439"/>
      <c r="G70" s="136" t="s">
        <v>265</v>
      </c>
      <c r="H70" s="101"/>
      <c r="I70" s="157"/>
      <c r="J70" s="157"/>
      <c r="K70" s="157"/>
      <c r="L70" s="157"/>
      <c r="M70" s="157"/>
      <c r="N70" s="157"/>
      <c r="O70" s="157"/>
      <c r="P70" s="157"/>
      <c r="Q70" s="157"/>
      <c r="R70" s="157"/>
      <c r="S70" s="157"/>
      <c r="T70" s="157"/>
      <c r="U70" s="157"/>
      <c r="V70" s="157"/>
      <c r="W70" s="157"/>
      <c r="X70" s="157"/>
      <c r="Y70" s="157"/>
      <c r="Z70" s="157"/>
      <c r="AA70" s="157"/>
      <c r="AB70" s="157"/>
      <c r="AC70" s="157"/>
    </row>
    <row r="71" spans="2:29">
      <c r="B71" s="103"/>
      <c r="C71" s="103"/>
      <c r="D71" s="440" t="s">
        <v>302</v>
      </c>
      <c r="E71" s="134"/>
      <c r="F71" s="135"/>
      <c r="G71" s="136" t="s">
        <v>265</v>
      </c>
      <c r="H71" s="101"/>
      <c r="I71" s="161">
        <f t="shared" ref="I71:AC71" si="27">SUM(I72:I73)</f>
        <v>0</v>
      </c>
      <c r="J71" s="161">
        <f t="shared" si="27"/>
        <v>0</v>
      </c>
      <c r="K71" s="161">
        <f t="shared" si="27"/>
        <v>0</v>
      </c>
      <c r="L71" s="161">
        <f t="shared" si="27"/>
        <v>0</v>
      </c>
      <c r="M71" s="161">
        <f t="shared" si="27"/>
        <v>0</v>
      </c>
      <c r="N71" s="161">
        <f t="shared" si="27"/>
        <v>0</v>
      </c>
      <c r="O71" s="161">
        <f t="shared" si="27"/>
        <v>0</v>
      </c>
      <c r="P71" s="161">
        <f t="shared" si="27"/>
        <v>0</v>
      </c>
      <c r="Q71" s="161">
        <f t="shared" si="27"/>
        <v>0</v>
      </c>
      <c r="R71" s="161">
        <f t="shared" si="27"/>
        <v>0</v>
      </c>
      <c r="S71" s="161">
        <f t="shared" si="27"/>
        <v>0</v>
      </c>
      <c r="T71" s="161">
        <f t="shared" si="27"/>
        <v>0</v>
      </c>
      <c r="U71" s="161">
        <f t="shared" si="27"/>
        <v>0</v>
      </c>
      <c r="V71" s="161">
        <f t="shared" si="27"/>
        <v>0</v>
      </c>
      <c r="W71" s="161">
        <f t="shared" si="27"/>
        <v>0</v>
      </c>
      <c r="X71" s="161">
        <f t="shared" si="27"/>
        <v>0</v>
      </c>
      <c r="Y71" s="161">
        <f t="shared" si="27"/>
        <v>0</v>
      </c>
      <c r="Z71" s="161">
        <f t="shared" si="27"/>
        <v>0</v>
      </c>
      <c r="AA71" s="161">
        <f t="shared" si="27"/>
        <v>0</v>
      </c>
      <c r="AB71" s="161">
        <f t="shared" si="27"/>
        <v>0</v>
      </c>
      <c r="AC71" s="161">
        <f t="shared" si="27"/>
        <v>0</v>
      </c>
    </row>
    <row r="72" spans="2:29">
      <c r="B72" s="103"/>
      <c r="C72" s="103"/>
      <c r="D72" s="160"/>
      <c r="E72" s="134"/>
      <c r="F72" s="135"/>
      <c r="G72" s="136" t="s">
        <v>265</v>
      </c>
      <c r="H72" s="101"/>
      <c r="I72" s="157"/>
      <c r="J72" s="157"/>
      <c r="K72" s="157"/>
      <c r="L72" s="157"/>
      <c r="M72" s="157"/>
      <c r="N72" s="157"/>
      <c r="O72" s="157"/>
      <c r="P72" s="157"/>
      <c r="Q72" s="157"/>
      <c r="R72" s="157"/>
      <c r="S72" s="157"/>
      <c r="T72" s="157"/>
      <c r="U72" s="157"/>
      <c r="V72" s="157"/>
      <c r="W72" s="157"/>
      <c r="X72" s="157"/>
      <c r="Y72" s="157"/>
      <c r="Z72" s="157"/>
      <c r="AA72" s="157"/>
      <c r="AB72" s="157"/>
      <c r="AC72" s="157"/>
    </row>
    <row r="73" spans="2:29">
      <c r="B73" s="103"/>
      <c r="C73" s="103"/>
      <c r="D73" s="160"/>
      <c r="E73" s="438" t="s">
        <v>301</v>
      </c>
      <c r="F73" s="439"/>
      <c r="G73" s="136" t="s">
        <v>265</v>
      </c>
      <c r="H73" s="101"/>
      <c r="I73" s="157"/>
      <c r="J73" s="157"/>
      <c r="K73" s="157"/>
      <c r="L73" s="157"/>
      <c r="M73" s="157"/>
      <c r="N73" s="157"/>
      <c r="O73" s="157"/>
      <c r="P73" s="157"/>
      <c r="Q73" s="157"/>
      <c r="R73" s="157"/>
      <c r="S73" s="157"/>
      <c r="T73" s="157"/>
      <c r="U73" s="157"/>
      <c r="V73" s="157"/>
      <c r="W73" s="157"/>
      <c r="X73" s="157"/>
      <c r="Y73" s="157"/>
      <c r="Z73" s="157"/>
      <c r="AA73" s="157"/>
      <c r="AB73" s="157"/>
      <c r="AC73" s="157"/>
    </row>
    <row r="74" spans="2:29">
      <c r="B74" s="103"/>
      <c r="C74" s="103"/>
      <c r="D74" s="440" t="s">
        <v>303</v>
      </c>
      <c r="E74" s="134"/>
      <c r="F74" s="135"/>
      <c r="G74" s="136" t="s">
        <v>265</v>
      </c>
      <c r="H74" s="101"/>
      <c r="I74" s="161">
        <f t="shared" ref="I74:AC74" si="28">SUM(I75:I76)</f>
        <v>0</v>
      </c>
      <c r="J74" s="161">
        <f t="shared" si="28"/>
        <v>0</v>
      </c>
      <c r="K74" s="161">
        <f t="shared" si="28"/>
        <v>0</v>
      </c>
      <c r="L74" s="161">
        <f t="shared" si="28"/>
        <v>0</v>
      </c>
      <c r="M74" s="161">
        <f t="shared" si="28"/>
        <v>0</v>
      </c>
      <c r="N74" s="161">
        <f t="shared" si="28"/>
        <v>0</v>
      </c>
      <c r="O74" s="161">
        <f t="shared" si="28"/>
        <v>0</v>
      </c>
      <c r="P74" s="161">
        <f t="shared" si="28"/>
        <v>0</v>
      </c>
      <c r="Q74" s="161">
        <f t="shared" si="28"/>
        <v>0</v>
      </c>
      <c r="R74" s="161">
        <f t="shared" si="28"/>
        <v>0</v>
      </c>
      <c r="S74" s="161">
        <f t="shared" si="28"/>
        <v>0</v>
      </c>
      <c r="T74" s="161">
        <f t="shared" si="28"/>
        <v>0</v>
      </c>
      <c r="U74" s="161">
        <f t="shared" si="28"/>
        <v>0</v>
      </c>
      <c r="V74" s="161">
        <f t="shared" si="28"/>
        <v>0</v>
      </c>
      <c r="W74" s="161">
        <f t="shared" si="28"/>
        <v>0</v>
      </c>
      <c r="X74" s="161">
        <f t="shared" si="28"/>
        <v>0</v>
      </c>
      <c r="Y74" s="161">
        <f t="shared" si="28"/>
        <v>0</v>
      </c>
      <c r="Z74" s="161">
        <f t="shared" si="28"/>
        <v>0</v>
      </c>
      <c r="AA74" s="161">
        <f t="shared" si="28"/>
        <v>0</v>
      </c>
      <c r="AB74" s="161">
        <f t="shared" si="28"/>
        <v>0</v>
      </c>
      <c r="AC74" s="161">
        <f t="shared" si="28"/>
        <v>0</v>
      </c>
    </row>
    <row r="75" spans="2:29">
      <c r="B75" s="103"/>
      <c r="C75" s="103"/>
      <c r="D75" s="160"/>
      <c r="E75" s="134"/>
      <c r="F75" s="135"/>
      <c r="G75" s="136" t="s">
        <v>265</v>
      </c>
      <c r="H75" s="101"/>
      <c r="I75" s="157"/>
      <c r="J75" s="157"/>
      <c r="K75" s="157"/>
      <c r="L75" s="157"/>
      <c r="M75" s="157"/>
      <c r="N75" s="157"/>
      <c r="O75" s="157"/>
      <c r="P75" s="157"/>
      <c r="Q75" s="157"/>
      <c r="R75" s="157"/>
      <c r="S75" s="157"/>
      <c r="T75" s="157"/>
      <c r="U75" s="157"/>
      <c r="V75" s="157"/>
      <c r="W75" s="157"/>
      <c r="X75" s="157"/>
      <c r="Y75" s="157"/>
      <c r="Z75" s="157"/>
      <c r="AA75" s="157"/>
      <c r="AB75" s="157"/>
      <c r="AC75" s="157"/>
    </row>
    <row r="76" spans="2:29">
      <c r="B76" s="103"/>
      <c r="C76" s="103"/>
      <c r="D76" s="162"/>
      <c r="E76" s="438" t="s">
        <v>304</v>
      </c>
      <c r="F76" s="439"/>
      <c r="G76" s="127" t="s">
        <v>265</v>
      </c>
      <c r="H76" s="101"/>
      <c r="I76" s="128"/>
      <c r="J76" s="128"/>
      <c r="K76" s="128"/>
      <c r="L76" s="128"/>
      <c r="M76" s="128"/>
      <c r="N76" s="128"/>
      <c r="O76" s="128"/>
      <c r="P76" s="128"/>
      <c r="Q76" s="128"/>
      <c r="R76" s="128"/>
      <c r="S76" s="128"/>
      <c r="T76" s="128"/>
      <c r="U76" s="128"/>
      <c r="V76" s="128"/>
      <c r="W76" s="128"/>
      <c r="X76" s="128"/>
      <c r="Y76" s="128"/>
      <c r="Z76" s="128"/>
      <c r="AA76" s="128"/>
      <c r="AB76" s="128"/>
      <c r="AC76" s="128"/>
    </row>
    <row r="77" spans="2:29">
      <c r="B77" s="154" t="s">
        <v>305</v>
      </c>
      <c r="C77" s="98"/>
      <c r="D77" s="98"/>
      <c r="E77" s="99"/>
      <c r="F77" s="98"/>
      <c r="G77" s="120" t="s">
        <v>265</v>
      </c>
      <c r="H77" s="101"/>
      <c r="I77" s="102">
        <f t="shared" ref="I77:AC77" si="29">SUM(I78,I84)</f>
        <v>0</v>
      </c>
      <c r="J77" s="102">
        <f t="shared" si="29"/>
        <v>0</v>
      </c>
      <c r="K77" s="102">
        <f t="shared" si="29"/>
        <v>0</v>
      </c>
      <c r="L77" s="102">
        <f t="shared" si="29"/>
        <v>0</v>
      </c>
      <c r="M77" s="102">
        <f t="shared" si="29"/>
        <v>0</v>
      </c>
      <c r="N77" s="102">
        <f t="shared" si="29"/>
        <v>0</v>
      </c>
      <c r="O77" s="102">
        <f t="shared" si="29"/>
        <v>0</v>
      </c>
      <c r="P77" s="102">
        <f t="shared" si="29"/>
        <v>0</v>
      </c>
      <c r="Q77" s="102">
        <f t="shared" si="29"/>
        <v>0</v>
      </c>
      <c r="R77" s="102">
        <f t="shared" si="29"/>
        <v>0</v>
      </c>
      <c r="S77" s="102">
        <f t="shared" si="29"/>
        <v>0</v>
      </c>
      <c r="T77" s="102">
        <f t="shared" si="29"/>
        <v>0</v>
      </c>
      <c r="U77" s="102">
        <f t="shared" si="29"/>
        <v>0</v>
      </c>
      <c r="V77" s="102">
        <f t="shared" si="29"/>
        <v>0</v>
      </c>
      <c r="W77" s="102">
        <f t="shared" si="29"/>
        <v>0</v>
      </c>
      <c r="X77" s="102">
        <f t="shared" si="29"/>
        <v>0</v>
      </c>
      <c r="Y77" s="102">
        <f t="shared" si="29"/>
        <v>0</v>
      </c>
      <c r="Z77" s="102">
        <f t="shared" si="29"/>
        <v>0</v>
      </c>
      <c r="AA77" s="102">
        <f t="shared" si="29"/>
        <v>0</v>
      </c>
      <c r="AB77" s="102">
        <f t="shared" si="29"/>
        <v>0</v>
      </c>
      <c r="AC77" s="102">
        <f t="shared" si="29"/>
        <v>0</v>
      </c>
    </row>
    <row r="78" spans="2:29">
      <c r="B78" s="103"/>
      <c r="C78" s="104" t="s">
        <v>306</v>
      </c>
      <c r="D78" s="98"/>
      <c r="E78" s="99"/>
      <c r="F78" s="98"/>
      <c r="G78" s="120" t="s">
        <v>265</v>
      </c>
      <c r="H78" s="101"/>
      <c r="I78" s="105">
        <f t="shared" ref="I78" si="30">SUM(I79:I83)</f>
        <v>0</v>
      </c>
      <c r="J78" s="105">
        <f t="shared" ref="J78:AC78" si="31">SUM(J79:J83)</f>
        <v>0</v>
      </c>
      <c r="K78" s="105">
        <f t="shared" si="31"/>
        <v>0</v>
      </c>
      <c r="L78" s="105">
        <f t="shared" si="31"/>
        <v>0</v>
      </c>
      <c r="M78" s="105">
        <f t="shared" si="31"/>
        <v>0</v>
      </c>
      <c r="N78" s="105">
        <f t="shared" si="31"/>
        <v>0</v>
      </c>
      <c r="O78" s="105">
        <f t="shared" si="31"/>
        <v>0</v>
      </c>
      <c r="P78" s="105">
        <f t="shared" si="31"/>
        <v>0</v>
      </c>
      <c r="Q78" s="105">
        <f t="shared" si="31"/>
        <v>0</v>
      </c>
      <c r="R78" s="105">
        <f t="shared" si="31"/>
        <v>0</v>
      </c>
      <c r="S78" s="105">
        <f t="shared" si="31"/>
        <v>0</v>
      </c>
      <c r="T78" s="105">
        <f t="shared" si="31"/>
        <v>0</v>
      </c>
      <c r="U78" s="105">
        <f t="shared" si="31"/>
        <v>0</v>
      </c>
      <c r="V78" s="105">
        <f t="shared" si="31"/>
        <v>0</v>
      </c>
      <c r="W78" s="105">
        <f t="shared" si="31"/>
        <v>0</v>
      </c>
      <c r="X78" s="105">
        <f t="shared" si="31"/>
        <v>0</v>
      </c>
      <c r="Y78" s="105">
        <f t="shared" si="31"/>
        <v>0</v>
      </c>
      <c r="Z78" s="105">
        <f t="shared" si="31"/>
        <v>0</v>
      </c>
      <c r="AA78" s="105">
        <f t="shared" si="31"/>
        <v>0</v>
      </c>
      <c r="AB78" s="105">
        <f t="shared" si="31"/>
        <v>0</v>
      </c>
      <c r="AC78" s="105">
        <f t="shared" si="31"/>
        <v>0</v>
      </c>
    </row>
    <row r="79" spans="2:29">
      <c r="B79" s="103"/>
      <c r="C79" s="103"/>
      <c r="D79" s="121" t="s">
        <v>307</v>
      </c>
      <c r="E79" s="122"/>
      <c r="F79" s="130"/>
      <c r="G79" s="109" t="s">
        <v>265</v>
      </c>
      <c r="H79" s="101"/>
      <c r="I79" s="110"/>
      <c r="J79" s="110"/>
      <c r="K79" s="110"/>
      <c r="L79" s="110"/>
      <c r="M79" s="110"/>
      <c r="N79" s="110"/>
      <c r="O79" s="110"/>
      <c r="P79" s="110"/>
      <c r="Q79" s="110"/>
      <c r="R79" s="110"/>
      <c r="S79" s="110"/>
      <c r="T79" s="110"/>
      <c r="U79" s="110"/>
      <c r="V79" s="110"/>
      <c r="W79" s="110"/>
      <c r="X79" s="110"/>
      <c r="Y79" s="110"/>
      <c r="Z79" s="110"/>
      <c r="AA79" s="110"/>
      <c r="AB79" s="110"/>
      <c r="AC79" s="110"/>
    </row>
    <row r="80" spans="2:29">
      <c r="B80" s="103"/>
      <c r="C80" s="103"/>
      <c r="D80" s="147" t="s">
        <v>308</v>
      </c>
      <c r="E80" s="149"/>
      <c r="F80" s="148"/>
      <c r="G80" s="113" t="s">
        <v>265</v>
      </c>
      <c r="H80" s="101"/>
      <c r="I80" s="114"/>
      <c r="J80" s="114"/>
      <c r="K80" s="114"/>
      <c r="L80" s="114"/>
      <c r="M80" s="114"/>
      <c r="N80" s="114"/>
      <c r="O80" s="114"/>
      <c r="P80" s="114"/>
      <c r="Q80" s="114"/>
      <c r="R80" s="114"/>
      <c r="S80" s="114"/>
      <c r="T80" s="114"/>
      <c r="U80" s="114"/>
      <c r="V80" s="114"/>
      <c r="W80" s="114"/>
      <c r="X80" s="114"/>
      <c r="Y80" s="114"/>
      <c r="Z80" s="114"/>
      <c r="AA80" s="114"/>
      <c r="AB80" s="114"/>
      <c r="AC80" s="114"/>
    </row>
    <row r="81" spans="2:29">
      <c r="B81" s="103"/>
      <c r="C81" s="103"/>
      <c r="D81" s="147" t="s">
        <v>309</v>
      </c>
      <c r="E81" s="149"/>
      <c r="F81" s="148"/>
      <c r="G81" s="113" t="s">
        <v>265</v>
      </c>
      <c r="H81" s="101"/>
      <c r="I81" s="114"/>
      <c r="J81" s="114"/>
      <c r="K81" s="114"/>
      <c r="L81" s="114"/>
      <c r="M81" s="114"/>
      <c r="N81" s="114"/>
      <c r="O81" s="114"/>
      <c r="P81" s="114"/>
      <c r="Q81" s="114"/>
      <c r="R81" s="114"/>
      <c r="S81" s="114"/>
      <c r="T81" s="114"/>
      <c r="U81" s="114"/>
      <c r="V81" s="114"/>
      <c r="W81" s="114"/>
      <c r="X81" s="114"/>
      <c r="Y81" s="114"/>
      <c r="Z81" s="114"/>
      <c r="AA81" s="114"/>
      <c r="AB81" s="114"/>
      <c r="AC81" s="114"/>
    </row>
    <row r="82" spans="2:29">
      <c r="B82" s="103"/>
      <c r="C82" s="103"/>
      <c r="D82" s="163"/>
      <c r="E82" s="134"/>
      <c r="F82" s="135"/>
      <c r="G82" s="113" t="s">
        <v>265</v>
      </c>
      <c r="H82" s="101"/>
      <c r="I82" s="157"/>
      <c r="J82" s="157"/>
      <c r="K82" s="157"/>
      <c r="L82" s="157"/>
      <c r="M82" s="157"/>
      <c r="N82" s="157"/>
      <c r="O82" s="157"/>
      <c r="P82" s="157"/>
      <c r="Q82" s="157"/>
      <c r="R82" s="157"/>
      <c r="S82" s="157"/>
      <c r="T82" s="157"/>
      <c r="U82" s="157"/>
      <c r="V82" s="157"/>
      <c r="W82" s="157"/>
      <c r="X82" s="157"/>
      <c r="Y82" s="157"/>
      <c r="Z82" s="157"/>
      <c r="AA82" s="157"/>
      <c r="AB82" s="157"/>
      <c r="AC82" s="157"/>
    </row>
    <row r="83" spans="2:29">
      <c r="B83" s="103"/>
      <c r="C83" s="164"/>
      <c r="D83" s="165" t="s">
        <v>310</v>
      </c>
      <c r="E83" s="166"/>
      <c r="F83" s="167"/>
      <c r="G83" s="127" t="s">
        <v>265</v>
      </c>
      <c r="H83" s="101"/>
      <c r="I83" s="128"/>
      <c r="J83" s="128"/>
      <c r="K83" s="128"/>
      <c r="L83" s="128"/>
      <c r="M83" s="128"/>
      <c r="N83" s="128"/>
      <c r="O83" s="128"/>
      <c r="P83" s="128"/>
      <c r="Q83" s="128"/>
      <c r="R83" s="128"/>
      <c r="S83" s="128"/>
      <c r="T83" s="128"/>
      <c r="U83" s="128"/>
      <c r="V83" s="128"/>
      <c r="W83" s="128"/>
      <c r="X83" s="128"/>
      <c r="Y83" s="128"/>
      <c r="Z83" s="128"/>
      <c r="AA83" s="128"/>
      <c r="AB83" s="128"/>
      <c r="AC83" s="128"/>
    </row>
    <row r="84" spans="2:29">
      <c r="B84" s="151"/>
      <c r="C84" s="104" t="s">
        <v>311</v>
      </c>
      <c r="D84" s="98"/>
      <c r="E84" s="99"/>
      <c r="F84" s="98"/>
      <c r="G84" s="120" t="s">
        <v>265</v>
      </c>
      <c r="H84" s="101"/>
      <c r="I84" s="168">
        <f t="shared" ref="I84:AC84" si="32">SUM(I85:I88)</f>
        <v>0</v>
      </c>
      <c r="J84" s="168">
        <f t="shared" si="32"/>
        <v>0</v>
      </c>
      <c r="K84" s="168">
        <f t="shared" si="32"/>
        <v>0</v>
      </c>
      <c r="L84" s="168">
        <f t="shared" si="32"/>
        <v>0</v>
      </c>
      <c r="M84" s="168">
        <f t="shared" si="32"/>
        <v>0</v>
      </c>
      <c r="N84" s="168">
        <f t="shared" si="32"/>
        <v>0</v>
      </c>
      <c r="O84" s="168">
        <f t="shared" si="32"/>
        <v>0</v>
      </c>
      <c r="P84" s="168">
        <f t="shared" si="32"/>
        <v>0</v>
      </c>
      <c r="Q84" s="168">
        <f t="shared" si="32"/>
        <v>0</v>
      </c>
      <c r="R84" s="168">
        <f t="shared" si="32"/>
        <v>0</v>
      </c>
      <c r="S84" s="168">
        <f t="shared" si="32"/>
        <v>0</v>
      </c>
      <c r="T84" s="168">
        <f t="shared" si="32"/>
        <v>0</v>
      </c>
      <c r="U84" s="168">
        <f t="shared" si="32"/>
        <v>0</v>
      </c>
      <c r="V84" s="168">
        <f t="shared" si="32"/>
        <v>0</v>
      </c>
      <c r="W84" s="168">
        <f t="shared" si="32"/>
        <v>0</v>
      </c>
      <c r="X84" s="168">
        <f t="shared" si="32"/>
        <v>0</v>
      </c>
      <c r="Y84" s="168">
        <f t="shared" si="32"/>
        <v>0</v>
      </c>
      <c r="Z84" s="168">
        <f t="shared" si="32"/>
        <v>0</v>
      </c>
      <c r="AA84" s="168">
        <f t="shared" si="32"/>
        <v>0</v>
      </c>
      <c r="AB84" s="168">
        <f t="shared" si="32"/>
        <v>0</v>
      </c>
      <c r="AC84" s="168">
        <f t="shared" si="32"/>
        <v>0</v>
      </c>
    </row>
    <row r="85" spans="2:29">
      <c r="B85" s="103"/>
      <c r="C85" s="103"/>
      <c r="D85" s="121" t="s">
        <v>312</v>
      </c>
      <c r="E85" s="122"/>
      <c r="F85" s="130"/>
      <c r="G85" s="109" t="s">
        <v>265</v>
      </c>
      <c r="H85" s="101"/>
      <c r="I85" s="110"/>
      <c r="J85" s="110"/>
      <c r="K85" s="110"/>
      <c r="L85" s="110"/>
      <c r="M85" s="110"/>
      <c r="N85" s="110"/>
      <c r="O85" s="110"/>
      <c r="P85" s="110"/>
      <c r="Q85" s="110"/>
      <c r="R85" s="110"/>
      <c r="S85" s="110"/>
      <c r="T85" s="110"/>
      <c r="U85" s="110"/>
      <c r="V85" s="110"/>
      <c r="W85" s="110"/>
      <c r="X85" s="110"/>
      <c r="Y85" s="110"/>
      <c r="Z85" s="110"/>
      <c r="AA85" s="110"/>
      <c r="AB85" s="110"/>
      <c r="AC85" s="110"/>
    </row>
    <row r="86" spans="2:29">
      <c r="B86" s="103"/>
      <c r="C86" s="103"/>
      <c r="D86" s="147" t="s">
        <v>313</v>
      </c>
      <c r="E86" s="149"/>
      <c r="F86" s="148"/>
      <c r="G86" s="113" t="s">
        <v>265</v>
      </c>
      <c r="H86" s="101"/>
      <c r="I86" s="114"/>
      <c r="J86" s="114"/>
      <c r="K86" s="114"/>
      <c r="L86" s="114"/>
      <c r="M86" s="114"/>
      <c r="N86" s="114"/>
      <c r="O86" s="114"/>
      <c r="P86" s="114"/>
      <c r="Q86" s="114"/>
      <c r="R86" s="114"/>
      <c r="S86" s="114"/>
      <c r="T86" s="114"/>
      <c r="U86" s="114"/>
      <c r="V86" s="114"/>
      <c r="W86" s="114"/>
      <c r="X86" s="114"/>
      <c r="Y86" s="114"/>
      <c r="Z86" s="114"/>
      <c r="AA86" s="114"/>
      <c r="AB86" s="114"/>
      <c r="AC86" s="114"/>
    </row>
    <row r="87" spans="2:29">
      <c r="B87" s="103"/>
      <c r="C87" s="103"/>
      <c r="D87" s="147"/>
      <c r="E87" s="149"/>
      <c r="F87" s="148"/>
      <c r="G87" s="113" t="s">
        <v>265</v>
      </c>
      <c r="H87" s="101"/>
      <c r="I87" s="114"/>
      <c r="J87" s="114"/>
      <c r="K87" s="114"/>
      <c r="L87" s="114"/>
      <c r="M87" s="114"/>
      <c r="N87" s="114"/>
      <c r="O87" s="114"/>
      <c r="P87" s="114"/>
      <c r="Q87" s="114"/>
      <c r="R87" s="114"/>
      <c r="S87" s="114"/>
      <c r="T87" s="114"/>
      <c r="U87" s="114"/>
      <c r="V87" s="114"/>
      <c r="W87" s="114"/>
      <c r="X87" s="114"/>
      <c r="Y87" s="114"/>
      <c r="Z87" s="114"/>
      <c r="AA87" s="114"/>
      <c r="AB87" s="114"/>
      <c r="AC87" s="114"/>
    </row>
    <row r="88" spans="2:29">
      <c r="B88" s="103"/>
      <c r="C88" s="103"/>
      <c r="D88" s="147" t="s">
        <v>314</v>
      </c>
      <c r="E88" s="149"/>
      <c r="F88" s="135"/>
      <c r="G88" s="127" t="s">
        <v>265</v>
      </c>
      <c r="H88" s="101"/>
      <c r="I88" s="128"/>
      <c r="J88" s="128"/>
      <c r="K88" s="128"/>
      <c r="L88" s="128"/>
      <c r="M88" s="128"/>
      <c r="N88" s="128"/>
      <c r="O88" s="128"/>
      <c r="P88" s="128"/>
      <c r="Q88" s="128"/>
      <c r="R88" s="128"/>
      <c r="S88" s="128"/>
      <c r="T88" s="128"/>
      <c r="U88" s="128"/>
      <c r="V88" s="128"/>
      <c r="W88" s="128"/>
      <c r="X88" s="128"/>
      <c r="Y88" s="128"/>
      <c r="Z88" s="128"/>
      <c r="AA88" s="128"/>
      <c r="AB88" s="128"/>
      <c r="AC88" s="128"/>
    </row>
    <row r="89" spans="2:29">
      <c r="B89" s="154" t="s">
        <v>315</v>
      </c>
      <c r="C89" s="98"/>
      <c r="D89" s="98"/>
      <c r="E89" s="99"/>
      <c r="F89" s="98"/>
      <c r="G89" s="120" t="s">
        <v>287</v>
      </c>
      <c r="H89" s="101"/>
      <c r="I89" s="102">
        <f>SUM(I90:I91)</f>
        <v>0</v>
      </c>
      <c r="J89" s="102">
        <f t="shared" ref="J89:AC89" si="33">SUM(J90:J91)</f>
        <v>0</v>
      </c>
      <c r="K89" s="102">
        <f t="shared" si="33"/>
        <v>0</v>
      </c>
      <c r="L89" s="102">
        <f t="shared" si="33"/>
        <v>0</v>
      </c>
      <c r="M89" s="102">
        <f t="shared" si="33"/>
        <v>0</v>
      </c>
      <c r="N89" s="102">
        <f t="shared" si="33"/>
        <v>0</v>
      </c>
      <c r="O89" s="102">
        <f t="shared" si="33"/>
        <v>0</v>
      </c>
      <c r="P89" s="102">
        <f t="shared" si="33"/>
        <v>0</v>
      </c>
      <c r="Q89" s="102">
        <f t="shared" si="33"/>
        <v>0</v>
      </c>
      <c r="R89" s="102">
        <f t="shared" si="33"/>
        <v>0</v>
      </c>
      <c r="S89" s="102">
        <f t="shared" si="33"/>
        <v>0</v>
      </c>
      <c r="T89" s="102">
        <f t="shared" si="33"/>
        <v>0</v>
      </c>
      <c r="U89" s="102">
        <f t="shared" si="33"/>
        <v>0</v>
      </c>
      <c r="V89" s="102">
        <f t="shared" si="33"/>
        <v>0</v>
      </c>
      <c r="W89" s="102">
        <f t="shared" si="33"/>
        <v>0</v>
      </c>
      <c r="X89" s="102">
        <f t="shared" si="33"/>
        <v>0</v>
      </c>
      <c r="Y89" s="102">
        <f t="shared" si="33"/>
        <v>0</v>
      </c>
      <c r="Z89" s="102">
        <f t="shared" si="33"/>
        <v>0</v>
      </c>
      <c r="AA89" s="102">
        <f t="shared" si="33"/>
        <v>0</v>
      </c>
      <c r="AB89" s="102">
        <f t="shared" si="33"/>
        <v>0</v>
      </c>
      <c r="AC89" s="102">
        <f t="shared" si="33"/>
        <v>0</v>
      </c>
    </row>
    <row r="90" spans="2:29">
      <c r="B90" s="103"/>
      <c r="C90" s="169" t="s">
        <v>316</v>
      </c>
      <c r="D90" s="123"/>
      <c r="E90" s="170"/>
      <c r="F90" s="123"/>
      <c r="G90" s="109" t="s">
        <v>287</v>
      </c>
      <c r="H90" s="101"/>
      <c r="I90" s="110"/>
      <c r="J90" s="110"/>
      <c r="K90" s="110"/>
      <c r="L90" s="110"/>
      <c r="M90" s="110"/>
      <c r="N90" s="110"/>
      <c r="O90" s="110"/>
      <c r="P90" s="110"/>
      <c r="Q90" s="110"/>
      <c r="R90" s="110"/>
      <c r="S90" s="110"/>
      <c r="T90" s="110"/>
      <c r="U90" s="110"/>
      <c r="V90" s="110"/>
      <c r="W90" s="110"/>
      <c r="X90" s="110"/>
      <c r="Y90" s="110"/>
      <c r="Z90" s="110"/>
      <c r="AA90" s="110"/>
      <c r="AB90" s="110"/>
      <c r="AC90" s="110"/>
    </row>
    <row r="91" spans="2:29">
      <c r="B91" s="103"/>
      <c r="C91" s="133" t="s">
        <v>317</v>
      </c>
      <c r="D91" s="148"/>
      <c r="E91" s="149"/>
      <c r="F91" s="148"/>
      <c r="G91" s="113" t="s">
        <v>287</v>
      </c>
      <c r="H91" s="101"/>
      <c r="I91" s="114"/>
      <c r="J91" s="114"/>
      <c r="K91" s="114"/>
      <c r="L91" s="114"/>
      <c r="M91" s="114"/>
      <c r="N91" s="114"/>
      <c r="O91" s="114"/>
      <c r="P91" s="114"/>
      <c r="Q91" s="114"/>
      <c r="R91" s="114"/>
      <c r="S91" s="114"/>
      <c r="T91" s="114"/>
      <c r="U91" s="114"/>
      <c r="V91" s="114"/>
      <c r="W91" s="114"/>
      <c r="X91" s="114"/>
      <c r="Y91" s="114"/>
      <c r="Z91" s="114"/>
      <c r="AA91" s="114"/>
      <c r="AB91" s="114"/>
      <c r="AC91" s="114"/>
    </row>
    <row r="92" spans="2:29" ht="14.45" customHeight="1">
      <c r="B92" s="103"/>
      <c r="C92" s="162"/>
      <c r="D92" s="439" t="s">
        <v>318</v>
      </c>
      <c r="E92" s="134"/>
      <c r="F92" s="135"/>
      <c r="G92" s="127" t="s">
        <v>287</v>
      </c>
      <c r="H92" s="101"/>
      <c r="I92" s="171"/>
      <c r="J92" s="171"/>
      <c r="K92" s="171"/>
      <c r="L92" s="171"/>
      <c r="M92" s="171"/>
      <c r="N92" s="171"/>
      <c r="O92" s="171"/>
      <c r="P92" s="171"/>
      <c r="Q92" s="171"/>
      <c r="R92" s="171"/>
      <c r="S92" s="171"/>
      <c r="T92" s="171"/>
      <c r="U92" s="171"/>
      <c r="V92" s="171"/>
      <c r="W92" s="171"/>
      <c r="X92" s="171"/>
      <c r="Y92" s="171"/>
      <c r="Z92" s="171"/>
      <c r="AA92" s="171"/>
      <c r="AB92" s="171"/>
      <c r="AC92" s="171"/>
    </row>
    <row r="93" spans="2:29">
      <c r="B93" s="172" t="s">
        <v>319</v>
      </c>
      <c r="C93" s="138"/>
      <c r="D93" s="138"/>
      <c r="E93" s="139"/>
      <c r="F93" s="138"/>
      <c r="G93" s="120" t="s">
        <v>287</v>
      </c>
      <c r="H93" s="101"/>
      <c r="I93" s="102">
        <f t="shared" ref="I93:AC93" si="34">SUM(I77,I89)</f>
        <v>0</v>
      </c>
      <c r="J93" s="102">
        <f t="shared" si="34"/>
        <v>0</v>
      </c>
      <c r="K93" s="102">
        <f t="shared" si="34"/>
        <v>0</v>
      </c>
      <c r="L93" s="102">
        <f t="shared" si="34"/>
        <v>0</v>
      </c>
      <c r="M93" s="102">
        <f t="shared" si="34"/>
        <v>0</v>
      </c>
      <c r="N93" s="102">
        <f t="shared" si="34"/>
        <v>0</v>
      </c>
      <c r="O93" s="102">
        <f t="shared" si="34"/>
        <v>0</v>
      </c>
      <c r="P93" s="102">
        <f t="shared" si="34"/>
        <v>0</v>
      </c>
      <c r="Q93" s="102">
        <f t="shared" si="34"/>
        <v>0</v>
      </c>
      <c r="R93" s="102">
        <f t="shared" si="34"/>
        <v>0</v>
      </c>
      <c r="S93" s="102">
        <f t="shared" si="34"/>
        <v>0</v>
      </c>
      <c r="T93" s="102">
        <f t="shared" si="34"/>
        <v>0</v>
      </c>
      <c r="U93" s="102">
        <f t="shared" si="34"/>
        <v>0</v>
      </c>
      <c r="V93" s="102">
        <f t="shared" si="34"/>
        <v>0</v>
      </c>
      <c r="W93" s="102">
        <f t="shared" si="34"/>
        <v>0</v>
      </c>
      <c r="X93" s="102">
        <f t="shared" si="34"/>
        <v>0</v>
      </c>
      <c r="Y93" s="102">
        <f t="shared" si="34"/>
        <v>0</v>
      </c>
      <c r="Z93" s="102">
        <f t="shared" si="34"/>
        <v>0</v>
      </c>
      <c r="AA93" s="102">
        <f t="shared" si="34"/>
        <v>0</v>
      </c>
      <c r="AB93" s="102">
        <f t="shared" si="34"/>
        <v>0</v>
      </c>
      <c r="AC93" s="102">
        <f t="shared" si="34"/>
        <v>0</v>
      </c>
    </row>
    <row r="94" spans="2:29" s="173" customFormat="1" ht="18"/>
    <row r="95" spans="2:29">
      <c r="B95" s="429" t="s">
        <v>320</v>
      </c>
    </row>
    <row r="96" spans="2:29">
      <c r="B96" s="429"/>
      <c r="G96" s="94" t="s">
        <v>260</v>
      </c>
      <c r="H96" s="94"/>
      <c r="I96" s="95">
        <f>I$10</f>
        <v>46843</v>
      </c>
      <c r="J96" s="95">
        <f t="shared" ref="J96:AC96" si="35">J$10</f>
        <v>47208</v>
      </c>
      <c r="K96" s="95">
        <f t="shared" si="35"/>
        <v>47573</v>
      </c>
      <c r="L96" s="95">
        <f t="shared" si="35"/>
        <v>47938</v>
      </c>
      <c r="M96" s="95">
        <f t="shared" si="35"/>
        <v>48304</v>
      </c>
      <c r="N96" s="95">
        <f t="shared" si="35"/>
        <v>48669</v>
      </c>
      <c r="O96" s="95">
        <f t="shared" si="35"/>
        <v>49034</v>
      </c>
      <c r="P96" s="95">
        <f t="shared" si="35"/>
        <v>49399</v>
      </c>
      <c r="Q96" s="95">
        <f t="shared" si="35"/>
        <v>49765</v>
      </c>
      <c r="R96" s="95">
        <f t="shared" si="35"/>
        <v>50130</v>
      </c>
      <c r="S96" s="95">
        <f t="shared" si="35"/>
        <v>50495</v>
      </c>
      <c r="T96" s="95">
        <f t="shared" si="35"/>
        <v>50860</v>
      </c>
      <c r="U96" s="95">
        <f t="shared" si="35"/>
        <v>51226</v>
      </c>
      <c r="V96" s="95">
        <f t="shared" si="35"/>
        <v>51591</v>
      </c>
      <c r="W96" s="95">
        <f t="shared" si="35"/>
        <v>51956</v>
      </c>
      <c r="X96" s="95">
        <f t="shared" si="35"/>
        <v>52321</v>
      </c>
      <c r="Y96" s="95">
        <f t="shared" si="35"/>
        <v>52687</v>
      </c>
      <c r="Z96" s="95">
        <f t="shared" si="35"/>
        <v>53052</v>
      </c>
      <c r="AA96" s="95">
        <f t="shared" si="35"/>
        <v>53417</v>
      </c>
      <c r="AB96" s="95">
        <f t="shared" si="35"/>
        <v>53782</v>
      </c>
      <c r="AC96" s="95">
        <f t="shared" si="35"/>
        <v>54148</v>
      </c>
    </row>
    <row r="97" spans="2:29">
      <c r="B97" s="429"/>
      <c r="G97" s="94" t="s">
        <v>261</v>
      </c>
      <c r="H97" s="94"/>
      <c r="I97" s="78">
        <f>I$11</f>
        <v>46843</v>
      </c>
      <c r="J97" s="78">
        <f t="shared" ref="J97:AC97" si="36">J$11</f>
        <v>47208</v>
      </c>
      <c r="K97" s="78">
        <f t="shared" si="36"/>
        <v>47573</v>
      </c>
      <c r="L97" s="78">
        <f t="shared" si="36"/>
        <v>47938</v>
      </c>
      <c r="M97" s="78">
        <f t="shared" si="36"/>
        <v>48304</v>
      </c>
      <c r="N97" s="78">
        <f t="shared" si="36"/>
        <v>48669</v>
      </c>
      <c r="O97" s="78">
        <f t="shared" si="36"/>
        <v>49034</v>
      </c>
      <c r="P97" s="78">
        <f t="shared" si="36"/>
        <v>49399</v>
      </c>
      <c r="Q97" s="78">
        <f t="shared" si="36"/>
        <v>49765</v>
      </c>
      <c r="R97" s="78">
        <f t="shared" si="36"/>
        <v>50130</v>
      </c>
      <c r="S97" s="78">
        <f t="shared" si="36"/>
        <v>50495</v>
      </c>
      <c r="T97" s="78">
        <f t="shared" si="36"/>
        <v>50860</v>
      </c>
      <c r="U97" s="78">
        <f t="shared" si="36"/>
        <v>51226</v>
      </c>
      <c r="V97" s="78">
        <f t="shared" si="36"/>
        <v>51591</v>
      </c>
      <c r="W97" s="78">
        <f t="shared" si="36"/>
        <v>51956</v>
      </c>
      <c r="X97" s="78">
        <f t="shared" si="36"/>
        <v>52321</v>
      </c>
      <c r="Y97" s="78">
        <f t="shared" si="36"/>
        <v>52687</v>
      </c>
      <c r="Z97" s="78">
        <f t="shared" si="36"/>
        <v>53052</v>
      </c>
      <c r="AA97" s="78">
        <f t="shared" si="36"/>
        <v>53417</v>
      </c>
      <c r="AB97" s="78">
        <f t="shared" si="36"/>
        <v>53782</v>
      </c>
      <c r="AC97" s="78">
        <f t="shared" si="36"/>
        <v>54148</v>
      </c>
    </row>
    <row r="98" spans="2:29">
      <c r="B98" s="429"/>
      <c r="F98" s="333" t="s">
        <v>262</v>
      </c>
      <c r="G98" s="80" t="s">
        <v>321</v>
      </c>
      <c r="H98" s="80"/>
      <c r="I98" s="96">
        <f>I$12</f>
        <v>0</v>
      </c>
      <c r="J98" s="96">
        <f t="shared" ref="J98:AC98" si="37">J$12</f>
        <v>1</v>
      </c>
      <c r="K98" s="96">
        <f t="shared" si="37"/>
        <v>2</v>
      </c>
      <c r="L98" s="96">
        <f t="shared" si="37"/>
        <v>3</v>
      </c>
      <c r="M98" s="96">
        <f t="shared" si="37"/>
        <v>4</v>
      </c>
      <c r="N98" s="96">
        <f t="shared" si="37"/>
        <v>5</v>
      </c>
      <c r="O98" s="96">
        <f t="shared" si="37"/>
        <v>6</v>
      </c>
      <c r="P98" s="96">
        <f t="shared" si="37"/>
        <v>7</v>
      </c>
      <c r="Q98" s="96">
        <f t="shared" si="37"/>
        <v>8</v>
      </c>
      <c r="R98" s="96">
        <f t="shared" si="37"/>
        <v>9</v>
      </c>
      <c r="S98" s="96">
        <f t="shared" si="37"/>
        <v>10</v>
      </c>
      <c r="T98" s="96">
        <f t="shared" si="37"/>
        <v>11</v>
      </c>
      <c r="U98" s="96">
        <f t="shared" si="37"/>
        <v>12</v>
      </c>
      <c r="V98" s="96">
        <f t="shared" si="37"/>
        <v>13</v>
      </c>
      <c r="W98" s="96">
        <f t="shared" si="37"/>
        <v>14</v>
      </c>
      <c r="X98" s="96">
        <f t="shared" si="37"/>
        <v>15</v>
      </c>
      <c r="Y98" s="96">
        <f t="shared" si="37"/>
        <v>16</v>
      </c>
      <c r="Z98" s="96">
        <f t="shared" si="37"/>
        <v>17</v>
      </c>
      <c r="AA98" s="96">
        <f t="shared" si="37"/>
        <v>18</v>
      </c>
      <c r="AB98" s="96">
        <f t="shared" si="37"/>
        <v>19</v>
      </c>
      <c r="AC98" s="96">
        <f t="shared" si="37"/>
        <v>20</v>
      </c>
    </row>
    <row r="99" spans="2:29">
      <c r="B99" s="129" t="s">
        <v>322</v>
      </c>
      <c r="C99" s="98"/>
      <c r="D99" s="98"/>
      <c r="E99" s="99"/>
      <c r="F99" s="98"/>
      <c r="G99" s="100" t="s">
        <v>265</v>
      </c>
      <c r="H99" s="101"/>
      <c r="I99" s="102">
        <f t="shared" ref="I99:AC99" si="38">SUM(I100:I101,I105:I106)</f>
        <v>0</v>
      </c>
      <c r="J99" s="102">
        <f t="shared" si="38"/>
        <v>0</v>
      </c>
      <c r="K99" s="102">
        <f t="shared" si="38"/>
        <v>0</v>
      </c>
      <c r="L99" s="102">
        <f t="shared" si="38"/>
        <v>0</v>
      </c>
      <c r="M99" s="102">
        <f t="shared" si="38"/>
        <v>0</v>
      </c>
      <c r="N99" s="102">
        <f t="shared" si="38"/>
        <v>0</v>
      </c>
      <c r="O99" s="102">
        <f t="shared" si="38"/>
        <v>0</v>
      </c>
      <c r="P99" s="102">
        <f t="shared" si="38"/>
        <v>0</v>
      </c>
      <c r="Q99" s="102">
        <f t="shared" si="38"/>
        <v>0</v>
      </c>
      <c r="R99" s="102">
        <f t="shared" si="38"/>
        <v>0</v>
      </c>
      <c r="S99" s="102">
        <f t="shared" si="38"/>
        <v>0</v>
      </c>
      <c r="T99" s="102">
        <f t="shared" si="38"/>
        <v>0</v>
      </c>
      <c r="U99" s="102">
        <f t="shared" si="38"/>
        <v>0</v>
      </c>
      <c r="V99" s="102">
        <f t="shared" si="38"/>
        <v>0</v>
      </c>
      <c r="W99" s="102">
        <f t="shared" si="38"/>
        <v>0</v>
      </c>
      <c r="X99" s="102">
        <f t="shared" si="38"/>
        <v>0</v>
      </c>
      <c r="Y99" s="102">
        <f t="shared" si="38"/>
        <v>0</v>
      </c>
      <c r="Z99" s="102">
        <f t="shared" si="38"/>
        <v>0</v>
      </c>
      <c r="AA99" s="102">
        <f t="shared" si="38"/>
        <v>0</v>
      </c>
      <c r="AB99" s="102">
        <f t="shared" si="38"/>
        <v>0</v>
      </c>
      <c r="AC99" s="102">
        <f t="shared" si="38"/>
        <v>0</v>
      </c>
    </row>
    <row r="100" spans="2:29">
      <c r="B100" s="103"/>
      <c r="C100" s="169" t="s">
        <v>323</v>
      </c>
      <c r="D100" s="123"/>
      <c r="E100" s="170"/>
      <c r="F100" s="123"/>
      <c r="G100" s="109" t="s">
        <v>265</v>
      </c>
      <c r="H100" s="101"/>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2:29">
      <c r="B101" s="103"/>
      <c r="C101" s="175" t="s">
        <v>324</v>
      </c>
      <c r="D101" s="135"/>
      <c r="E101" s="134"/>
      <c r="F101" s="135"/>
      <c r="G101" s="113" t="s">
        <v>265</v>
      </c>
      <c r="H101" s="101"/>
      <c r="I101" s="176">
        <f>SUM(I102:I104)</f>
        <v>0</v>
      </c>
      <c r="J101" s="176">
        <f t="shared" ref="J101:AC101" si="39">SUM(J102:J104)</f>
        <v>0</v>
      </c>
      <c r="K101" s="176">
        <f t="shared" si="39"/>
        <v>0</v>
      </c>
      <c r="L101" s="176">
        <f t="shared" si="39"/>
        <v>0</v>
      </c>
      <c r="M101" s="176">
        <f t="shared" si="39"/>
        <v>0</v>
      </c>
      <c r="N101" s="176">
        <f t="shared" si="39"/>
        <v>0</v>
      </c>
      <c r="O101" s="176">
        <f t="shared" si="39"/>
        <v>0</v>
      </c>
      <c r="P101" s="176">
        <f t="shared" si="39"/>
        <v>0</v>
      </c>
      <c r="Q101" s="176">
        <f t="shared" si="39"/>
        <v>0</v>
      </c>
      <c r="R101" s="176">
        <f t="shared" si="39"/>
        <v>0</v>
      </c>
      <c r="S101" s="176">
        <f t="shared" si="39"/>
        <v>0</v>
      </c>
      <c r="T101" s="176">
        <f t="shared" si="39"/>
        <v>0</v>
      </c>
      <c r="U101" s="176">
        <f t="shared" si="39"/>
        <v>0</v>
      </c>
      <c r="V101" s="176">
        <f t="shared" si="39"/>
        <v>0</v>
      </c>
      <c r="W101" s="176">
        <f t="shared" si="39"/>
        <v>0</v>
      </c>
      <c r="X101" s="176">
        <f t="shared" si="39"/>
        <v>0</v>
      </c>
      <c r="Y101" s="176">
        <f t="shared" si="39"/>
        <v>0</v>
      </c>
      <c r="Z101" s="176">
        <f t="shared" si="39"/>
        <v>0</v>
      </c>
      <c r="AA101" s="176">
        <f t="shared" si="39"/>
        <v>0</v>
      </c>
      <c r="AB101" s="176">
        <f t="shared" si="39"/>
        <v>0</v>
      </c>
      <c r="AC101" s="176">
        <f t="shared" si="39"/>
        <v>0</v>
      </c>
    </row>
    <row r="102" spans="2:29">
      <c r="B102" s="103"/>
      <c r="C102" s="103"/>
      <c r="D102" s="177" t="s">
        <v>325</v>
      </c>
      <c r="E102" s="134"/>
      <c r="F102" s="135"/>
      <c r="G102" s="113" t="s">
        <v>326</v>
      </c>
      <c r="H102" s="101"/>
      <c r="I102" s="176"/>
      <c r="J102" s="176"/>
      <c r="K102" s="176"/>
      <c r="L102" s="176"/>
      <c r="M102" s="176"/>
      <c r="N102" s="176"/>
      <c r="O102" s="176"/>
      <c r="P102" s="176"/>
      <c r="Q102" s="176"/>
      <c r="R102" s="176"/>
      <c r="S102" s="176"/>
      <c r="T102" s="176"/>
      <c r="U102" s="176"/>
      <c r="V102" s="176"/>
      <c r="W102" s="176"/>
      <c r="X102" s="176"/>
      <c r="Y102" s="176"/>
      <c r="Z102" s="176"/>
      <c r="AA102" s="176"/>
      <c r="AB102" s="176"/>
      <c r="AC102" s="176"/>
    </row>
    <row r="103" spans="2:29">
      <c r="B103" s="103"/>
      <c r="C103" s="178"/>
      <c r="D103" s="177" t="s">
        <v>327</v>
      </c>
      <c r="E103" s="134"/>
      <c r="F103" s="135"/>
      <c r="G103" s="113" t="s">
        <v>326</v>
      </c>
      <c r="H103" s="101"/>
      <c r="I103" s="176"/>
      <c r="J103" s="176"/>
      <c r="K103" s="176"/>
      <c r="L103" s="176"/>
      <c r="M103" s="176"/>
      <c r="N103" s="176"/>
      <c r="O103" s="176"/>
      <c r="P103" s="176"/>
      <c r="Q103" s="176"/>
      <c r="R103" s="176"/>
      <c r="S103" s="176"/>
      <c r="T103" s="176"/>
      <c r="U103" s="176"/>
      <c r="V103" s="176"/>
      <c r="W103" s="176"/>
      <c r="X103" s="176"/>
      <c r="Y103" s="176"/>
      <c r="Z103" s="176"/>
      <c r="AA103" s="176"/>
      <c r="AB103" s="176"/>
      <c r="AC103" s="176"/>
    </row>
    <row r="104" spans="2:29">
      <c r="B104" s="103"/>
      <c r="C104" s="178"/>
      <c r="D104" s="441" t="s">
        <v>301</v>
      </c>
      <c r="E104" s="134"/>
      <c r="F104" s="135"/>
      <c r="G104" s="113" t="s">
        <v>326</v>
      </c>
      <c r="H104" s="101"/>
      <c r="I104" s="176"/>
      <c r="J104" s="176"/>
      <c r="K104" s="176"/>
      <c r="L104" s="176"/>
      <c r="M104" s="176"/>
      <c r="N104" s="176"/>
      <c r="O104" s="176"/>
      <c r="P104" s="176"/>
      <c r="Q104" s="176"/>
      <c r="R104" s="176"/>
      <c r="S104" s="176"/>
      <c r="T104" s="176"/>
      <c r="U104" s="176"/>
      <c r="V104" s="176"/>
      <c r="W104" s="176"/>
      <c r="X104" s="176"/>
      <c r="Y104" s="176"/>
      <c r="Z104" s="176"/>
      <c r="AA104" s="176"/>
      <c r="AB104" s="176"/>
      <c r="AC104" s="176"/>
    </row>
    <row r="105" spans="2:29">
      <c r="B105" s="103"/>
      <c r="C105" s="179"/>
      <c r="D105" s="180"/>
      <c r="E105" s="111"/>
      <c r="F105" s="112"/>
      <c r="G105" s="113" t="s">
        <v>265</v>
      </c>
      <c r="H105" s="101"/>
      <c r="I105" s="114"/>
      <c r="J105" s="114"/>
      <c r="K105" s="114"/>
      <c r="L105" s="114"/>
      <c r="M105" s="114"/>
      <c r="N105" s="114"/>
      <c r="O105" s="114"/>
      <c r="P105" s="114"/>
      <c r="Q105" s="114"/>
      <c r="R105" s="114"/>
      <c r="S105" s="114"/>
      <c r="T105" s="114"/>
      <c r="U105" s="114"/>
      <c r="V105" s="114"/>
      <c r="W105" s="114"/>
      <c r="X105" s="114"/>
      <c r="Y105" s="114"/>
      <c r="Z105" s="114"/>
      <c r="AA105" s="114"/>
      <c r="AB105" s="114"/>
      <c r="AC105" s="114"/>
    </row>
    <row r="106" spans="2:29">
      <c r="B106" s="103"/>
      <c r="C106" s="181" t="s">
        <v>328</v>
      </c>
      <c r="D106" s="182"/>
      <c r="E106" s="125"/>
      <c r="F106" s="183"/>
      <c r="G106" s="127" t="s">
        <v>265</v>
      </c>
      <c r="H106" s="101"/>
      <c r="I106" s="128"/>
      <c r="J106" s="128"/>
      <c r="K106" s="128"/>
      <c r="L106" s="128"/>
      <c r="M106" s="128"/>
      <c r="N106" s="128"/>
      <c r="O106" s="128"/>
      <c r="P106" s="128"/>
      <c r="Q106" s="128"/>
      <c r="R106" s="128"/>
      <c r="S106" s="128"/>
      <c r="T106" s="128"/>
      <c r="U106" s="128"/>
      <c r="V106" s="128"/>
      <c r="W106" s="128"/>
      <c r="X106" s="128"/>
      <c r="Y106" s="128"/>
      <c r="Z106" s="128"/>
      <c r="AA106" s="128"/>
      <c r="AB106" s="128"/>
      <c r="AC106" s="128"/>
    </row>
    <row r="107" spans="2:29">
      <c r="B107" s="129" t="s">
        <v>329</v>
      </c>
      <c r="C107" s="98"/>
      <c r="D107" s="98"/>
      <c r="E107" s="99"/>
      <c r="F107" s="98"/>
      <c r="G107" s="120" t="s">
        <v>265</v>
      </c>
      <c r="H107" s="101"/>
      <c r="I107" s="102">
        <f>SUM(I108:I109,I112,I116)</f>
        <v>0</v>
      </c>
      <c r="J107" s="102">
        <f t="shared" ref="J107:AC107" si="40">SUM(J108:J109,J112,J116)</f>
        <v>0</v>
      </c>
      <c r="K107" s="102">
        <f t="shared" si="40"/>
        <v>0</v>
      </c>
      <c r="L107" s="102">
        <f t="shared" si="40"/>
        <v>0</v>
      </c>
      <c r="M107" s="102">
        <f t="shared" si="40"/>
        <v>0</v>
      </c>
      <c r="N107" s="102">
        <f t="shared" si="40"/>
        <v>0</v>
      </c>
      <c r="O107" s="102">
        <f t="shared" si="40"/>
        <v>0</v>
      </c>
      <c r="P107" s="102">
        <f t="shared" si="40"/>
        <v>0</v>
      </c>
      <c r="Q107" s="102">
        <f t="shared" si="40"/>
        <v>0</v>
      </c>
      <c r="R107" s="102">
        <f t="shared" si="40"/>
        <v>0</v>
      </c>
      <c r="S107" s="102">
        <f t="shared" si="40"/>
        <v>0</v>
      </c>
      <c r="T107" s="102">
        <f t="shared" si="40"/>
        <v>0</v>
      </c>
      <c r="U107" s="102">
        <f t="shared" si="40"/>
        <v>0</v>
      </c>
      <c r="V107" s="102">
        <f t="shared" si="40"/>
        <v>0</v>
      </c>
      <c r="W107" s="102">
        <f t="shared" si="40"/>
        <v>0</v>
      </c>
      <c r="X107" s="102">
        <f t="shared" si="40"/>
        <v>0</v>
      </c>
      <c r="Y107" s="102">
        <f t="shared" si="40"/>
        <v>0</v>
      </c>
      <c r="Z107" s="102">
        <f t="shared" si="40"/>
        <v>0</v>
      </c>
      <c r="AA107" s="102">
        <f t="shared" si="40"/>
        <v>0</v>
      </c>
      <c r="AB107" s="102">
        <f t="shared" si="40"/>
        <v>0</v>
      </c>
      <c r="AC107" s="102">
        <f t="shared" si="40"/>
        <v>0</v>
      </c>
    </row>
    <row r="108" spans="2:29">
      <c r="B108" s="103"/>
      <c r="C108" s="442" t="s">
        <v>330</v>
      </c>
      <c r="D108" s="130"/>
      <c r="E108" s="122"/>
      <c r="F108" s="184" t="s">
        <v>331</v>
      </c>
      <c r="G108" s="109" t="s">
        <v>265</v>
      </c>
      <c r="H108" s="101"/>
      <c r="I108" s="110"/>
      <c r="J108" s="110"/>
      <c r="K108" s="110"/>
      <c r="L108" s="110"/>
      <c r="M108" s="110"/>
      <c r="N108" s="110"/>
      <c r="O108" s="110"/>
      <c r="P108" s="110"/>
      <c r="Q108" s="110"/>
      <c r="R108" s="110"/>
      <c r="S108" s="110"/>
      <c r="T108" s="110"/>
      <c r="U108" s="110"/>
      <c r="V108" s="110"/>
      <c r="W108" s="110"/>
      <c r="X108" s="110"/>
      <c r="Y108" s="110"/>
      <c r="Z108" s="110"/>
      <c r="AA108" s="110"/>
      <c r="AB108" s="110"/>
      <c r="AC108" s="110"/>
    </row>
    <row r="109" spans="2:29">
      <c r="B109" s="103"/>
      <c r="C109" s="443" t="s">
        <v>332</v>
      </c>
      <c r="D109" s="124"/>
      <c r="E109" s="185"/>
      <c r="F109" s="193" t="s">
        <v>333</v>
      </c>
      <c r="G109" s="186" t="s">
        <v>265</v>
      </c>
      <c r="H109" s="101"/>
      <c r="I109" s="187">
        <f>SUM(I110:I111)</f>
        <v>0</v>
      </c>
      <c r="J109" s="187">
        <f t="shared" ref="J109:AC109" si="41">SUM(J110:J111)</f>
        <v>0</v>
      </c>
      <c r="K109" s="187">
        <f t="shared" si="41"/>
        <v>0</v>
      </c>
      <c r="L109" s="187">
        <f t="shared" si="41"/>
        <v>0</v>
      </c>
      <c r="M109" s="187">
        <f t="shared" si="41"/>
        <v>0</v>
      </c>
      <c r="N109" s="187">
        <f t="shared" si="41"/>
        <v>0</v>
      </c>
      <c r="O109" s="187">
        <f t="shared" si="41"/>
        <v>0</v>
      </c>
      <c r="P109" s="187">
        <f t="shared" si="41"/>
        <v>0</v>
      </c>
      <c r="Q109" s="187">
        <f t="shared" si="41"/>
        <v>0</v>
      </c>
      <c r="R109" s="187">
        <f t="shared" si="41"/>
        <v>0</v>
      </c>
      <c r="S109" s="187">
        <f t="shared" si="41"/>
        <v>0</v>
      </c>
      <c r="T109" s="187">
        <f t="shared" si="41"/>
        <v>0</v>
      </c>
      <c r="U109" s="187">
        <f t="shared" si="41"/>
        <v>0</v>
      </c>
      <c r="V109" s="187">
        <f t="shared" si="41"/>
        <v>0</v>
      </c>
      <c r="W109" s="187">
        <f t="shared" si="41"/>
        <v>0</v>
      </c>
      <c r="X109" s="187">
        <f t="shared" si="41"/>
        <v>0</v>
      </c>
      <c r="Y109" s="187">
        <f t="shared" si="41"/>
        <v>0</v>
      </c>
      <c r="Z109" s="187">
        <f t="shared" si="41"/>
        <v>0</v>
      </c>
      <c r="AA109" s="187">
        <f t="shared" si="41"/>
        <v>0</v>
      </c>
      <c r="AB109" s="187">
        <f t="shared" si="41"/>
        <v>0</v>
      </c>
      <c r="AC109" s="187">
        <f t="shared" si="41"/>
        <v>0</v>
      </c>
    </row>
    <row r="110" spans="2:29">
      <c r="B110" s="103"/>
      <c r="C110" s="444"/>
      <c r="D110" s="177" t="s">
        <v>325</v>
      </c>
      <c r="E110" s="134"/>
      <c r="F110" s="188"/>
      <c r="G110" s="118" t="s">
        <v>265</v>
      </c>
      <c r="H110" s="101"/>
      <c r="I110" s="119"/>
      <c r="J110" s="119"/>
      <c r="K110" s="119"/>
      <c r="L110" s="119"/>
      <c r="M110" s="119"/>
      <c r="N110" s="119"/>
      <c r="O110" s="119"/>
      <c r="P110" s="119"/>
      <c r="Q110" s="119"/>
      <c r="R110" s="119"/>
      <c r="S110" s="119"/>
      <c r="T110" s="119"/>
      <c r="U110" s="119"/>
      <c r="V110" s="119"/>
      <c r="W110" s="119"/>
      <c r="X110" s="119"/>
      <c r="Y110" s="119"/>
      <c r="Z110" s="119"/>
      <c r="AA110" s="119"/>
      <c r="AB110" s="119"/>
      <c r="AC110" s="119"/>
    </row>
    <row r="111" spans="2:29">
      <c r="B111" s="103"/>
      <c r="C111" s="445"/>
      <c r="D111" s="177" t="s">
        <v>327</v>
      </c>
      <c r="E111" s="134"/>
      <c r="F111" s="189"/>
      <c r="G111" s="190" t="s">
        <v>265</v>
      </c>
      <c r="H111" s="101"/>
      <c r="I111" s="191"/>
      <c r="J111" s="191"/>
      <c r="K111" s="191"/>
      <c r="L111" s="191"/>
      <c r="M111" s="191"/>
      <c r="N111" s="191"/>
      <c r="O111" s="191"/>
      <c r="P111" s="191"/>
      <c r="Q111" s="191"/>
      <c r="R111" s="191"/>
      <c r="S111" s="191"/>
      <c r="T111" s="191"/>
      <c r="U111" s="191"/>
      <c r="V111" s="191"/>
      <c r="W111" s="191"/>
      <c r="X111" s="191"/>
      <c r="Y111" s="191"/>
      <c r="Z111" s="191"/>
      <c r="AA111" s="191"/>
      <c r="AB111" s="191"/>
      <c r="AC111" s="191"/>
    </row>
    <row r="112" spans="2:29">
      <c r="B112" s="103"/>
      <c r="C112" s="446" t="s">
        <v>334</v>
      </c>
      <c r="D112" s="189"/>
      <c r="E112" s="192"/>
      <c r="F112" s="193"/>
      <c r="G112" s="186" t="s">
        <v>265</v>
      </c>
      <c r="H112" s="101"/>
      <c r="I112" s="187">
        <f>SUM(I113:I115)</f>
        <v>0</v>
      </c>
      <c r="J112" s="187">
        <f t="shared" ref="J112:AC112" si="42">SUM(J113:J115)</f>
        <v>0</v>
      </c>
      <c r="K112" s="187">
        <f t="shared" si="42"/>
        <v>0</v>
      </c>
      <c r="L112" s="187">
        <f t="shared" si="42"/>
        <v>0</v>
      </c>
      <c r="M112" s="187">
        <f t="shared" si="42"/>
        <v>0</v>
      </c>
      <c r="N112" s="187">
        <f t="shared" si="42"/>
        <v>0</v>
      </c>
      <c r="O112" s="187">
        <f t="shared" si="42"/>
        <v>0</v>
      </c>
      <c r="P112" s="187">
        <f t="shared" si="42"/>
        <v>0</v>
      </c>
      <c r="Q112" s="187">
        <f t="shared" si="42"/>
        <v>0</v>
      </c>
      <c r="R112" s="187">
        <f t="shared" si="42"/>
        <v>0</v>
      </c>
      <c r="S112" s="187">
        <f t="shared" si="42"/>
        <v>0</v>
      </c>
      <c r="T112" s="187">
        <f t="shared" si="42"/>
        <v>0</v>
      </c>
      <c r="U112" s="187">
        <f t="shared" si="42"/>
        <v>0</v>
      </c>
      <c r="V112" s="187">
        <f t="shared" si="42"/>
        <v>0</v>
      </c>
      <c r="W112" s="187">
        <f t="shared" si="42"/>
        <v>0</v>
      </c>
      <c r="X112" s="187">
        <f t="shared" si="42"/>
        <v>0</v>
      </c>
      <c r="Y112" s="187">
        <f t="shared" si="42"/>
        <v>0</v>
      </c>
      <c r="Z112" s="187">
        <f t="shared" si="42"/>
        <v>0</v>
      </c>
      <c r="AA112" s="187">
        <f t="shared" si="42"/>
        <v>0</v>
      </c>
      <c r="AB112" s="187">
        <f t="shared" si="42"/>
        <v>0</v>
      </c>
      <c r="AC112" s="187">
        <f t="shared" si="42"/>
        <v>0</v>
      </c>
    </row>
    <row r="113" spans="2:29">
      <c r="B113" s="103"/>
      <c r="C113" s="444"/>
      <c r="D113" s="135" t="s">
        <v>325</v>
      </c>
      <c r="E113" s="134"/>
      <c r="F113" s="148"/>
      <c r="G113" s="113" t="s">
        <v>265</v>
      </c>
      <c r="H113" s="101"/>
      <c r="I113" s="114"/>
      <c r="J113" s="114"/>
      <c r="K113" s="114"/>
      <c r="L113" s="114"/>
      <c r="M113" s="114"/>
      <c r="N113" s="114"/>
      <c r="O113" s="114"/>
      <c r="P113" s="114"/>
      <c r="Q113" s="114"/>
      <c r="R113" s="114"/>
      <c r="S113" s="114"/>
      <c r="T113" s="114"/>
      <c r="U113" s="114"/>
      <c r="V113" s="114"/>
      <c r="W113" s="114"/>
      <c r="X113" s="114"/>
      <c r="Y113" s="114"/>
      <c r="Z113" s="114"/>
      <c r="AA113" s="114"/>
      <c r="AB113" s="114"/>
      <c r="AC113" s="114"/>
    </row>
    <row r="114" spans="2:29">
      <c r="B114" s="103"/>
      <c r="C114" s="444"/>
      <c r="D114" s="135" t="s">
        <v>327</v>
      </c>
      <c r="E114" s="149"/>
      <c r="F114" s="148"/>
      <c r="G114" s="113" t="s">
        <v>265</v>
      </c>
      <c r="H114" s="101"/>
      <c r="I114" s="114"/>
      <c r="J114" s="114"/>
      <c r="K114" s="114"/>
      <c r="L114" s="114"/>
      <c r="M114" s="114"/>
      <c r="N114" s="114"/>
      <c r="O114" s="114"/>
      <c r="P114" s="114"/>
      <c r="Q114" s="114"/>
      <c r="R114" s="114"/>
      <c r="S114" s="114"/>
      <c r="T114" s="114"/>
      <c r="U114" s="114"/>
      <c r="V114" s="114"/>
      <c r="W114" s="114"/>
      <c r="X114" s="114"/>
      <c r="Y114" s="114"/>
      <c r="Z114" s="114"/>
      <c r="AA114" s="114"/>
      <c r="AB114" s="114"/>
      <c r="AC114" s="114"/>
    </row>
    <row r="115" spans="2:29">
      <c r="B115" s="103"/>
      <c r="C115" s="194"/>
      <c r="D115" s="148"/>
      <c r="E115" s="149"/>
      <c r="F115" s="148"/>
      <c r="G115" s="113" t="s">
        <v>265</v>
      </c>
      <c r="H115" s="101"/>
      <c r="I115" s="114"/>
      <c r="J115" s="114"/>
      <c r="K115" s="114"/>
      <c r="L115" s="114"/>
      <c r="M115" s="114"/>
      <c r="N115" s="114"/>
      <c r="O115" s="114"/>
      <c r="P115" s="114"/>
      <c r="Q115" s="114"/>
      <c r="R115" s="114"/>
      <c r="S115" s="114"/>
      <c r="T115" s="114"/>
      <c r="U115" s="114"/>
      <c r="V115" s="114"/>
      <c r="W115" s="114"/>
      <c r="X115" s="114"/>
      <c r="Y115" s="114"/>
      <c r="Z115" s="114"/>
      <c r="AA115" s="114"/>
      <c r="AB115" s="114"/>
      <c r="AC115" s="114"/>
    </row>
    <row r="116" spans="2:29">
      <c r="B116" s="103"/>
      <c r="C116" s="181" t="s">
        <v>310</v>
      </c>
      <c r="D116" s="167"/>
      <c r="E116" s="166"/>
      <c r="F116" s="167"/>
      <c r="G116" s="127" t="s">
        <v>265</v>
      </c>
      <c r="H116" s="101"/>
      <c r="I116" s="128"/>
      <c r="J116" s="128"/>
      <c r="K116" s="128"/>
      <c r="L116" s="128"/>
      <c r="M116" s="128"/>
      <c r="N116" s="128"/>
      <c r="O116" s="128"/>
      <c r="P116" s="128"/>
      <c r="Q116" s="128"/>
      <c r="R116" s="128"/>
      <c r="S116" s="128"/>
      <c r="T116" s="128"/>
      <c r="U116" s="128"/>
      <c r="V116" s="128"/>
      <c r="W116" s="128"/>
      <c r="X116" s="128"/>
      <c r="Y116" s="128"/>
      <c r="Z116" s="128"/>
      <c r="AA116" s="128"/>
      <c r="AB116" s="128"/>
      <c r="AC116" s="128"/>
    </row>
    <row r="117" spans="2:29">
      <c r="B117" s="129" t="s">
        <v>335</v>
      </c>
      <c r="C117" s="98"/>
      <c r="D117" s="98"/>
      <c r="E117" s="99"/>
      <c r="F117" s="98"/>
      <c r="G117" s="120" t="s">
        <v>287</v>
      </c>
      <c r="H117" s="101"/>
      <c r="I117" s="102">
        <f t="shared" ref="I117:AC117" si="43">SUM(I118:I125)</f>
        <v>0</v>
      </c>
      <c r="J117" s="102">
        <f t="shared" si="43"/>
        <v>0</v>
      </c>
      <c r="K117" s="102">
        <f t="shared" si="43"/>
        <v>0</v>
      </c>
      <c r="L117" s="102">
        <f t="shared" si="43"/>
        <v>0</v>
      </c>
      <c r="M117" s="102">
        <f t="shared" si="43"/>
        <v>0</v>
      </c>
      <c r="N117" s="102">
        <f t="shared" si="43"/>
        <v>0</v>
      </c>
      <c r="O117" s="102">
        <f t="shared" si="43"/>
        <v>0</v>
      </c>
      <c r="P117" s="102">
        <f t="shared" si="43"/>
        <v>0</v>
      </c>
      <c r="Q117" s="102">
        <f t="shared" si="43"/>
        <v>0</v>
      </c>
      <c r="R117" s="102">
        <f t="shared" si="43"/>
        <v>0</v>
      </c>
      <c r="S117" s="102">
        <f t="shared" si="43"/>
        <v>0</v>
      </c>
      <c r="T117" s="102">
        <f t="shared" si="43"/>
        <v>0</v>
      </c>
      <c r="U117" s="102">
        <f t="shared" si="43"/>
        <v>0</v>
      </c>
      <c r="V117" s="102">
        <f t="shared" si="43"/>
        <v>0</v>
      </c>
      <c r="W117" s="102">
        <f t="shared" si="43"/>
        <v>0</v>
      </c>
      <c r="X117" s="102">
        <f t="shared" si="43"/>
        <v>0</v>
      </c>
      <c r="Y117" s="102">
        <f t="shared" si="43"/>
        <v>0</v>
      </c>
      <c r="Z117" s="102">
        <f t="shared" si="43"/>
        <v>0</v>
      </c>
      <c r="AA117" s="102">
        <f t="shared" si="43"/>
        <v>0</v>
      </c>
      <c r="AB117" s="102">
        <f t="shared" si="43"/>
        <v>0</v>
      </c>
      <c r="AC117" s="102">
        <f t="shared" si="43"/>
        <v>0</v>
      </c>
    </row>
    <row r="118" spans="2:29">
      <c r="B118" s="103"/>
      <c r="C118" s="195" t="s">
        <v>336</v>
      </c>
      <c r="D118" s="123"/>
      <c r="E118" s="170"/>
      <c r="F118" s="123" t="s">
        <v>337</v>
      </c>
      <c r="G118" s="109" t="s">
        <v>287</v>
      </c>
      <c r="H118" s="101"/>
      <c r="I118" s="110"/>
      <c r="J118" s="110"/>
      <c r="K118" s="110"/>
      <c r="L118" s="110"/>
      <c r="M118" s="110"/>
      <c r="N118" s="110"/>
      <c r="O118" s="110"/>
      <c r="P118" s="110"/>
      <c r="Q118" s="110"/>
      <c r="R118" s="110"/>
      <c r="S118" s="110"/>
      <c r="T118" s="110"/>
      <c r="U118" s="110"/>
      <c r="V118" s="110"/>
      <c r="W118" s="110"/>
      <c r="X118" s="110"/>
      <c r="Y118" s="110"/>
      <c r="Z118" s="110"/>
      <c r="AA118" s="110"/>
      <c r="AB118" s="110"/>
      <c r="AC118" s="110"/>
    </row>
    <row r="119" spans="2:29">
      <c r="B119" s="103"/>
      <c r="C119" s="163" t="s">
        <v>338</v>
      </c>
      <c r="D119" s="135"/>
      <c r="E119" s="134"/>
      <c r="F119" s="135"/>
      <c r="G119" s="113" t="s">
        <v>287</v>
      </c>
      <c r="H119" s="101"/>
      <c r="I119" s="157"/>
      <c r="J119" s="157"/>
      <c r="K119" s="157"/>
      <c r="L119" s="157"/>
      <c r="M119" s="157"/>
      <c r="N119" s="157"/>
      <c r="O119" s="157"/>
      <c r="P119" s="157"/>
      <c r="Q119" s="157"/>
      <c r="R119" s="157"/>
      <c r="S119" s="157"/>
      <c r="T119" s="157"/>
      <c r="U119" s="157"/>
      <c r="V119" s="157"/>
      <c r="W119" s="157"/>
      <c r="X119" s="157"/>
      <c r="Y119" s="157"/>
      <c r="Z119" s="157"/>
      <c r="AA119" s="157"/>
      <c r="AB119" s="157"/>
      <c r="AC119" s="157"/>
    </row>
    <row r="120" spans="2:29">
      <c r="B120" s="103"/>
      <c r="C120" s="133" t="s">
        <v>339</v>
      </c>
      <c r="D120" s="135"/>
      <c r="E120" s="134"/>
      <c r="F120" s="135"/>
      <c r="G120" s="113" t="s">
        <v>287</v>
      </c>
      <c r="H120" s="101"/>
      <c r="I120" s="157"/>
      <c r="J120" s="157"/>
      <c r="K120" s="157"/>
      <c r="L120" s="157"/>
      <c r="M120" s="157"/>
      <c r="N120" s="157"/>
      <c r="O120" s="157"/>
      <c r="P120" s="157"/>
      <c r="Q120" s="157"/>
      <c r="R120" s="157"/>
      <c r="S120" s="157"/>
      <c r="T120" s="157"/>
      <c r="U120" s="157"/>
      <c r="V120" s="157"/>
      <c r="W120" s="157"/>
      <c r="X120" s="157"/>
      <c r="Y120" s="157"/>
      <c r="Z120" s="157"/>
      <c r="AA120" s="157"/>
      <c r="AB120" s="157"/>
      <c r="AC120" s="157"/>
    </row>
    <row r="121" spans="2:29">
      <c r="B121" s="103"/>
      <c r="C121" s="133" t="s">
        <v>340</v>
      </c>
      <c r="D121" s="135"/>
      <c r="E121" s="134"/>
      <c r="F121" s="135"/>
      <c r="G121" s="113" t="s">
        <v>287</v>
      </c>
      <c r="H121" s="101"/>
      <c r="I121" s="157"/>
      <c r="J121" s="157"/>
      <c r="K121" s="157"/>
      <c r="L121" s="157"/>
      <c r="M121" s="157"/>
      <c r="N121" s="157"/>
      <c r="O121" s="157"/>
      <c r="P121" s="157"/>
      <c r="Q121" s="157"/>
      <c r="R121" s="157"/>
      <c r="S121" s="157"/>
      <c r="T121" s="157"/>
      <c r="U121" s="157"/>
      <c r="V121" s="157"/>
      <c r="W121" s="157"/>
      <c r="X121" s="157"/>
      <c r="Y121" s="157"/>
      <c r="Z121" s="157"/>
      <c r="AA121" s="157"/>
      <c r="AB121" s="157"/>
      <c r="AC121" s="157"/>
    </row>
    <row r="122" spans="2:29">
      <c r="B122" s="103"/>
      <c r="C122" s="133" t="s">
        <v>341</v>
      </c>
      <c r="D122" s="135"/>
      <c r="E122" s="134"/>
      <c r="F122" s="135"/>
      <c r="G122" s="113" t="s">
        <v>287</v>
      </c>
      <c r="H122" s="101"/>
      <c r="I122" s="157"/>
      <c r="J122" s="157"/>
      <c r="K122" s="157"/>
      <c r="L122" s="157"/>
      <c r="M122" s="157"/>
      <c r="N122" s="157"/>
      <c r="O122" s="157"/>
      <c r="P122" s="157"/>
      <c r="Q122" s="157"/>
      <c r="R122" s="157"/>
      <c r="S122" s="157"/>
      <c r="T122" s="157"/>
      <c r="U122" s="157"/>
      <c r="V122" s="157"/>
      <c r="W122" s="157"/>
      <c r="X122" s="157"/>
      <c r="Y122" s="157"/>
      <c r="Z122" s="157"/>
      <c r="AA122" s="157"/>
      <c r="AB122" s="157"/>
      <c r="AC122" s="157"/>
    </row>
    <row r="123" spans="2:29" ht="13.35" customHeight="1">
      <c r="B123" s="103"/>
      <c r="C123" s="447" t="s">
        <v>342</v>
      </c>
      <c r="D123" s="135"/>
      <c r="E123" s="134"/>
      <c r="F123" s="135"/>
      <c r="G123" s="113" t="s">
        <v>287</v>
      </c>
      <c r="H123" s="101"/>
      <c r="I123" s="157"/>
      <c r="J123" s="157"/>
      <c r="K123" s="157"/>
      <c r="L123" s="157"/>
      <c r="M123" s="157"/>
      <c r="N123" s="157"/>
      <c r="O123" s="157"/>
      <c r="P123" s="157"/>
      <c r="Q123" s="157"/>
      <c r="R123" s="157"/>
      <c r="S123" s="157"/>
      <c r="T123" s="157"/>
      <c r="U123" s="157"/>
      <c r="V123" s="157"/>
      <c r="W123" s="157"/>
      <c r="X123" s="157"/>
      <c r="Y123" s="157"/>
      <c r="Z123" s="157"/>
      <c r="AA123" s="157"/>
      <c r="AB123" s="157"/>
      <c r="AC123" s="157"/>
    </row>
    <row r="124" spans="2:29">
      <c r="B124" s="103"/>
      <c r="C124" s="163"/>
      <c r="D124" s="135"/>
      <c r="E124" s="134"/>
      <c r="F124" s="135"/>
      <c r="G124" s="113" t="s">
        <v>287</v>
      </c>
      <c r="H124" s="101"/>
      <c r="I124" s="157"/>
      <c r="J124" s="157"/>
      <c r="K124" s="157"/>
      <c r="L124" s="157"/>
      <c r="M124" s="157"/>
      <c r="N124" s="157"/>
      <c r="O124" s="157"/>
      <c r="P124" s="157"/>
      <c r="Q124" s="157"/>
      <c r="R124" s="157"/>
      <c r="S124" s="157"/>
      <c r="T124" s="157"/>
      <c r="U124" s="157"/>
      <c r="V124" s="157"/>
      <c r="W124" s="157"/>
      <c r="X124" s="157"/>
      <c r="Y124" s="157"/>
      <c r="Z124" s="157"/>
      <c r="AA124" s="157"/>
      <c r="AB124" s="157"/>
      <c r="AC124" s="157"/>
    </row>
    <row r="125" spans="2:29">
      <c r="B125" s="103"/>
      <c r="C125" s="196" t="s">
        <v>343</v>
      </c>
      <c r="D125" s="135"/>
      <c r="E125" s="134"/>
      <c r="F125" s="135"/>
      <c r="G125" s="113" t="s">
        <v>287</v>
      </c>
      <c r="H125" s="101"/>
      <c r="I125" s="171"/>
      <c r="J125" s="171"/>
      <c r="K125" s="171"/>
      <c r="L125" s="171"/>
      <c r="M125" s="171"/>
      <c r="N125" s="171"/>
      <c r="O125" s="171"/>
      <c r="P125" s="171"/>
      <c r="Q125" s="171"/>
      <c r="R125" s="171"/>
      <c r="S125" s="171"/>
      <c r="T125" s="171"/>
      <c r="U125" s="171"/>
      <c r="V125" s="171"/>
      <c r="W125" s="171"/>
      <c r="X125" s="171"/>
      <c r="Y125" s="171"/>
      <c r="Z125" s="171"/>
      <c r="AA125" s="171"/>
      <c r="AB125" s="171"/>
      <c r="AC125" s="171"/>
    </row>
    <row r="126" spans="2:29">
      <c r="B126" s="172" t="s">
        <v>344</v>
      </c>
      <c r="C126" s="138"/>
      <c r="D126" s="138"/>
      <c r="E126" s="139"/>
      <c r="F126" s="138"/>
      <c r="G126" s="120" t="s">
        <v>287</v>
      </c>
      <c r="H126" s="101"/>
      <c r="I126" s="197">
        <f t="shared" ref="I126:AC126" si="44">SUM(I99,I107,I117)</f>
        <v>0</v>
      </c>
      <c r="J126" s="197">
        <f t="shared" si="44"/>
        <v>0</v>
      </c>
      <c r="K126" s="197">
        <f t="shared" si="44"/>
        <v>0</v>
      </c>
      <c r="L126" s="197">
        <f t="shared" si="44"/>
        <v>0</v>
      </c>
      <c r="M126" s="197">
        <f t="shared" si="44"/>
        <v>0</v>
      </c>
      <c r="N126" s="197">
        <f t="shared" si="44"/>
        <v>0</v>
      </c>
      <c r="O126" s="197">
        <f t="shared" si="44"/>
        <v>0</v>
      </c>
      <c r="P126" s="197">
        <f t="shared" si="44"/>
        <v>0</v>
      </c>
      <c r="Q126" s="197">
        <f t="shared" si="44"/>
        <v>0</v>
      </c>
      <c r="R126" s="197">
        <f t="shared" si="44"/>
        <v>0</v>
      </c>
      <c r="S126" s="197">
        <f t="shared" si="44"/>
        <v>0</v>
      </c>
      <c r="T126" s="197">
        <f t="shared" si="44"/>
        <v>0</v>
      </c>
      <c r="U126" s="197">
        <f t="shared" si="44"/>
        <v>0</v>
      </c>
      <c r="V126" s="197">
        <f t="shared" si="44"/>
        <v>0</v>
      </c>
      <c r="W126" s="197">
        <f t="shared" si="44"/>
        <v>0</v>
      </c>
      <c r="X126" s="197">
        <f t="shared" si="44"/>
        <v>0</v>
      </c>
      <c r="Y126" s="197">
        <f t="shared" si="44"/>
        <v>0</v>
      </c>
      <c r="Z126" s="197">
        <f t="shared" si="44"/>
        <v>0</v>
      </c>
      <c r="AA126" s="197">
        <f t="shared" si="44"/>
        <v>0</v>
      </c>
      <c r="AB126" s="197">
        <f t="shared" si="44"/>
        <v>0</v>
      </c>
      <c r="AC126" s="197">
        <f t="shared" si="44"/>
        <v>0</v>
      </c>
    </row>
    <row r="127" spans="2:29">
      <c r="B127" s="152" t="s">
        <v>345</v>
      </c>
      <c r="C127" s="138"/>
      <c r="D127" s="138"/>
      <c r="E127" s="139"/>
      <c r="F127" s="138"/>
      <c r="G127" s="120" t="s">
        <v>287</v>
      </c>
      <c r="H127" s="101"/>
      <c r="I127" s="198">
        <v>0</v>
      </c>
      <c r="J127" s="199">
        <f>I128</f>
        <v>0</v>
      </c>
      <c r="K127" s="199">
        <f t="shared" ref="K127:AC127" si="45">J128</f>
        <v>0</v>
      </c>
      <c r="L127" s="199">
        <f t="shared" si="45"/>
        <v>0</v>
      </c>
      <c r="M127" s="199">
        <f t="shared" si="45"/>
        <v>0</v>
      </c>
      <c r="N127" s="199">
        <f t="shared" si="45"/>
        <v>0</v>
      </c>
      <c r="O127" s="199">
        <f t="shared" si="45"/>
        <v>0</v>
      </c>
      <c r="P127" s="199">
        <f t="shared" si="45"/>
        <v>0</v>
      </c>
      <c r="Q127" s="199">
        <f t="shared" si="45"/>
        <v>0</v>
      </c>
      <c r="R127" s="199">
        <f t="shared" si="45"/>
        <v>0</v>
      </c>
      <c r="S127" s="199">
        <f t="shared" si="45"/>
        <v>0</v>
      </c>
      <c r="T127" s="199">
        <f t="shared" si="45"/>
        <v>0</v>
      </c>
      <c r="U127" s="199">
        <f t="shared" si="45"/>
        <v>0</v>
      </c>
      <c r="V127" s="199">
        <f t="shared" si="45"/>
        <v>0</v>
      </c>
      <c r="W127" s="199">
        <f t="shared" si="45"/>
        <v>0</v>
      </c>
      <c r="X127" s="199">
        <f t="shared" si="45"/>
        <v>0</v>
      </c>
      <c r="Y127" s="199">
        <f t="shared" si="45"/>
        <v>0</v>
      </c>
      <c r="Z127" s="199">
        <f t="shared" si="45"/>
        <v>0</v>
      </c>
      <c r="AA127" s="199">
        <f t="shared" si="45"/>
        <v>0</v>
      </c>
      <c r="AB127" s="199">
        <f t="shared" si="45"/>
        <v>0</v>
      </c>
      <c r="AC127" s="199">
        <f t="shared" si="45"/>
        <v>0</v>
      </c>
    </row>
    <row r="128" spans="2:29">
      <c r="B128" s="137" t="s">
        <v>346</v>
      </c>
      <c r="C128" s="138"/>
      <c r="D128" s="138"/>
      <c r="E128" s="139"/>
      <c r="F128" s="138"/>
      <c r="G128" s="120" t="s">
        <v>287</v>
      </c>
      <c r="H128" s="101"/>
      <c r="I128" s="197">
        <f>SUM(I126:I127)</f>
        <v>0</v>
      </c>
      <c r="J128" s="197">
        <f t="shared" ref="J128:AC128" si="46">SUM(J126:J127)</f>
        <v>0</v>
      </c>
      <c r="K128" s="197">
        <f t="shared" si="46"/>
        <v>0</v>
      </c>
      <c r="L128" s="197">
        <f t="shared" si="46"/>
        <v>0</v>
      </c>
      <c r="M128" s="197">
        <f t="shared" si="46"/>
        <v>0</v>
      </c>
      <c r="N128" s="197">
        <f t="shared" si="46"/>
        <v>0</v>
      </c>
      <c r="O128" s="197">
        <f t="shared" si="46"/>
        <v>0</v>
      </c>
      <c r="P128" s="197">
        <f t="shared" si="46"/>
        <v>0</v>
      </c>
      <c r="Q128" s="197">
        <f t="shared" si="46"/>
        <v>0</v>
      </c>
      <c r="R128" s="197">
        <f t="shared" si="46"/>
        <v>0</v>
      </c>
      <c r="S128" s="197">
        <f t="shared" si="46"/>
        <v>0</v>
      </c>
      <c r="T128" s="197">
        <f t="shared" si="46"/>
        <v>0</v>
      </c>
      <c r="U128" s="197">
        <f t="shared" si="46"/>
        <v>0</v>
      </c>
      <c r="V128" s="197">
        <f t="shared" si="46"/>
        <v>0</v>
      </c>
      <c r="W128" s="197">
        <f t="shared" si="46"/>
        <v>0</v>
      </c>
      <c r="X128" s="197">
        <f t="shared" si="46"/>
        <v>0</v>
      </c>
      <c r="Y128" s="197">
        <f t="shared" si="46"/>
        <v>0</v>
      </c>
      <c r="Z128" s="197">
        <f t="shared" si="46"/>
        <v>0</v>
      </c>
      <c r="AA128" s="197">
        <f t="shared" si="46"/>
        <v>0</v>
      </c>
      <c r="AB128" s="197">
        <f t="shared" si="46"/>
        <v>0</v>
      </c>
      <c r="AC128" s="197">
        <f t="shared" si="46"/>
        <v>0</v>
      </c>
    </row>
    <row r="131" spans="3:18" ht="13.35" customHeight="1">
      <c r="D131" s="92" t="s">
        <v>347</v>
      </c>
    </row>
    <row r="132" spans="3:18" ht="13.35" customHeight="1">
      <c r="D132" s="92"/>
      <c r="E132" s="200" t="s">
        <v>348</v>
      </c>
      <c r="F132" s="201"/>
      <c r="G132" s="202" t="s">
        <v>349</v>
      </c>
      <c r="I132" s="203" t="s">
        <v>350</v>
      </c>
      <c r="J132" s="204"/>
      <c r="K132" s="204"/>
      <c r="L132" s="204"/>
      <c r="M132" s="204"/>
      <c r="N132" s="204"/>
      <c r="O132" s="204"/>
      <c r="P132" s="204"/>
      <c r="Q132" s="204"/>
      <c r="R132" s="205"/>
    </row>
    <row r="133" spans="3:18">
      <c r="E133" s="200" t="s">
        <v>351</v>
      </c>
      <c r="F133" s="201"/>
      <c r="G133" s="202" t="s">
        <v>349</v>
      </c>
      <c r="I133" s="203" t="s">
        <v>350</v>
      </c>
      <c r="J133" s="204"/>
      <c r="K133" s="204"/>
      <c r="L133" s="204"/>
      <c r="M133" s="204"/>
      <c r="N133" s="204"/>
      <c r="O133" s="204"/>
      <c r="P133" s="204"/>
      <c r="Q133" s="204"/>
      <c r="R133" s="205"/>
    </row>
    <row r="134" spans="3:18">
      <c r="E134" s="200" t="s">
        <v>352</v>
      </c>
      <c r="F134" s="201"/>
      <c r="G134" s="202" t="s">
        <v>349</v>
      </c>
    </row>
    <row r="135" spans="3:18">
      <c r="E135" s="200" t="s">
        <v>353</v>
      </c>
      <c r="F135" s="201"/>
      <c r="G135" s="202" t="s">
        <v>354</v>
      </c>
    </row>
    <row r="136" spans="3:18">
      <c r="E136" s="200" t="s">
        <v>355</v>
      </c>
      <c r="F136" s="201"/>
      <c r="G136" s="202" t="s">
        <v>354</v>
      </c>
    </row>
    <row r="137" spans="3:18" ht="12.6" customHeight="1"/>
    <row r="138" spans="3:18" ht="12.6" customHeight="1">
      <c r="C138" s="206" t="s">
        <v>356</v>
      </c>
      <c r="D138" s="206"/>
    </row>
    <row r="139" spans="3:18" ht="12.6" customHeight="1">
      <c r="C139" s="206" t="s">
        <v>357</v>
      </c>
      <c r="D139" s="206"/>
    </row>
    <row r="140" spans="3:18" ht="12.6" customHeight="1">
      <c r="C140" s="206" t="s">
        <v>358</v>
      </c>
      <c r="D140" s="206"/>
    </row>
    <row r="141" spans="3:18" ht="12.6" customHeight="1">
      <c r="C141" s="206" t="s">
        <v>359</v>
      </c>
      <c r="D141" s="206"/>
    </row>
    <row r="142" spans="3:18" ht="12.6" customHeight="1">
      <c r="C142" s="206" t="s">
        <v>360</v>
      </c>
      <c r="D142" s="206"/>
    </row>
    <row r="143" spans="3:18" ht="12.6" customHeight="1">
      <c r="C143" s="206" t="s">
        <v>361</v>
      </c>
      <c r="D143" s="206"/>
    </row>
    <row r="144" spans="3:18" ht="12.6" customHeight="1">
      <c r="C144" s="207" t="s">
        <v>362</v>
      </c>
      <c r="D144" s="206"/>
    </row>
    <row r="145" spans="3:4" ht="12.6" customHeight="1">
      <c r="C145" s="207"/>
      <c r="D145" s="207" t="s">
        <v>363</v>
      </c>
    </row>
    <row r="146" spans="3:4" ht="12.6" customHeight="1">
      <c r="C146" s="206"/>
      <c r="D146" s="207" t="s">
        <v>364</v>
      </c>
    </row>
    <row r="147" spans="3:4">
      <c r="C147" s="207" t="s">
        <v>365</v>
      </c>
      <c r="D147" s="206"/>
    </row>
    <row r="148" spans="3:4">
      <c r="C148" s="206"/>
      <c r="D148" s="207" t="s">
        <v>366</v>
      </c>
    </row>
    <row r="149" spans="3:4">
      <c r="C149" s="206"/>
      <c r="D149" s="207" t="s">
        <v>367</v>
      </c>
    </row>
    <row r="150" spans="3:4">
      <c r="C150" s="207" t="s">
        <v>368</v>
      </c>
      <c r="D150" s="206"/>
    </row>
    <row r="151" spans="3:4" ht="14.45" customHeight="1">
      <c r="C151" s="206"/>
      <c r="D151" s="207" t="s">
        <v>369</v>
      </c>
    </row>
    <row r="152" spans="3:4">
      <c r="C152" s="208" t="s">
        <v>370</v>
      </c>
      <c r="D152" s="206"/>
    </row>
    <row r="153" spans="3:4">
      <c r="C153" s="206"/>
      <c r="D153" s="208"/>
    </row>
    <row r="154" spans="3:4">
      <c r="C154" s="206"/>
      <c r="D154" s="208"/>
    </row>
  </sheetData>
  <phoneticPr fontId="3"/>
  <conditionalFormatting sqref="D28:F29 D68:F76">
    <cfRule type="expression" dxfId="4" priority="1">
      <formula>$T28="除外"</formula>
    </cfRule>
  </conditionalFormatting>
  <pageMargins left="0.70866141732283472" right="0.70866141732283472" top="0.74803149606299213" bottom="0.74803149606299213" header="0.31496062992125984" footer="0.31496062992125984"/>
  <pageSetup paperSize="8" scale="75" orientation="landscape" r:id="rId1"/>
  <rowBreaks count="2" manualBreakCount="2">
    <brk id="55" max="29" man="1"/>
    <brk id="94" max="29" man="1"/>
  </rowBreaks>
  <colBreaks count="1" manualBreakCount="1">
    <brk id="19" max="152"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62313-4177-4BE3-AE9C-0656D1695D7E}">
  <dimension ref="B2:AC118"/>
  <sheetViews>
    <sheetView showGridLines="0" view="pageBreakPreview" zoomScale="80" zoomScaleNormal="100" zoomScaleSheetLayoutView="80" workbookViewId="0">
      <pane xSplit="7" topLeftCell="H1" activePane="topRight" state="frozen"/>
      <selection pane="topRight"/>
    </sheetView>
  </sheetViews>
  <sheetFormatPr defaultColWidth="8.625" defaultRowHeight="14.1" outlineLevelRow="1"/>
  <cols>
    <col min="1" max="4" width="3.625" style="73" customWidth="1"/>
    <col min="5" max="6" width="30.625" style="73" customWidth="1"/>
    <col min="7" max="7" width="10.625" style="74" customWidth="1"/>
    <col min="8" max="8" width="0.875" style="74" customWidth="1"/>
    <col min="9" max="29" width="12.625" style="73" customWidth="1"/>
    <col min="30" max="30" width="3.625" style="73" customWidth="1"/>
    <col min="31" max="16384" width="8.625" style="73"/>
  </cols>
  <sheetData>
    <row r="2" spans="2:29">
      <c r="B2" s="72" t="s">
        <v>371</v>
      </c>
    </row>
    <row r="3" spans="2:29" hidden="1" outlineLevel="1">
      <c r="B3" s="209"/>
      <c r="F3" s="428" t="s">
        <v>250</v>
      </c>
      <c r="G3" s="82">
        <f>事業開始年度の記入!$D$4</f>
        <v>2028</v>
      </c>
      <c r="H3" s="83"/>
    </row>
    <row r="4" spans="2:29" hidden="1" outlineLevel="1">
      <c r="B4" s="209"/>
      <c r="F4" s="428" t="s">
        <v>256</v>
      </c>
      <c r="G4" s="84">
        <f>事業開始年度の記入!$D$5</f>
        <v>3</v>
      </c>
      <c r="H4" s="85"/>
    </row>
    <row r="5" spans="2:29" collapsed="1">
      <c r="B5" s="209"/>
      <c r="F5" s="428" t="s">
        <v>252</v>
      </c>
      <c r="G5" s="86">
        <f>事業開始年度の記入!D6</f>
        <v>47208</v>
      </c>
      <c r="H5" s="87"/>
    </row>
    <row r="6" spans="2:29" hidden="1" outlineLevel="1">
      <c r="B6" s="209"/>
      <c r="F6" s="428" t="s">
        <v>257</v>
      </c>
      <c r="G6" s="86">
        <f>事業開始年度の記入!D8</f>
        <v>46843</v>
      </c>
      <c r="H6" s="89"/>
    </row>
    <row r="7" spans="2:29" collapsed="1">
      <c r="B7" s="209"/>
      <c r="F7" s="428"/>
      <c r="G7" s="90"/>
      <c r="H7" s="90"/>
    </row>
    <row r="8" spans="2:29">
      <c r="B8" s="429" t="s">
        <v>372</v>
      </c>
      <c r="I8" s="92"/>
    </row>
    <row r="9" spans="2:29" hidden="1" outlineLevel="1">
      <c r="B9" s="429"/>
      <c r="G9" s="74" t="s">
        <v>259</v>
      </c>
      <c r="I9" s="93">
        <f t="shared" ref="I9:AC9" si="0">H9+1</f>
        <v>1</v>
      </c>
      <c r="J9" s="93">
        <f t="shared" si="0"/>
        <v>2</v>
      </c>
      <c r="K9" s="93">
        <f t="shared" si="0"/>
        <v>3</v>
      </c>
      <c r="L9" s="93">
        <f t="shared" si="0"/>
        <v>4</v>
      </c>
      <c r="M9" s="93">
        <f t="shared" si="0"/>
        <v>5</v>
      </c>
      <c r="N9" s="93">
        <f t="shared" si="0"/>
        <v>6</v>
      </c>
      <c r="O9" s="93">
        <f t="shared" si="0"/>
        <v>7</v>
      </c>
      <c r="P9" s="93">
        <f t="shared" si="0"/>
        <v>8</v>
      </c>
      <c r="Q9" s="93">
        <f t="shared" si="0"/>
        <v>9</v>
      </c>
      <c r="R9" s="93">
        <f t="shared" si="0"/>
        <v>10</v>
      </c>
      <c r="S9" s="93">
        <f t="shared" si="0"/>
        <v>11</v>
      </c>
      <c r="T9" s="93">
        <f t="shared" si="0"/>
        <v>12</v>
      </c>
      <c r="U9" s="93">
        <f t="shared" si="0"/>
        <v>13</v>
      </c>
      <c r="V9" s="93">
        <f t="shared" si="0"/>
        <v>14</v>
      </c>
      <c r="W9" s="93">
        <f t="shared" si="0"/>
        <v>15</v>
      </c>
      <c r="X9" s="93">
        <f t="shared" si="0"/>
        <v>16</v>
      </c>
      <c r="Y9" s="93">
        <f t="shared" si="0"/>
        <v>17</v>
      </c>
      <c r="Z9" s="93">
        <f t="shared" si="0"/>
        <v>18</v>
      </c>
      <c r="AA9" s="93">
        <f t="shared" si="0"/>
        <v>19</v>
      </c>
      <c r="AB9" s="93">
        <f t="shared" si="0"/>
        <v>20</v>
      </c>
      <c r="AC9" s="93">
        <f t="shared" si="0"/>
        <v>21</v>
      </c>
    </row>
    <row r="10" spans="2:29" collapsed="1">
      <c r="G10" s="94" t="s">
        <v>260</v>
      </c>
      <c r="H10" s="94"/>
      <c r="I10" s="95">
        <f t="shared" ref="I10:AC10" si="1">IF(I9=1,$G$6,EOMONTH(H10,12))</f>
        <v>46843</v>
      </c>
      <c r="J10" s="95">
        <f t="shared" si="1"/>
        <v>47208</v>
      </c>
      <c r="K10" s="95">
        <f t="shared" si="1"/>
        <v>47573</v>
      </c>
      <c r="L10" s="95">
        <f t="shared" si="1"/>
        <v>47938</v>
      </c>
      <c r="M10" s="95">
        <f t="shared" si="1"/>
        <v>48304</v>
      </c>
      <c r="N10" s="95">
        <f t="shared" si="1"/>
        <v>48669</v>
      </c>
      <c r="O10" s="95">
        <f t="shared" si="1"/>
        <v>49034</v>
      </c>
      <c r="P10" s="95">
        <f t="shared" si="1"/>
        <v>49399</v>
      </c>
      <c r="Q10" s="95">
        <f t="shared" si="1"/>
        <v>49765</v>
      </c>
      <c r="R10" s="95">
        <f t="shared" si="1"/>
        <v>50130</v>
      </c>
      <c r="S10" s="95">
        <f t="shared" si="1"/>
        <v>50495</v>
      </c>
      <c r="T10" s="95">
        <f t="shared" si="1"/>
        <v>50860</v>
      </c>
      <c r="U10" s="95">
        <f t="shared" si="1"/>
        <v>51226</v>
      </c>
      <c r="V10" s="95">
        <f t="shared" si="1"/>
        <v>51591</v>
      </c>
      <c r="W10" s="95">
        <f t="shared" si="1"/>
        <v>51956</v>
      </c>
      <c r="X10" s="95">
        <f t="shared" si="1"/>
        <v>52321</v>
      </c>
      <c r="Y10" s="95">
        <f t="shared" si="1"/>
        <v>52687</v>
      </c>
      <c r="Z10" s="95">
        <f t="shared" si="1"/>
        <v>53052</v>
      </c>
      <c r="AA10" s="95">
        <f t="shared" si="1"/>
        <v>53417</v>
      </c>
      <c r="AB10" s="95">
        <f t="shared" si="1"/>
        <v>53782</v>
      </c>
      <c r="AC10" s="95">
        <f t="shared" si="1"/>
        <v>54148</v>
      </c>
    </row>
    <row r="11" spans="2:29">
      <c r="G11" s="94" t="s">
        <v>261</v>
      </c>
      <c r="H11" s="94"/>
      <c r="I11" s="78">
        <f t="shared" ref="I11:AC11" si="2">I10</f>
        <v>46843</v>
      </c>
      <c r="J11" s="78">
        <f t="shared" si="2"/>
        <v>47208</v>
      </c>
      <c r="K11" s="78">
        <f t="shared" si="2"/>
        <v>47573</v>
      </c>
      <c r="L11" s="78">
        <f t="shared" si="2"/>
        <v>47938</v>
      </c>
      <c r="M11" s="78">
        <f t="shared" si="2"/>
        <v>48304</v>
      </c>
      <c r="N11" s="78">
        <f t="shared" si="2"/>
        <v>48669</v>
      </c>
      <c r="O11" s="78">
        <f t="shared" si="2"/>
        <v>49034</v>
      </c>
      <c r="P11" s="78">
        <f t="shared" si="2"/>
        <v>49399</v>
      </c>
      <c r="Q11" s="78">
        <f t="shared" si="2"/>
        <v>49765</v>
      </c>
      <c r="R11" s="78">
        <f t="shared" si="2"/>
        <v>50130</v>
      </c>
      <c r="S11" s="78">
        <f t="shared" si="2"/>
        <v>50495</v>
      </c>
      <c r="T11" s="78">
        <f t="shared" si="2"/>
        <v>50860</v>
      </c>
      <c r="U11" s="78">
        <f t="shared" si="2"/>
        <v>51226</v>
      </c>
      <c r="V11" s="78">
        <f t="shared" si="2"/>
        <v>51591</v>
      </c>
      <c r="W11" s="78">
        <f t="shared" si="2"/>
        <v>51956</v>
      </c>
      <c r="X11" s="78">
        <f t="shared" si="2"/>
        <v>52321</v>
      </c>
      <c r="Y11" s="78">
        <f t="shared" si="2"/>
        <v>52687</v>
      </c>
      <c r="Z11" s="78">
        <f t="shared" si="2"/>
        <v>53052</v>
      </c>
      <c r="AA11" s="78">
        <f t="shared" si="2"/>
        <v>53417</v>
      </c>
      <c r="AB11" s="78">
        <f t="shared" si="2"/>
        <v>53782</v>
      </c>
      <c r="AC11" s="78">
        <f t="shared" si="2"/>
        <v>54148</v>
      </c>
    </row>
    <row r="12" spans="2:29">
      <c r="F12" s="333" t="s">
        <v>262</v>
      </c>
      <c r="G12" s="80" t="s">
        <v>263</v>
      </c>
      <c r="H12" s="80"/>
      <c r="I12" s="96">
        <f t="shared" ref="I12:AC12" si="3">MAX(0,YEAR(I11)-YEAR($G$5)+1)</f>
        <v>0</v>
      </c>
      <c r="J12" s="96">
        <f t="shared" si="3"/>
        <v>1</v>
      </c>
      <c r="K12" s="96">
        <f t="shared" si="3"/>
        <v>2</v>
      </c>
      <c r="L12" s="96">
        <f t="shared" si="3"/>
        <v>3</v>
      </c>
      <c r="M12" s="96">
        <f t="shared" si="3"/>
        <v>4</v>
      </c>
      <c r="N12" s="96">
        <f t="shared" si="3"/>
        <v>5</v>
      </c>
      <c r="O12" s="96">
        <f t="shared" si="3"/>
        <v>6</v>
      </c>
      <c r="P12" s="96">
        <f t="shared" si="3"/>
        <v>7</v>
      </c>
      <c r="Q12" s="96">
        <f t="shared" si="3"/>
        <v>8</v>
      </c>
      <c r="R12" s="96">
        <f t="shared" si="3"/>
        <v>9</v>
      </c>
      <c r="S12" s="96">
        <f t="shared" si="3"/>
        <v>10</v>
      </c>
      <c r="T12" s="96">
        <f t="shared" si="3"/>
        <v>11</v>
      </c>
      <c r="U12" s="96">
        <f t="shared" si="3"/>
        <v>12</v>
      </c>
      <c r="V12" s="96">
        <f t="shared" si="3"/>
        <v>13</v>
      </c>
      <c r="W12" s="96">
        <f t="shared" si="3"/>
        <v>14</v>
      </c>
      <c r="X12" s="96">
        <f t="shared" si="3"/>
        <v>15</v>
      </c>
      <c r="Y12" s="96">
        <f t="shared" si="3"/>
        <v>16</v>
      </c>
      <c r="Z12" s="96">
        <f t="shared" si="3"/>
        <v>17</v>
      </c>
      <c r="AA12" s="96">
        <f t="shared" si="3"/>
        <v>18</v>
      </c>
      <c r="AB12" s="96">
        <f t="shared" si="3"/>
        <v>19</v>
      </c>
      <c r="AC12" s="96">
        <f t="shared" si="3"/>
        <v>20</v>
      </c>
    </row>
    <row r="13" spans="2:29">
      <c r="B13" s="154" t="s">
        <v>264</v>
      </c>
      <c r="C13" s="98"/>
      <c r="D13" s="98"/>
      <c r="E13" s="99"/>
      <c r="F13" s="430"/>
      <c r="G13" s="100" t="s">
        <v>265</v>
      </c>
      <c r="H13" s="101"/>
      <c r="I13" s="102">
        <f>I14-I28</f>
        <v>0</v>
      </c>
      <c r="J13" s="102">
        <f t="shared" ref="J13:AC13" si="4">J14-J28</f>
        <v>0</v>
      </c>
      <c r="K13" s="102">
        <f t="shared" si="4"/>
        <v>0</v>
      </c>
      <c r="L13" s="102">
        <f t="shared" si="4"/>
        <v>0</v>
      </c>
      <c r="M13" s="102">
        <f t="shared" si="4"/>
        <v>0</v>
      </c>
      <c r="N13" s="102">
        <f t="shared" si="4"/>
        <v>0</v>
      </c>
      <c r="O13" s="102">
        <f t="shared" si="4"/>
        <v>0</v>
      </c>
      <c r="P13" s="102">
        <f t="shared" si="4"/>
        <v>0</v>
      </c>
      <c r="Q13" s="102">
        <f t="shared" si="4"/>
        <v>0</v>
      </c>
      <c r="R13" s="102">
        <f t="shared" si="4"/>
        <v>0</v>
      </c>
      <c r="S13" s="102">
        <f t="shared" si="4"/>
        <v>0</v>
      </c>
      <c r="T13" s="102">
        <f t="shared" si="4"/>
        <v>0</v>
      </c>
      <c r="U13" s="102">
        <f t="shared" si="4"/>
        <v>0</v>
      </c>
      <c r="V13" s="102">
        <f t="shared" si="4"/>
        <v>0</v>
      </c>
      <c r="W13" s="102">
        <f t="shared" si="4"/>
        <v>0</v>
      </c>
      <c r="X13" s="102">
        <f t="shared" si="4"/>
        <v>0</v>
      </c>
      <c r="Y13" s="102">
        <f t="shared" si="4"/>
        <v>0</v>
      </c>
      <c r="Z13" s="102">
        <f t="shared" si="4"/>
        <v>0</v>
      </c>
      <c r="AA13" s="102">
        <f t="shared" si="4"/>
        <v>0</v>
      </c>
      <c r="AB13" s="102">
        <f t="shared" si="4"/>
        <v>0</v>
      </c>
      <c r="AC13" s="102">
        <f t="shared" si="4"/>
        <v>0</v>
      </c>
    </row>
    <row r="14" spans="2:29">
      <c r="B14" s="103"/>
      <c r="C14" s="150" t="s">
        <v>373</v>
      </c>
      <c r="D14" s="98"/>
      <c r="E14" s="99"/>
      <c r="F14" s="98"/>
      <c r="G14" s="100" t="s">
        <v>265</v>
      </c>
      <c r="H14" s="101"/>
      <c r="I14" s="105">
        <f t="shared" ref="I14:AC14" si="5">SUM(I15,I20:I27)</f>
        <v>0</v>
      </c>
      <c r="J14" s="105">
        <f t="shared" si="5"/>
        <v>0</v>
      </c>
      <c r="K14" s="105">
        <f t="shared" si="5"/>
        <v>0</v>
      </c>
      <c r="L14" s="105">
        <f t="shared" si="5"/>
        <v>0</v>
      </c>
      <c r="M14" s="105">
        <f t="shared" si="5"/>
        <v>0</v>
      </c>
      <c r="N14" s="105">
        <f t="shared" si="5"/>
        <v>0</v>
      </c>
      <c r="O14" s="105">
        <f t="shared" si="5"/>
        <v>0</v>
      </c>
      <c r="P14" s="105">
        <f t="shared" si="5"/>
        <v>0</v>
      </c>
      <c r="Q14" s="105">
        <f t="shared" si="5"/>
        <v>0</v>
      </c>
      <c r="R14" s="105">
        <f t="shared" si="5"/>
        <v>0</v>
      </c>
      <c r="S14" s="105">
        <f t="shared" si="5"/>
        <v>0</v>
      </c>
      <c r="T14" s="105">
        <f t="shared" si="5"/>
        <v>0</v>
      </c>
      <c r="U14" s="105">
        <f t="shared" si="5"/>
        <v>0</v>
      </c>
      <c r="V14" s="105">
        <f t="shared" si="5"/>
        <v>0</v>
      </c>
      <c r="W14" s="105">
        <f t="shared" si="5"/>
        <v>0</v>
      </c>
      <c r="X14" s="105">
        <f t="shared" si="5"/>
        <v>0</v>
      </c>
      <c r="Y14" s="105">
        <f t="shared" si="5"/>
        <v>0</v>
      </c>
      <c r="Z14" s="105">
        <f t="shared" si="5"/>
        <v>0</v>
      </c>
      <c r="AA14" s="105">
        <f t="shared" si="5"/>
        <v>0</v>
      </c>
      <c r="AB14" s="105">
        <f t="shared" si="5"/>
        <v>0</v>
      </c>
      <c r="AC14" s="105">
        <f t="shared" si="5"/>
        <v>0</v>
      </c>
    </row>
    <row r="15" spans="2:29">
      <c r="B15" s="103"/>
      <c r="C15" s="103"/>
      <c r="D15" s="106" t="s">
        <v>374</v>
      </c>
      <c r="E15" s="107"/>
      <c r="F15" s="108"/>
      <c r="G15" s="109" t="s">
        <v>265</v>
      </c>
      <c r="H15" s="101"/>
      <c r="I15" s="159">
        <f>I16*I17*I18*I19/10^3</f>
        <v>0</v>
      </c>
      <c r="J15" s="159">
        <f t="shared" ref="J15:AC15" si="6">J16*J17*J18*J19/10^3</f>
        <v>0</v>
      </c>
      <c r="K15" s="159">
        <f t="shared" si="6"/>
        <v>0</v>
      </c>
      <c r="L15" s="159">
        <f t="shared" si="6"/>
        <v>0</v>
      </c>
      <c r="M15" s="159">
        <f t="shared" si="6"/>
        <v>0</v>
      </c>
      <c r="N15" s="159">
        <f t="shared" si="6"/>
        <v>0</v>
      </c>
      <c r="O15" s="159">
        <f t="shared" si="6"/>
        <v>0</v>
      </c>
      <c r="P15" s="159">
        <f t="shared" si="6"/>
        <v>0</v>
      </c>
      <c r="Q15" s="159">
        <f t="shared" si="6"/>
        <v>0</v>
      </c>
      <c r="R15" s="159">
        <f t="shared" si="6"/>
        <v>0</v>
      </c>
      <c r="S15" s="159">
        <f t="shared" si="6"/>
        <v>0</v>
      </c>
      <c r="T15" s="159">
        <f t="shared" si="6"/>
        <v>0</v>
      </c>
      <c r="U15" s="159">
        <f t="shared" si="6"/>
        <v>0</v>
      </c>
      <c r="V15" s="159">
        <f t="shared" si="6"/>
        <v>0</v>
      </c>
      <c r="W15" s="159">
        <f t="shared" si="6"/>
        <v>0</v>
      </c>
      <c r="X15" s="159">
        <f t="shared" si="6"/>
        <v>0</v>
      </c>
      <c r="Y15" s="159">
        <f t="shared" si="6"/>
        <v>0</v>
      </c>
      <c r="Z15" s="159">
        <f t="shared" si="6"/>
        <v>0</v>
      </c>
      <c r="AA15" s="159">
        <f t="shared" si="6"/>
        <v>0</v>
      </c>
      <c r="AB15" s="159">
        <f t="shared" si="6"/>
        <v>0</v>
      </c>
      <c r="AC15" s="159">
        <f t="shared" si="6"/>
        <v>0</v>
      </c>
    </row>
    <row r="16" spans="2:29">
      <c r="B16" s="103"/>
      <c r="C16" s="103"/>
      <c r="D16" s="210"/>
      <c r="E16" s="448" t="s">
        <v>375</v>
      </c>
      <c r="F16" s="211"/>
      <c r="G16" s="113" t="s">
        <v>349</v>
      </c>
      <c r="H16" s="101"/>
      <c r="I16" s="212"/>
      <c r="J16" s="212"/>
      <c r="K16" s="212"/>
      <c r="L16" s="212"/>
      <c r="M16" s="212"/>
      <c r="N16" s="212"/>
      <c r="O16" s="212"/>
      <c r="P16" s="212"/>
      <c r="Q16" s="212"/>
      <c r="R16" s="212"/>
      <c r="S16" s="212"/>
      <c r="T16" s="212"/>
      <c r="U16" s="212"/>
      <c r="V16" s="212"/>
      <c r="W16" s="212"/>
      <c r="X16" s="212"/>
      <c r="Y16" s="212"/>
      <c r="Z16" s="212"/>
      <c r="AA16" s="212"/>
      <c r="AB16" s="212"/>
      <c r="AC16" s="212"/>
    </row>
    <row r="17" spans="2:29">
      <c r="B17" s="103"/>
      <c r="C17" s="103"/>
      <c r="D17" s="210"/>
      <c r="E17" s="213" t="s">
        <v>376</v>
      </c>
      <c r="F17" s="211"/>
      <c r="G17" s="113" t="s">
        <v>377</v>
      </c>
      <c r="H17" s="101"/>
      <c r="I17" s="114"/>
      <c r="J17" s="114"/>
      <c r="K17" s="114"/>
      <c r="L17" s="114"/>
      <c r="M17" s="114"/>
      <c r="N17" s="114"/>
      <c r="O17" s="114"/>
      <c r="P17" s="114"/>
      <c r="Q17" s="114"/>
      <c r="R17" s="114"/>
      <c r="S17" s="114"/>
      <c r="T17" s="114"/>
      <c r="U17" s="114"/>
      <c r="V17" s="114"/>
      <c r="W17" s="114"/>
      <c r="X17" s="114"/>
      <c r="Y17" s="114"/>
      <c r="Z17" s="114"/>
      <c r="AA17" s="114"/>
      <c r="AB17" s="114"/>
      <c r="AC17" s="114"/>
    </row>
    <row r="18" spans="2:29">
      <c r="B18" s="103"/>
      <c r="C18" s="103"/>
      <c r="D18" s="210"/>
      <c r="E18" s="213" t="s">
        <v>378</v>
      </c>
      <c r="F18" s="211"/>
      <c r="G18" s="113" t="s">
        <v>379</v>
      </c>
      <c r="H18" s="101"/>
      <c r="I18" s="114"/>
      <c r="J18" s="114"/>
      <c r="K18" s="114"/>
      <c r="L18" s="114"/>
      <c r="M18" s="114"/>
      <c r="N18" s="114"/>
      <c r="O18" s="114"/>
      <c r="P18" s="114"/>
      <c r="Q18" s="114"/>
      <c r="R18" s="114"/>
      <c r="S18" s="114"/>
      <c r="T18" s="114"/>
      <c r="U18" s="114"/>
      <c r="V18" s="114"/>
      <c r="W18" s="114"/>
      <c r="X18" s="114"/>
      <c r="Y18" s="114"/>
      <c r="Z18" s="114"/>
      <c r="AA18" s="114"/>
      <c r="AB18" s="114"/>
      <c r="AC18" s="114"/>
    </row>
    <row r="19" spans="2:29">
      <c r="B19" s="103"/>
      <c r="C19" s="103"/>
      <c r="D19" s="210"/>
      <c r="E19" s="213" t="s">
        <v>380</v>
      </c>
      <c r="F19" s="211"/>
      <c r="G19" s="113" t="s">
        <v>381</v>
      </c>
      <c r="H19" s="101"/>
      <c r="I19" s="114"/>
      <c r="J19" s="114"/>
      <c r="K19" s="114"/>
      <c r="L19" s="114"/>
      <c r="M19" s="114"/>
      <c r="N19" s="114"/>
      <c r="O19" s="114"/>
      <c r="P19" s="114"/>
      <c r="Q19" s="114"/>
      <c r="R19" s="114"/>
      <c r="S19" s="114"/>
      <c r="T19" s="114"/>
      <c r="U19" s="114"/>
      <c r="V19" s="114"/>
      <c r="W19" s="114"/>
      <c r="X19" s="114"/>
      <c r="Y19" s="114"/>
      <c r="Z19" s="114"/>
      <c r="AA19" s="114"/>
      <c r="AB19" s="114"/>
      <c r="AC19" s="114"/>
    </row>
    <row r="20" spans="2:29">
      <c r="B20" s="103"/>
      <c r="C20" s="103"/>
      <c r="D20" s="214" t="s">
        <v>382</v>
      </c>
      <c r="E20" s="215"/>
      <c r="F20" s="216"/>
      <c r="G20" s="113" t="s">
        <v>265</v>
      </c>
      <c r="H20" s="101"/>
      <c r="I20" s="114"/>
      <c r="J20" s="114"/>
      <c r="K20" s="114"/>
      <c r="L20" s="114"/>
      <c r="M20" s="114"/>
      <c r="N20" s="114"/>
      <c r="O20" s="114"/>
      <c r="P20" s="114"/>
      <c r="Q20" s="114"/>
      <c r="R20" s="114"/>
      <c r="S20" s="114"/>
      <c r="T20" s="114"/>
      <c r="U20" s="114"/>
      <c r="V20" s="114"/>
      <c r="W20" s="114"/>
      <c r="X20" s="114"/>
      <c r="Y20" s="114"/>
      <c r="Z20" s="114"/>
      <c r="AA20" s="114"/>
      <c r="AB20" s="114"/>
      <c r="AC20" s="114"/>
    </row>
    <row r="21" spans="2:29">
      <c r="B21" s="103"/>
      <c r="C21" s="103"/>
      <c r="D21" s="217" t="s">
        <v>383</v>
      </c>
      <c r="E21" s="111"/>
      <c r="F21" s="112"/>
      <c r="G21" s="113" t="s">
        <v>265</v>
      </c>
      <c r="H21" s="101"/>
      <c r="I21" s="114"/>
      <c r="J21" s="114"/>
      <c r="K21" s="114"/>
      <c r="L21" s="114"/>
      <c r="M21" s="114"/>
      <c r="N21" s="114"/>
      <c r="O21" s="114"/>
      <c r="P21" s="114"/>
      <c r="Q21" s="114"/>
      <c r="R21" s="114"/>
      <c r="S21" s="114"/>
      <c r="T21" s="114"/>
      <c r="U21" s="114"/>
      <c r="V21" s="114"/>
      <c r="W21" s="114"/>
      <c r="X21" s="114"/>
      <c r="Y21" s="114"/>
      <c r="Z21" s="114"/>
      <c r="AA21" s="114"/>
      <c r="AB21" s="114"/>
      <c r="AC21" s="114"/>
    </row>
    <row r="22" spans="2:29">
      <c r="B22" s="103"/>
      <c r="C22" s="103"/>
      <c r="D22" s="217" t="s">
        <v>384</v>
      </c>
      <c r="E22" s="111"/>
      <c r="F22" s="112"/>
      <c r="G22" s="113" t="s">
        <v>265</v>
      </c>
      <c r="H22" s="101"/>
      <c r="I22" s="114"/>
      <c r="J22" s="114"/>
      <c r="K22" s="114"/>
      <c r="L22" s="114"/>
      <c r="M22" s="114"/>
      <c r="N22" s="114"/>
      <c r="O22" s="114"/>
      <c r="P22" s="114"/>
      <c r="Q22" s="114"/>
      <c r="R22" s="114"/>
      <c r="S22" s="114"/>
      <c r="T22" s="114"/>
      <c r="U22" s="114"/>
      <c r="V22" s="114"/>
      <c r="W22" s="114"/>
      <c r="X22" s="114"/>
      <c r="Y22" s="114"/>
      <c r="Z22" s="114"/>
      <c r="AA22" s="114"/>
      <c r="AB22" s="114"/>
      <c r="AC22" s="114"/>
    </row>
    <row r="23" spans="2:29">
      <c r="B23" s="103"/>
      <c r="C23" s="103"/>
      <c r="D23" s="217" t="s">
        <v>385</v>
      </c>
      <c r="E23" s="111"/>
      <c r="F23" s="112"/>
      <c r="G23" s="113" t="s">
        <v>265</v>
      </c>
      <c r="H23" s="101"/>
      <c r="I23" s="114"/>
      <c r="J23" s="114"/>
      <c r="K23" s="114"/>
      <c r="L23" s="114"/>
      <c r="M23" s="114"/>
      <c r="N23" s="114"/>
      <c r="O23" s="114"/>
      <c r="P23" s="114"/>
      <c r="Q23" s="114"/>
      <c r="R23" s="114"/>
      <c r="S23" s="114"/>
      <c r="T23" s="114"/>
      <c r="U23" s="114"/>
      <c r="V23" s="114"/>
      <c r="W23" s="114"/>
      <c r="X23" s="114"/>
      <c r="Y23" s="114"/>
      <c r="Z23" s="114"/>
      <c r="AA23" s="114"/>
      <c r="AB23" s="114"/>
      <c r="AC23" s="114"/>
    </row>
    <row r="24" spans="2:29">
      <c r="B24" s="103"/>
      <c r="C24" s="103"/>
      <c r="D24" s="217" t="s">
        <v>386</v>
      </c>
      <c r="E24" s="111"/>
      <c r="F24" s="112"/>
      <c r="G24" s="113" t="s">
        <v>265</v>
      </c>
      <c r="H24" s="101"/>
      <c r="I24" s="114"/>
      <c r="J24" s="114"/>
      <c r="K24" s="114"/>
      <c r="L24" s="114"/>
      <c r="M24" s="114"/>
      <c r="N24" s="114"/>
      <c r="O24" s="114"/>
      <c r="P24" s="114"/>
      <c r="Q24" s="114"/>
      <c r="R24" s="114"/>
      <c r="S24" s="114"/>
      <c r="T24" s="114"/>
      <c r="U24" s="114"/>
      <c r="V24" s="114"/>
      <c r="W24" s="114"/>
      <c r="X24" s="114"/>
      <c r="Y24" s="114"/>
      <c r="Z24" s="114"/>
      <c r="AA24" s="114"/>
      <c r="AB24" s="114"/>
      <c r="AC24" s="114"/>
    </row>
    <row r="25" spans="2:29" ht="16.5">
      <c r="B25" s="103"/>
      <c r="C25" s="103"/>
      <c r="D25" s="218" t="s">
        <v>387</v>
      </c>
      <c r="E25" s="111"/>
      <c r="F25" s="112"/>
      <c r="G25" s="113" t="s">
        <v>265</v>
      </c>
      <c r="H25" s="101"/>
      <c r="I25" s="114"/>
      <c r="J25" s="114"/>
      <c r="K25" s="114"/>
      <c r="L25" s="114"/>
      <c r="M25" s="114"/>
      <c r="N25" s="114"/>
      <c r="O25" s="114"/>
      <c r="P25" s="114"/>
      <c r="Q25" s="114"/>
      <c r="R25" s="114"/>
      <c r="S25" s="114"/>
      <c r="T25" s="114"/>
      <c r="U25" s="114"/>
      <c r="V25" s="114"/>
      <c r="W25" s="114"/>
      <c r="X25" s="114"/>
      <c r="Y25" s="114"/>
      <c r="Z25" s="114"/>
      <c r="AA25" s="114"/>
      <c r="AB25" s="114"/>
      <c r="AC25" s="114"/>
    </row>
    <row r="26" spans="2:29" ht="16.5">
      <c r="B26" s="103"/>
      <c r="C26" s="103"/>
      <c r="D26" s="218" t="s">
        <v>388</v>
      </c>
      <c r="E26" s="111"/>
      <c r="F26" s="112"/>
      <c r="G26" s="113" t="s">
        <v>265</v>
      </c>
      <c r="H26" s="101"/>
      <c r="I26" s="114"/>
      <c r="J26" s="114"/>
      <c r="K26" s="114"/>
      <c r="L26" s="114"/>
      <c r="M26" s="114"/>
      <c r="N26" s="114"/>
      <c r="O26" s="114"/>
      <c r="P26" s="114"/>
      <c r="Q26" s="114"/>
      <c r="R26" s="114"/>
      <c r="S26" s="114"/>
      <c r="T26" s="114"/>
      <c r="U26" s="114"/>
      <c r="V26" s="114"/>
      <c r="W26" s="114"/>
      <c r="X26" s="114"/>
      <c r="Y26" s="114"/>
      <c r="Z26" s="114"/>
      <c r="AA26" s="114"/>
      <c r="AB26" s="114"/>
      <c r="AC26" s="114"/>
    </row>
    <row r="27" spans="2:29">
      <c r="B27" s="103"/>
      <c r="C27" s="103"/>
      <c r="D27" s="437" t="s">
        <v>389</v>
      </c>
      <c r="E27" s="155"/>
      <c r="F27" s="156"/>
      <c r="G27" s="127" t="s">
        <v>287</v>
      </c>
      <c r="H27" s="101"/>
      <c r="I27" s="128"/>
      <c r="J27" s="128"/>
      <c r="K27" s="128"/>
      <c r="L27" s="128"/>
      <c r="M27" s="128"/>
      <c r="N27" s="128"/>
      <c r="O27" s="128"/>
      <c r="P27" s="128"/>
      <c r="Q27" s="128"/>
      <c r="R27" s="128"/>
      <c r="S27" s="128"/>
      <c r="T27" s="128"/>
      <c r="U27" s="128"/>
      <c r="V27" s="128"/>
      <c r="W27" s="128"/>
      <c r="X27" s="128"/>
      <c r="Y27" s="128"/>
      <c r="Z27" s="128"/>
      <c r="AA27" s="128"/>
      <c r="AB27" s="128"/>
      <c r="AC27" s="128"/>
    </row>
    <row r="28" spans="2:29">
      <c r="B28" s="103"/>
      <c r="C28" s="150" t="s">
        <v>390</v>
      </c>
      <c r="D28" s="98"/>
      <c r="E28" s="99"/>
      <c r="F28" s="98"/>
      <c r="G28" s="120" t="s">
        <v>265</v>
      </c>
      <c r="H28" s="101"/>
      <c r="I28" s="105">
        <f>SUM(I29:I35)</f>
        <v>0</v>
      </c>
      <c r="J28" s="105">
        <f t="shared" ref="J28:AC28" si="7">SUM(J29:J35)</f>
        <v>0</v>
      </c>
      <c r="K28" s="105">
        <f t="shared" si="7"/>
        <v>0</v>
      </c>
      <c r="L28" s="105">
        <f t="shared" si="7"/>
        <v>0</v>
      </c>
      <c r="M28" s="105">
        <f t="shared" si="7"/>
        <v>0</v>
      </c>
      <c r="N28" s="105">
        <f t="shared" si="7"/>
        <v>0</v>
      </c>
      <c r="O28" s="105">
        <f t="shared" si="7"/>
        <v>0</v>
      </c>
      <c r="P28" s="105">
        <f t="shared" si="7"/>
        <v>0</v>
      </c>
      <c r="Q28" s="105">
        <f t="shared" si="7"/>
        <v>0</v>
      </c>
      <c r="R28" s="105">
        <f t="shared" si="7"/>
        <v>0</v>
      </c>
      <c r="S28" s="105">
        <f t="shared" si="7"/>
        <v>0</v>
      </c>
      <c r="T28" s="105">
        <f t="shared" si="7"/>
        <v>0</v>
      </c>
      <c r="U28" s="105">
        <f t="shared" si="7"/>
        <v>0</v>
      </c>
      <c r="V28" s="105">
        <f t="shared" si="7"/>
        <v>0</v>
      </c>
      <c r="W28" s="105">
        <f t="shared" si="7"/>
        <v>0</v>
      </c>
      <c r="X28" s="105">
        <f t="shared" si="7"/>
        <v>0</v>
      </c>
      <c r="Y28" s="105">
        <f t="shared" si="7"/>
        <v>0</v>
      </c>
      <c r="Z28" s="105">
        <f t="shared" si="7"/>
        <v>0</v>
      </c>
      <c r="AA28" s="105">
        <f t="shared" si="7"/>
        <v>0</v>
      </c>
      <c r="AB28" s="105">
        <f t="shared" si="7"/>
        <v>0</v>
      </c>
      <c r="AC28" s="105">
        <f t="shared" si="7"/>
        <v>0</v>
      </c>
    </row>
    <row r="29" spans="2:29">
      <c r="B29" s="103"/>
      <c r="C29" s="103"/>
      <c r="D29" s="442" t="s">
        <v>391</v>
      </c>
      <c r="E29" s="170"/>
      <c r="F29" s="123"/>
      <c r="G29" s="109" t="s">
        <v>265</v>
      </c>
      <c r="H29" s="101"/>
      <c r="I29" s="159"/>
      <c r="J29" s="159"/>
      <c r="K29" s="159"/>
      <c r="L29" s="159"/>
      <c r="M29" s="159"/>
      <c r="N29" s="159"/>
      <c r="O29" s="159"/>
      <c r="P29" s="159"/>
      <c r="Q29" s="159"/>
      <c r="R29" s="159"/>
      <c r="S29" s="159"/>
      <c r="T29" s="159"/>
      <c r="U29" s="159"/>
      <c r="V29" s="159"/>
      <c r="W29" s="159"/>
      <c r="X29" s="159"/>
      <c r="Y29" s="159"/>
      <c r="Z29" s="159"/>
      <c r="AA29" s="159"/>
      <c r="AB29" s="159"/>
      <c r="AC29" s="159"/>
    </row>
    <row r="30" spans="2:29">
      <c r="B30" s="103"/>
      <c r="C30" s="103"/>
      <c r="D30" s="219" t="s">
        <v>392</v>
      </c>
      <c r="E30" s="149"/>
      <c r="F30" s="148"/>
      <c r="G30" s="113" t="s">
        <v>265</v>
      </c>
      <c r="H30" s="101"/>
      <c r="I30" s="114"/>
      <c r="J30" s="114"/>
      <c r="K30" s="114"/>
      <c r="L30" s="114"/>
      <c r="M30" s="114"/>
      <c r="N30" s="114"/>
      <c r="O30" s="114"/>
      <c r="P30" s="114"/>
      <c r="Q30" s="114"/>
      <c r="R30" s="114"/>
      <c r="S30" s="114"/>
      <c r="T30" s="114"/>
      <c r="U30" s="114"/>
      <c r="V30" s="114"/>
      <c r="W30" s="114"/>
      <c r="X30" s="114"/>
      <c r="Y30" s="114"/>
      <c r="Z30" s="114"/>
      <c r="AA30" s="114"/>
      <c r="AB30" s="114"/>
      <c r="AC30" s="114"/>
    </row>
    <row r="31" spans="2:29">
      <c r="B31" s="103"/>
      <c r="C31" s="103"/>
      <c r="D31" s="219" t="s">
        <v>393</v>
      </c>
      <c r="E31" s="149"/>
      <c r="F31" s="148"/>
      <c r="G31" s="113" t="s">
        <v>265</v>
      </c>
      <c r="H31" s="101"/>
      <c r="I31" s="114"/>
      <c r="J31" s="114"/>
      <c r="K31" s="114"/>
      <c r="L31" s="114"/>
      <c r="M31" s="114"/>
      <c r="N31" s="114"/>
      <c r="O31" s="114"/>
      <c r="P31" s="114"/>
      <c r="Q31" s="114"/>
      <c r="R31" s="114"/>
      <c r="S31" s="114"/>
      <c r="T31" s="114"/>
      <c r="U31" s="114"/>
      <c r="V31" s="114"/>
      <c r="W31" s="114"/>
      <c r="X31" s="114"/>
      <c r="Y31" s="114"/>
      <c r="Z31" s="114"/>
      <c r="AA31" s="114"/>
      <c r="AB31" s="114"/>
      <c r="AC31" s="114"/>
    </row>
    <row r="32" spans="2:29">
      <c r="B32" s="103"/>
      <c r="C32" s="103"/>
      <c r="D32" s="219" t="s">
        <v>394</v>
      </c>
      <c r="E32" s="149"/>
      <c r="F32" s="148"/>
      <c r="G32" s="113" t="s">
        <v>265</v>
      </c>
      <c r="H32" s="101"/>
      <c r="I32" s="114"/>
      <c r="J32" s="114"/>
      <c r="K32" s="114"/>
      <c r="L32" s="114"/>
      <c r="M32" s="114"/>
      <c r="N32" s="114"/>
      <c r="O32" s="114"/>
      <c r="P32" s="114"/>
      <c r="Q32" s="114"/>
      <c r="R32" s="114"/>
      <c r="S32" s="114"/>
      <c r="T32" s="114"/>
      <c r="U32" s="114"/>
      <c r="V32" s="114"/>
      <c r="W32" s="114"/>
      <c r="X32" s="114"/>
      <c r="Y32" s="114"/>
      <c r="Z32" s="114"/>
      <c r="AA32" s="114"/>
      <c r="AB32" s="114"/>
      <c r="AC32" s="114"/>
    </row>
    <row r="33" spans="2:29">
      <c r="B33" s="103"/>
      <c r="C33" s="103"/>
      <c r="D33" s="214" t="s">
        <v>395</v>
      </c>
      <c r="E33" s="149"/>
      <c r="F33" s="148"/>
      <c r="G33" s="113" t="s">
        <v>265</v>
      </c>
      <c r="H33" s="101"/>
      <c r="I33" s="114"/>
      <c r="J33" s="114"/>
      <c r="K33" s="114"/>
      <c r="L33" s="114"/>
      <c r="M33" s="114"/>
      <c r="N33" s="114"/>
      <c r="O33" s="114"/>
      <c r="P33" s="114"/>
      <c r="Q33" s="114"/>
      <c r="R33" s="114"/>
      <c r="S33" s="114"/>
      <c r="T33" s="114"/>
      <c r="U33" s="114"/>
      <c r="V33" s="114"/>
      <c r="W33" s="114"/>
      <c r="X33" s="114"/>
      <c r="Y33" s="114"/>
      <c r="Z33" s="114"/>
      <c r="AA33" s="114"/>
      <c r="AB33" s="114"/>
      <c r="AC33" s="114"/>
    </row>
    <row r="34" spans="2:29">
      <c r="B34" s="103"/>
      <c r="C34" s="103"/>
      <c r="D34" s="219" t="s">
        <v>396</v>
      </c>
      <c r="E34" s="149"/>
      <c r="F34" s="148"/>
      <c r="G34" s="113" t="s">
        <v>265</v>
      </c>
      <c r="H34" s="101"/>
      <c r="I34" s="114"/>
      <c r="J34" s="114"/>
      <c r="K34" s="114"/>
      <c r="L34" s="114"/>
      <c r="M34" s="114"/>
      <c r="N34" s="114"/>
      <c r="O34" s="114"/>
      <c r="P34" s="114"/>
      <c r="Q34" s="114"/>
      <c r="R34" s="114"/>
      <c r="S34" s="114"/>
      <c r="T34" s="114"/>
      <c r="U34" s="114"/>
      <c r="V34" s="114"/>
      <c r="W34" s="114"/>
      <c r="X34" s="114"/>
      <c r="Y34" s="114"/>
      <c r="Z34" s="114"/>
      <c r="AA34" s="114"/>
      <c r="AB34" s="114"/>
      <c r="AC34" s="114"/>
    </row>
    <row r="35" spans="2:29">
      <c r="B35" s="103"/>
      <c r="C35" s="103"/>
      <c r="D35" s="196" t="s">
        <v>397</v>
      </c>
      <c r="E35" s="166"/>
      <c r="F35" s="167"/>
      <c r="G35" s="127" t="s">
        <v>265</v>
      </c>
      <c r="H35" s="101"/>
      <c r="I35" s="128"/>
      <c r="J35" s="128"/>
      <c r="K35" s="128"/>
      <c r="L35" s="128"/>
      <c r="M35" s="128"/>
      <c r="N35" s="128"/>
      <c r="O35" s="128"/>
      <c r="P35" s="128"/>
      <c r="Q35" s="128"/>
      <c r="R35" s="128"/>
      <c r="S35" s="128"/>
      <c r="T35" s="128"/>
      <c r="U35" s="128"/>
      <c r="V35" s="128"/>
      <c r="W35" s="128"/>
      <c r="X35" s="128"/>
      <c r="Y35" s="128"/>
      <c r="Z35" s="128"/>
      <c r="AA35" s="128"/>
      <c r="AB35" s="128"/>
      <c r="AC35" s="128"/>
    </row>
    <row r="36" spans="2:29">
      <c r="B36" s="150" t="s">
        <v>398</v>
      </c>
      <c r="C36" s="98"/>
      <c r="D36" s="98"/>
      <c r="E36" s="99"/>
      <c r="F36" s="98"/>
      <c r="G36" s="120" t="s">
        <v>265</v>
      </c>
      <c r="H36" s="101"/>
      <c r="I36" s="105">
        <f>I37</f>
        <v>0</v>
      </c>
      <c r="J36" s="105">
        <f t="shared" ref="J36:AC36" si="8">J37</f>
        <v>0</v>
      </c>
      <c r="K36" s="105">
        <f t="shared" si="8"/>
        <v>0</v>
      </c>
      <c r="L36" s="105">
        <f t="shared" si="8"/>
        <v>0</v>
      </c>
      <c r="M36" s="105">
        <f t="shared" si="8"/>
        <v>0</v>
      </c>
      <c r="N36" s="105">
        <f t="shared" si="8"/>
        <v>0</v>
      </c>
      <c r="O36" s="105">
        <f t="shared" si="8"/>
        <v>0</v>
      </c>
      <c r="P36" s="105">
        <f t="shared" si="8"/>
        <v>0</v>
      </c>
      <c r="Q36" s="105">
        <f t="shared" si="8"/>
        <v>0</v>
      </c>
      <c r="R36" s="105">
        <f t="shared" si="8"/>
        <v>0</v>
      </c>
      <c r="S36" s="105">
        <f t="shared" si="8"/>
        <v>0</v>
      </c>
      <c r="T36" s="105">
        <f t="shared" si="8"/>
        <v>0</v>
      </c>
      <c r="U36" s="105">
        <f t="shared" si="8"/>
        <v>0</v>
      </c>
      <c r="V36" s="105">
        <f t="shared" si="8"/>
        <v>0</v>
      </c>
      <c r="W36" s="105">
        <f t="shared" si="8"/>
        <v>0</v>
      </c>
      <c r="X36" s="105">
        <f t="shared" si="8"/>
        <v>0</v>
      </c>
      <c r="Y36" s="105">
        <f t="shared" si="8"/>
        <v>0</v>
      </c>
      <c r="Z36" s="105">
        <f t="shared" si="8"/>
        <v>0</v>
      </c>
      <c r="AA36" s="105">
        <f t="shared" si="8"/>
        <v>0</v>
      </c>
      <c r="AB36" s="105">
        <f t="shared" si="8"/>
        <v>0</v>
      </c>
      <c r="AC36" s="105">
        <f t="shared" si="8"/>
        <v>0</v>
      </c>
    </row>
    <row r="37" spans="2:29">
      <c r="B37" s="103"/>
      <c r="C37" s="104" t="s">
        <v>399</v>
      </c>
      <c r="D37" s="98"/>
      <c r="E37" s="99"/>
      <c r="F37" s="98"/>
      <c r="G37" s="120" t="s">
        <v>265</v>
      </c>
      <c r="H37" s="101"/>
      <c r="I37" s="105">
        <f t="shared" ref="I37:AC37" si="9">SUM(I38:I46)</f>
        <v>0</v>
      </c>
      <c r="J37" s="105">
        <f t="shared" si="9"/>
        <v>0</v>
      </c>
      <c r="K37" s="105">
        <f t="shared" si="9"/>
        <v>0</v>
      </c>
      <c r="L37" s="105">
        <f t="shared" si="9"/>
        <v>0</v>
      </c>
      <c r="M37" s="105">
        <f t="shared" si="9"/>
        <v>0</v>
      </c>
      <c r="N37" s="105">
        <f t="shared" si="9"/>
        <v>0</v>
      </c>
      <c r="O37" s="105">
        <f t="shared" si="9"/>
        <v>0</v>
      </c>
      <c r="P37" s="105">
        <f t="shared" si="9"/>
        <v>0</v>
      </c>
      <c r="Q37" s="105">
        <f t="shared" si="9"/>
        <v>0</v>
      </c>
      <c r="R37" s="105">
        <f t="shared" si="9"/>
        <v>0</v>
      </c>
      <c r="S37" s="105">
        <f t="shared" si="9"/>
        <v>0</v>
      </c>
      <c r="T37" s="105">
        <f t="shared" si="9"/>
        <v>0</v>
      </c>
      <c r="U37" s="105">
        <f t="shared" si="9"/>
        <v>0</v>
      </c>
      <c r="V37" s="105">
        <f t="shared" si="9"/>
        <v>0</v>
      </c>
      <c r="W37" s="105">
        <f t="shared" si="9"/>
        <v>0</v>
      </c>
      <c r="X37" s="105">
        <f t="shared" si="9"/>
        <v>0</v>
      </c>
      <c r="Y37" s="105">
        <f t="shared" si="9"/>
        <v>0</v>
      </c>
      <c r="Z37" s="105">
        <f t="shared" si="9"/>
        <v>0</v>
      </c>
      <c r="AA37" s="105">
        <f t="shared" si="9"/>
        <v>0</v>
      </c>
      <c r="AB37" s="105">
        <f t="shared" si="9"/>
        <v>0</v>
      </c>
      <c r="AC37" s="105">
        <f t="shared" si="9"/>
        <v>0</v>
      </c>
    </row>
    <row r="38" spans="2:29">
      <c r="B38" s="103"/>
      <c r="C38" s="103"/>
      <c r="D38" s="220" t="s">
        <v>400</v>
      </c>
      <c r="E38" s="221"/>
      <c r="F38" s="222"/>
      <c r="G38" s="109" t="s">
        <v>265</v>
      </c>
      <c r="H38" s="101"/>
      <c r="I38" s="110"/>
      <c r="J38" s="110"/>
      <c r="K38" s="110"/>
      <c r="L38" s="110"/>
      <c r="M38" s="110"/>
      <c r="N38" s="110"/>
      <c r="O38" s="110"/>
      <c r="P38" s="110"/>
      <c r="Q38" s="110"/>
      <c r="R38" s="110"/>
      <c r="S38" s="110"/>
      <c r="T38" s="110"/>
      <c r="U38" s="110"/>
      <c r="V38" s="110"/>
      <c r="W38" s="110"/>
      <c r="X38" s="110"/>
      <c r="Y38" s="110"/>
      <c r="Z38" s="110"/>
      <c r="AA38" s="110"/>
      <c r="AB38" s="110"/>
      <c r="AC38" s="110"/>
    </row>
    <row r="39" spans="2:29">
      <c r="B39" s="103"/>
      <c r="C39" s="103"/>
      <c r="D39" s="223" t="s">
        <v>401</v>
      </c>
      <c r="E39" s="224"/>
      <c r="F39" s="225"/>
      <c r="G39" s="113" t="s">
        <v>265</v>
      </c>
      <c r="H39" s="101"/>
      <c r="I39" s="114"/>
      <c r="J39" s="114"/>
      <c r="K39" s="114"/>
      <c r="L39" s="114"/>
      <c r="M39" s="114"/>
      <c r="N39" s="114"/>
      <c r="O39" s="114"/>
      <c r="P39" s="114"/>
      <c r="Q39" s="114"/>
      <c r="R39" s="114"/>
      <c r="S39" s="114"/>
      <c r="T39" s="114"/>
      <c r="U39" s="114"/>
      <c r="V39" s="114"/>
      <c r="W39" s="114"/>
      <c r="X39" s="114"/>
      <c r="Y39" s="114"/>
      <c r="Z39" s="114"/>
      <c r="AA39" s="114"/>
      <c r="AB39" s="114"/>
      <c r="AC39" s="114"/>
    </row>
    <row r="40" spans="2:29">
      <c r="B40" s="103"/>
      <c r="C40" s="103"/>
      <c r="D40" s="223" t="s">
        <v>402</v>
      </c>
      <c r="E40" s="224"/>
      <c r="F40" s="225"/>
      <c r="G40" s="113" t="s">
        <v>265</v>
      </c>
      <c r="H40" s="101"/>
      <c r="I40" s="114"/>
      <c r="J40" s="114"/>
      <c r="K40" s="114"/>
      <c r="L40" s="114"/>
      <c r="M40" s="114"/>
      <c r="N40" s="114"/>
      <c r="O40" s="114"/>
      <c r="P40" s="114"/>
      <c r="Q40" s="114"/>
      <c r="R40" s="114"/>
      <c r="S40" s="114"/>
      <c r="T40" s="114"/>
      <c r="U40" s="114"/>
      <c r="V40" s="114"/>
      <c r="W40" s="114"/>
      <c r="X40" s="114"/>
      <c r="Y40" s="114"/>
      <c r="Z40" s="114"/>
      <c r="AA40" s="114"/>
      <c r="AB40" s="114"/>
      <c r="AC40" s="114"/>
    </row>
    <row r="41" spans="2:29">
      <c r="B41" s="103"/>
      <c r="C41" s="103"/>
      <c r="D41" s="223" t="s">
        <v>403</v>
      </c>
      <c r="E41" s="224"/>
      <c r="F41" s="225"/>
      <c r="G41" s="113" t="s">
        <v>265</v>
      </c>
      <c r="H41" s="101"/>
      <c r="I41" s="114"/>
      <c r="J41" s="114"/>
      <c r="K41" s="114"/>
      <c r="L41" s="114"/>
      <c r="M41" s="114"/>
      <c r="N41" s="114"/>
      <c r="O41" s="114"/>
      <c r="P41" s="114"/>
      <c r="Q41" s="114"/>
      <c r="R41" s="114"/>
      <c r="S41" s="114"/>
      <c r="T41" s="114"/>
      <c r="U41" s="114"/>
      <c r="V41" s="114"/>
      <c r="W41" s="114"/>
      <c r="X41" s="114"/>
      <c r="Y41" s="114"/>
      <c r="Z41" s="114"/>
      <c r="AA41" s="114"/>
      <c r="AB41" s="114"/>
      <c r="AC41" s="114"/>
    </row>
    <row r="42" spans="2:29">
      <c r="B42" s="103"/>
      <c r="C42" s="103"/>
      <c r="D42" s="223" t="s">
        <v>404</v>
      </c>
      <c r="E42" s="224"/>
      <c r="F42" s="225"/>
      <c r="G42" s="113" t="s">
        <v>265</v>
      </c>
      <c r="H42" s="101"/>
      <c r="I42" s="114"/>
      <c r="J42" s="114"/>
      <c r="K42" s="114"/>
      <c r="L42" s="114"/>
      <c r="M42" s="114"/>
      <c r="N42" s="114"/>
      <c r="O42" s="114"/>
      <c r="P42" s="114"/>
      <c r="Q42" s="114"/>
      <c r="R42" s="114"/>
      <c r="S42" s="114"/>
      <c r="T42" s="114"/>
      <c r="U42" s="114"/>
      <c r="V42" s="114"/>
      <c r="W42" s="114"/>
      <c r="X42" s="114"/>
      <c r="Y42" s="114"/>
      <c r="Z42" s="114"/>
      <c r="AA42" s="114"/>
      <c r="AB42" s="114"/>
      <c r="AC42" s="114"/>
    </row>
    <row r="43" spans="2:29">
      <c r="B43" s="103"/>
      <c r="C43" s="103"/>
      <c r="D43" s="449" t="s">
        <v>405</v>
      </c>
      <c r="E43" s="224"/>
      <c r="F43" s="225"/>
      <c r="G43" s="113" t="s">
        <v>265</v>
      </c>
      <c r="H43" s="101"/>
      <c r="I43" s="114"/>
      <c r="J43" s="114"/>
      <c r="K43" s="114"/>
      <c r="L43" s="114"/>
      <c r="M43" s="114"/>
      <c r="N43" s="114"/>
      <c r="O43" s="114"/>
      <c r="P43" s="114"/>
      <c r="Q43" s="114"/>
      <c r="R43" s="114"/>
      <c r="S43" s="114"/>
      <c r="T43" s="114"/>
      <c r="U43" s="114"/>
      <c r="V43" s="114"/>
      <c r="W43" s="114"/>
      <c r="X43" s="114"/>
      <c r="Y43" s="114"/>
      <c r="Z43" s="114"/>
      <c r="AA43" s="114"/>
      <c r="AB43" s="114"/>
      <c r="AC43" s="114"/>
    </row>
    <row r="44" spans="2:29">
      <c r="B44" s="103"/>
      <c r="C44" s="103"/>
      <c r="D44" s="449" t="s">
        <v>406</v>
      </c>
      <c r="E44" s="224"/>
      <c r="F44" s="225"/>
      <c r="G44" s="113" t="s">
        <v>265</v>
      </c>
      <c r="H44" s="101"/>
      <c r="I44" s="114"/>
      <c r="J44" s="114"/>
      <c r="K44" s="114"/>
      <c r="L44" s="114"/>
      <c r="M44" s="114"/>
      <c r="N44" s="114"/>
      <c r="O44" s="114"/>
      <c r="P44" s="114"/>
      <c r="Q44" s="114"/>
      <c r="R44" s="114"/>
      <c r="S44" s="114"/>
      <c r="T44" s="114"/>
      <c r="U44" s="114"/>
      <c r="V44" s="114"/>
      <c r="W44" s="114"/>
      <c r="X44" s="114"/>
      <c r="Y44" s="114"/>
      <c r="Z44" s="114"/>
      <c r="AA44" s="114"/>
      <c r="AB44" s="114"/>
      <c r="AC44" s="114"/>
    </row>
    <row r="45" spans="2:29">
      <c r="B45" s="103"/>
      <c r="C45" s="103"/>
      <c r="D45" s="449" t="s">
        <v>407</v>
      </c>
      <c r="E45" s="224"/>
      <c r="F45" s="225"/>
      <c r="G45" s="113" t="s">
        <v>265</v>
      </c>
      <c r="H45" s="101"/>
      <c r="I45" s="114"/>
      <c r="J45" s="114"/>
      <c r="K45" s="114"/>
      <c r="L45" s="114"/>
      <c r="M45" s="114"/>
      <c r="N45" s="114"/>
      <c r="O45" s="114"/>
      <c r="P45" s="114"/>
      <c r="Q45" s="114"/>
      <c r="R45" s="114"/>
      <c r="S45" s="114"/>
      <c r="T45" s="114"/>
      <c r="U45" s="114"/>
      <c r="V45" s="114"/>
      <c r="W45" s="114"/>
      <c r="X45" s="114"/>
      <c r="Y45" s="114"/>
      <c r="Z45" s="114"/>
      <c r="AA45" s="114"/>
      <c r="AB45" s="114"/>
      <c r="AC45" s="114"/>
    </row>
    <row r="46" spans="2:29">
      <c r="B46" s="103"/>
      <c r="C46" s="164"/>
      <c r="D46" s="226" t="s">
        <v>408</v>
      </c>
      <c r="E46" s="227"/>
      <c r="F46" s="228"/>
      <c r="G46" s="127" t="s">
        <v>265</v>
      </c>
      <c r="H46" s="101"/>
      <c r="I46" s="128"/>
      <c r="J46" s="128"/>
      <c r="K46" s="128"/>
      <c r="L46" s="128"/>
      <c r="M46" s="128"/>
      <c r="N46" s="128"/>
      <c r="O46" s="128"/>
      <c r="P46" s="128"/>
      <c r="Q46" s="128"/>
      <c r="R46" s="128"/>
      <c r="S46" s="128"/>
      <c r="T46" s="128"/>
      <c r="U46" s="128"/>
      <c r="V46" s="128"/>
      <c r="W46" s="128"/>
      <c r="X46" s="128"/>
      <c r="Y46" s="128"/>
      <c r="Z46" s="128"/>
      <c r="AA46" s="128"/>
      <c r="AB46" s="128"/>
      <c r="AC46" s="128"/>
    </row>
    <row r="47" spans="2:29">
      <c r="B47" s="137" t="s">
        <v>279</v>
      </c>
      <c r="C47" s="138"/>
      <c r="D47" s="138"/>
      <c r="E47" s="139"/>
      <c r="F47" s="138"/>
      <c r="G47" s="120" t="s">
        <v>265</v>
      </c>
      <c r="H47" s="101"/>
      <c r="I47" s="102">
        <f>I13-I36</f>
        <v>0</v>
      </c>
      <c r="J47" s="102">
        <f t="shared" ref="J47:AC47" si="10">J13-J36</f>
        <v>0</v>
      </c>
      <c r="K47" s="102">
        <f t="shared" si="10"/>
        <v>0</v>
      </c>
      <c r="L47" s="102">
        <f t="shared" si="10"/>
        <v>0</v>
      </c>
      <c r="M47" s="102">
        <f t="shared" si="10"/>
        <v>0</v>
      </c>
      <c r="N47" s="102">
        <f t="shared" si="10"/>
        <v>0</v>
      </c>
      <c r="O47" s="102">
        <f t="shared" si="10"/>
        <v>0</v>
      </c>
      <c r="P47" s="102">
        <f t="shared" si="10"/>
        <v>0</v>
      </c>
      <c r="Q47" s="102">
        <f t="shared" si="10"/>
        <v>0</v>
      </c>
      <c r="R47" s="102">
        <f t="shared" si="10"/>
        <v>0</v>
      </c>
      <c r="S47" s="102">
        <f t="shared" si="10"/>
        <v>0</v>
      </c>
      <c r="T47" s="102">
        <f t="shared" si="10"/>
        <v>0</v>
      </c>
      <c r="U47" s="102">
        <f t="shared" si="10"/>
        <v>0</v>
      </c>
      <c r="V47" s="102">
        <f t="shared" si="10"/>
        <v>0</v>
      </c>
      <c r="W47" s="102">
        <f t="shared" si="10"/>
        <v>0</v>
      </c>
      <c r="X47" s="102">
        <f t="shared" si="10"/>
        <v>0</v>
      </c>
      <c r="Y47" s="102">
        <f t="shared" si="10"/>
        <v>0</v>
      </c>
      <c r="Z47" s="102">
        <f t="shared" si="10"/>
        <v>0</v>
      </c>
      <c r="AA47" s="102">
        <f t="shared" si="10"/>
        <v>0</v>
      </c>
      <c r="AB47" s="102">
        <f t="shared" si="10"/>
        <v>0</v>
      </c>
      <c r="AC47" s="102">
        <f t="shared" si="10"/>
        <v>0</v>
      </c>
    </row>
    <row r="48" spans="2:29">
      <c r="B48" s="129" t="s">
        <v>409</v>
      </c>
      <c r="C48" s="98"/>
      <c r="D48" s="98"/>
      <c r="E48" s="99"/>
      <c r="F48" s="430" t="s">
        <v>410</v>
      </c>
      <c r="G48" s="120" t="s">
        <v>265</v>
      </c>
      <c r="H48" s="101"/>
      <c r="I48" s="102">
        <f>SUM(I38:I42)</f>
        <v>0</v>
      </c>
      <c r="J48" s="102">
        <f t="shared" ref="J48:AC48" si="11">SUM(J38:J42)</f>
        <v>0</v>
      </c>
      <c r="K48" s="102">
        <f t="shared" si="11"/>
        <v>0</v>
      </c>
      <c r="L48" s="102">
        <f t="shared" si="11"/>
        <v>0</v>
      </c>
      <c r="M48" s="102">
        <f t="shared" si="11"/>
        <v>0</v>
      </c>
      <c r="N48" s="102">
        <f t="shared" si="11"/>
        <v>0</v>
      </c>
      <c r="O48" s="102">
        <f t="shared" si="11"/>
        <v>0</v>
      </c>
      <c r="P48" s="102">
        <f t="shared" si="11"/>
        <v>0</v>
      </c>
      <c r="Q48" s="102">
        <f t="shared" si="11"/>
        <v>0</v>
      </c>
      <c r="R48" s="102">
        <f t="shared" si="11"/>
        <v>0</v>
      </c>
      <c r="S48" s="102">
        <f t="shared" si="11"/>
        <v>0</v>
      </c>
      <c r="T48" s="102">
        <f t="shared" si="11"/>
        <v>0</v>
      </c>
      <c r="U48" s="102">
        <f t="shared" si="11"/>
        <v>0</v>
      </c>
      <c r="V48" s="102">
        <f t="shared" si="11"/>
        <v>0</v>
      </c>
      <c r="W48" s="102">
        <f t="shared" si="11"/>
        <v>0</v>
      </c>
      <c r="X48" s="102">
        <f t="shared" si="11"/>
        <v>0</v>
      </c>
      <c r="Y48" s="102">
        <f t="shared" si="11"/>
        <v>0</v>
      </c>
      <c r="Z48" s="102">
        <f t="shared" si="11"/>
        <v>0</v>
      </c>
      <c r="AA48" s="102">
        <f t="shared" si="11"/>
        <v>0</v>
      </c>
      <c r="AB48" s="102">
        <f t="shared" si="11"/>
        <v>0</v>
      </c>
      <c r="AC48" s="102">
        <f t="shared" si="11"/>
        <v>0</v>
      </c>
    </row>
    <row r="49" spans="2:29">
      <c r="B49" s="129" t="s">
        <v>411</v>
      </c>
      <c r="C49" s="98"/>
      <c r="D49" s="98"/>
      <c r="E49" s="99"/>
      <c r="F49" s="430" t="s">
        <v>412</v>
      </c>
      <c r="G49" s="120" t="s">
        <v>265</v>
      </c>
      <c r="H49" s="101"/>
      <c r="I49" s="102">
        <f>SUM(I47,I44)</f>
        <v>0</v>
      </c>
      <c r="J49" s="102">
        <f t="shared" ref="J49:AC49" si="12">SUM(J47,J44)</f>
        <v>0</v>
      </c>
      <c r="K49" s="102">
        <f t="shared" si="12"/>
        <v>0</v>
      </c>
      <c r="L49" s="102">
        <f t="shared" si="12"/>
        <v>0</v>
      </c>
      <c r="M49" s="102">
        <f t="shared" si="12"/>
        <v>0</v>
      </c>
      <c r="N49" s="102">
        <f t="shared" si="12"/>
        <v>0</v>
      </c>
      <c r="O49" s="102">
        <f t="shared" si="12"/>
        <v>0</v>
      </c>
      <c r="P49" s="102">
        <f t="shared" si="12"/>
        <v>0</v>
      </c>
      <c r="Q49" s="102">
        <f t="shared" si="12"/>
        <v>0</v>
      </c>
      <c r="R49" s="102">
        <f t="shared" si="12"/>
        <v>0</v>
      </c>
      <c r="S49" s="102">
        <f t="shared" si="12"/>
        <v>0</v>
      </c>
      <c r="T49" s="102">
        <f t="shared" si="12"/>
        <v>0</v>
      </c>
      <c r="U49" s="102">
        <f t="shared" si="12"/>
        <v>0</v>
      </c>
      <c r="V49" s="102">
        <f t="shared" si="12"/>
        <v>0</v>
      </c>
      <c r="W49" s="102">
        <f t="shared" si="12"/>
        <v>0</v>
      </c>
      <c r="X49" s="102">
        <f t="shared" si="12"/>
        <v>0</v>
      </c>
      <c r="Y49" s="102">
        <f t="shared" si="12"/>
        <v>0</v>
      </c>
      <c r="Z49" s="102">
        <f t="shared" si="12"/>
        <v>0</v>
      </c>
      <c r="AA49" s="102">
        <f t="shared" si="12"/>
        <v>0</v>
      </c>
      <c r="AB49" s="102">
        <f t="shared" si="12"/>
        <v>0</v>
      </c>
      <c r="AC49" s="102">
        <f t="shared" si="12"/>
        <v>0</v>
      </c>
    </row>
    <row r="50" spans="2:29">
      <c r="B50" s="150" t="s">
        <v>413</v>
      </c>
      <c r="C50" s="98"/>
      <c r="D50" s="98"/>
      <c r="E50" s="99"/>
      <c r="F50" s="98"/>
      <c r="G50" s="120" t="s">
        <v>287</v>
      </c>
      <c r="H50" s="101"/>
      <c r="I50" s="105">
        <f t="shared" ref="I50" si="13">SUM(I51:I52)</f>
        <v>0</v>
      </c>
      <c r="J50" s="105">
        <f t="shared" ref="J50:AC50" si="14">SUM(J51:J52)</f>
        <v>0</v>
      </c>
      <c r="K50" s="105">
        <f t="shared" si="14"/>
        <v>0</v>
      </c>
      <c r="L50" s="105">
        <f t="shared" si="14"/>
        <v>0</v>
      </c>
      <c r="M50" s="105">
        <f t="shared" si="14"/>
        <v>0</v>
      </c>
      <c r="N50" s="105">
        <f t="shared" si="14"/>
        <v>0</v>
      </c>
      <c r="O50" s="105">
        <f t="shared" si="14"/>
        <v>0</v>
      </c>
      <c r="P50" s="105">
        <f t="shared" si="14"/>
        <v>0</v>
      </c>
      <c r="Q50" s="105">
        <f t="shared" si="14"/>
        <v>0</v>
      </c>
      <c r="R50" s="105">
        <f t="shared" si="14"/>
        <v>0</v>
      </c>
      <c r="S50" s="105">
        <f t="shared" si="14"/>
        <v>0</v>
      </c>
      <c r="T50" s="105">
        <f t="shared" si="14"/>
        <v>0</v>
      </c>
      <c r="U50" s="105">
        <f t="shared" si="14"/>
        <v>0</v>
      </c>
      <c r="V50" s="105">
        <f t="shared" si="14"/>
        <v>0</v>
      </c>
      <c r="W50" s="105">
        <f t="shared" si="14"/>
        <v>0</v>
      </c>
      <c r="X50" s="105">
        <f t="shared" si="14"/>
        <v>0</v>
      </c>
      <c r="Y50" s="105">
        <f t="shared" si="14"/>
        <v>0</v>
      </c>
      <c r="Z50" s="105">
        <f t="shared" si="14"/>
        <v>0</v>
      </c>
      <c r="AA50" s="105">
        <f t="shared" si="14"/>
        <v>0</v>
      </c>
      <c r="AB50" s="105">
        <f t="shared" si="14"/>
        <v>0</v>
      </c>
      <c r="AC50" s="105">
        <f t="shared" si="14"/>
        <v>0</v>
      </c>
    </row>
    <row r="51" spans="2:29">
      <c r="B51" s="103"/>
      <c r="C51" s="195" t="s">
        <v>414</v>
      </c>
      <c r="D51" s="123"/>
      <c r="E51" s="170"/>
      <c r="F51" s="123"/>
      <c r="G51" s="109" t="s">
        <v>287</v>
      </c>
      <c r="H51" s="101"/>
      <c r="I51" s="110"/>
      <c r="J51" s="110"/>
      <c r="K51" s="110"/>
      <c r="L51" s="110"/>
      <c r="M51" s="110"/>
      <c r="N51" s="110"/>
      <c r="O51" s="110"/>
      <c r="P51" s="110"/>
      <c r="Q51" s="110"/>
      <c r="R51" s="110"/>
      <c r="S51" s="110"/>
      <c r="T51" s="110"/>
      <c r="U51" s="110"/>
      <c r="V51" s="110"/>
      <c r="W51" s="110"/>
      <c r="X51" s="110"/>
      <c r="Y51" s="110"/>
      <c r="Z51" s="110"/>
      <c r="AA51" s="110"/>
      <c r="AB51" s="110"/>
      <c r="AC51" s="110"/>
    </row>
    <row r="52" spans="2:29">
      <c r="B52" s="103"/>
      <c r="C52" s="163" t="s">
        <v>415</v>
      </c>
      <c r="D52" s="135"/>
      <c r="E52" s="134"/>
      <c r="F52" s="135"/>
      <c r="G52" s="127" t="s">
        <v>287</v>
      </c>
      <c r="H52" s="101"/>
      <c r="I52" s="128"/>
      <c r="J52" s="128"/>
      <c r="K52" s="128"/>
      <c r="L52" s="128"/>
      <c r="M52" s="128"/>
      <c r="N52" s="128"/>
      <c r="O52" s="128"/>
      <c r="P52" s="128"/>
      <c r="Q52" s="128"/>
      <c r="R52" s="128"/>
      <c r="S52" s="128"/>
      <c r="T52" s="128"/>
      <c r="U52" s="128"/>
      <c r="V52" s="128"/>
      <c r="W52" s="128"/>
      <c r="X52" s="128"/>
      <c r="Y52" s="128"/>
      <c r="Z52" s="128"/>
      <c r="AA52" s="128"/>
      <c r="AB52" s="128"/>
      <c r="AC52" s="128"/>
    </row>
    <row r="53" spans="2:29">
      <c r="B53" s="150" t="s">
        <v>416</v>
      </c>
      <c r="C53" s="98"/>
      <c r="D53" s="98"/>
      <c r="E53" s="99"/>
      <c r="F53" s="98"/>
      <c r="G53" s="120" t="s">
        <v>287</v>
      </c>
      <c r="H53" s="101"/>
      <c r="I53" s="105">
        <f t="shared" ref="I53:AC53" si="15">SUM(I54:I55)</f>
        <v>0</v>
      </c>
      <c r="J53" s="105">
        <f t="shared" si="15"/>
        <v>0</v>
      </c>
      <c r="K53" s="105">
        <f t="shared" si="15"/>
        <v>0</v>
      </c>
      <c r="L53" s="105">
        <f t="shared" si="15"/>
        <v>0</v>
      </c>
      <c r="M53" s="105">
        <f t="shared" si="15"/>
        <v>0</v>
      </c>
      <c r="N53" s="105">
        <f t="shared" si="15"/>
        <v>0</v>
      </c>
      <c r="O53" s="105">
        <f t="shared" si="15"/>
        <v>0</v>
      </c>
      <c r="P53" s="105">
        <f t="shared" si="15"/>
        <v>0</v>
      </c>
      <c r="Q53" s="105">
        <f t="shared" si="15"/>
        <v>0</v>
      </c>
      <c r="R53" s="105">
        <f t="shared" si="15"/>
        <v>0</v>
      </c>
      <c r="S53" s="105">
        <f t="shared" si="15"/>
        <v>0</v>
      </c>
      <c r="T53" s="105">
        <f t="shared" si="15"/>
        <v>0</v>
      </c>
      <c r="U53" s="105">
        <f t="shared" si="15"/>
        <v>0</v>
      </c>
      <c r="V53" s="105">
        <f t="shared" si="15"/>
        <v>0</v>
      </c>
      <c r="W53" s="105">
        <f t="shared" si="15"/>
        <v>0</v>
      </c>
      <c r="X53" s="105">
        <f t="shared" si="15"/>
        <v>0</v>
      </c>
      <c r="Y53" s="105">
        <f t="shared" si="15"/>
        <v>0</v>
      </c>
      <c r="Z53" s="105">
        <f t="shared" si="15"/>
        <v>0</v>
      </c>
      <c r="AA53" s="105">
        <f t="shared" si="15"/>
        <v>0</v>
      </c>
      <c r="AB53" s="105">
        <f t="shared" si="15"/>
        <v>0</v>
      </c>
      <c r="AC53" s="105">
        <f t="shared" si="15"/>
        <v>0</v>
      </c>
    </row>
    <row r="54" spans="2:29" ht="14.45" customHeight="1">
      <c r="B54" s="103"/>
      <c r="C54" s="229" t="s">
        <v>417</v>
      </c>
      <c r="D54" s="130"/>
      <c r="E54" s="122"/>
      <c r="F54" s="130"/>
      <c r="G54" s="109" t="s">
        <v>287</v>
      </c>
      <c r="H54" s="101"/>
      <c r="I54" s="110"/>
      <c r="J54" s="110"/>
      <c r="K54" s="110"/>
      <c r="L54" s="110"/>
      <c r="M54" s="110"/>
      <c r="N54" s="110"/>
      <c r="O54" s="110"/>
      <c r="P54" s="110"/>
      <c r="Q54" s="110"/>
      <c r="R54" s="110"/>
      <c r="S54" s="110"/>
      <c r="T54" s="110"/>
      <c r="U54" s="110"/>
      <c r="V54" s="110"/>
      <c r="W54" s="110"/>
      <c r="X54" s="110"/>
      <c r="Y54" s="110"/>
      <c r="Z54" s="110"/>
      <c r="AA54" s="110"/>
      <c r="AB54" s="110"/>
      <c r="AC54" s="110"/>
    </row>
    <row r="55" spans="2:29">
      <c r="B55" s="164"/>
      <c r="C55" s="196" t="s">
        <v>415</v>
      </c>
      <c r="D55" s="167"/>
      <c r="E55" s="166"/>
      <c r="F55" s="167"/>
      <c r="G55" s="127" t="s">
        <v>287</v>
      </c>
      <c r="H55" s="101"/>
      <c r="I55" s="128"/>
      <c r="J55" s="128"/>
      <c r="K55" s="128"/>
      <c r="L55" s="128"/>
      <c r="M55" s="128"/>
      <c r="N55" s="128"/>
      <c r="O55" s="128"/>
      <c r="P55" s="128"/>
      <c r="Q55" s="128"/>
      <c r="R55" s="128"/>
      <c r="S55" s="128"/>
      <c r="T55" s="128"/>
      <c r="U55" s="128"/>
      <c r="V55" s="128"/>
      <c r="W55" s="128"/>
      <c r="X55" s="128"/>
      <c r="Y55" s="128"/>
      <c r="Z55" s="128"/>
      <c r="AA55" s="128"/>
      <c r="AB55" s="128"/>
      <c r="AC55" s="128"/>
    </row>
    <row r="56" spans="2:29">
      <c r="B56" s="137" t="s">
        <v>285</v>
      </c>
      <c r="C56" s="138"/>
      <c r="D56" s="138"/>
      <c r="E56" s="139"/>
      <c r="F56" s="138"/>
      <c r="G56" s="120" t="s">
        <v>287</v>
      </c>
      <c r="H56" s="101"/>
      <c r="I56" s="102">
        <f t="shared" ref="I56:AC56" si="16">I47+I50-I53</f>
        <v>0</v>
      </c>
      <c r="J56" s="102">
        <f t="shared" si="16"/>
        <v>0</v>
      </c>
      <c r="K56" s="102">
        <f t="shared" si="16"/>
        <v>0</v>
      </c>
      <c r="L56" s="102">
        <f t="shared" si="16"/>
        <v>0</v>
      </c>
      <c r="M56" s="102">
        <f t="shared" si="16"/>
        <v>0</v>
      </c>
      <c r="N56" s="102">
        <f t="shared" si="16"/>
        <v>0</v>
      </c>
      <c r="O56" s="102">
        <f t="shared" si="16"/>
        <v>0</v>
      </c>
      <c r="P56" s="102">
        <f t="shared" si="16"/>
        <v>0</v>
      </c>
      <c r="Q56" s="102">
        <f t="shared" si="16"/>
        <v>0</v>
      </c>
      <c r="R56" s="102">
        <f t="shared" si="16"/>
        <v>0</v>
      </c>
      <c r="S56" s="102">
        <f t="shared" si="16"/>
        <v>0</v>
      </c>
      <c r="T56" s="102">
        <f t="shared" si="16"/>
        <v>0</v>
      </c>
      <c r="U56" s="102">
        <f t="shared" si="16"/>
        <v>0</v>
      </c>
      <c r="V56" s="102">
        <f t="shared" si="16"/>
        <v>0</v>
      </c>
      <c r="W56" s="102">
        <f t="shared" si="16"/>
        <v>0</v>
      </c>
      <c r="X56" s="102">
        <f t="shared" si="16"/>
        <v>0</v>
      </c>
      <c r="Y56" s="102">
        <f t="shared" si="16"/>
        <v>0</v>
      </c>
      <c r="Z56" s="102">
        <f t="shared" si="16"/>
        <v>0</v>
      </c>
      <c r="AA56" s="102">
        <f t="shared" si="16"/>
        <v>0</v>
      </c>
      <c r="AB56" s="102">
        <f t="shared" si="16"/>
        <v>0</v>
      </c>
      <c r="AC56" s="102">
        <f t="shared" si="16"/>
        <v>0</v>
      </c>
    </row>
    <row r="57" spans="2:29">
      <c r="B57" s="150" t="s">
        <v>286</v>
      </c>
      <c r="C57" s="138"/>
      <c r="D57" s="138"/>
      <c r="E57" s="139"/>
      <c r="F57" s="138"/>
      <c r="G57" s="120" t="s">
        <v>287</v>
      </c>
      <c r="H57" s="101"/>
      <c r="I57" s="105">
        <f>SUM(I58)</f>
        <v>0</v>
      </c>
      <c r="J57" s="105">
        <f t="shared" ref="J57:AC57" si="17">SUM(J58)</f>
        <v>0</v>
      </c>
      <c r="K57" s="105">
        <f t="shared" si="17"/>
        <v>0</v>
      </c>
      <c r="L57" s="105">
        <f t="shared" si="17"/>
        <v>0</v>
      </c>
      <c r="M57" s="105">
        <f t="shared" si="17"/>
        <v>0</v>
      </c>
      <c r="N57" s="105">
        <f t="shared" si="17"/>
        <v>0</v>
      </c>
      <c r="O57" s="105">
        <f t="shared" si="17"/>
        <v>0</v>
      </c>
      <c r="P57" s="105">
        <f t="shared" si="17"/>
        <v>0</v>
      </c>
      <c r="Q57" s="105">
        <f t="shared" si="17"/>
        <v>0</v>
      </c>
      <c r="R57" s="105">
        <f t="shared" si="17"/>
        <v>0</v>
      </c>
      <c r="S57" s="105">
        <f t="shared" si="17"/>
        <v>0</v>
      </c>
      <c r="T57" s="105">
        <f t="shared" si="17"/>
        <v>0</v>
      </c>
      <c r="U57" s="105">
        <f t="shared" si="17"/>
        <v>0</v>
      </c>
      <c r="V57" s="105">
        <f t="shared" si="17"/>
        <v>0</v>
      </c>
      <c r="W57" s="105">
        <f t="shared" si="17"/>
        <v>0</v>
      </c>
      <c r="X57" s="105">
        <f t="shared" si="17"/>
        <v>0</v>
      </c>
      <c r="Y57" s="105">
        <f t="shared" si="17"/>
        <v>0</v>
      </c>
      <c r="Z57" s="105">
        <f t="shared" si="17"/>
        <v>0</v>
      </c>
      <c r="AA57" s="105">
        <f t="shared" si="17"/>
        <v>0</v>
      </c>
      <c r="AB57" s="105">
        <f t="shared" si="17"/>
        <v>0</v>
      </c>
      <c r="AC57" s="105">
        <f t="shared" si="17"/>
        <v>0</v>
      </c>
    </row>
    <row r="58" spans="2:29">
      <c r="B58" s="115"/>
      <c r="C58" s="450"/>
      <c r="D58" s="126"/>
      <c r="E58" s="230"/>
      <c r="F58" s="126"/>
      <c r="G58" s="127" t="s">
        <v>418</v>
      </c>
      <c r="H58" s="101"/>
      <c r="I58" s="128"/>
      <c r="J58" s="128"/>
      <c r="K58" s="128"/>
      <c r="L58" s="128"/>
      <c r="M58" s="128"/>
      <c r="N58" s="128"/>
      <c r="O58" s="128"/>
      <c r="P58" s="128"/>
      <c r="Q58" s="128"/>
      <c r="R58" s="128"/>
      <c r="S58" s="128"/>
      <c r="T58" s="128"/>
      <c r="U58" s="128"/>
      <c r="V58" s="128"/>
      <c r="W58" s="128"/>
      <c r="X58" s="128"/>
      <c r="Y58" s="128"/>
      <c r="Z58" s="128"/>
      <c r="AA58" s="128"/>
      <c r="AB58" s="128"/>
      <c r="AC58" s="128"/>
    </row>
    <row r="59" spans="2:29" ht="14.45" customHeight="1">
      <c r="B59" s="150" t="s">
        <v>288</v>
      </c>
      <c r="C59" s="138"/>
      <c r="D59" s="138"/>
      <c r="E59" s="139"/>
      <c r="F59" s="138"/>
      <c r="G59" s="120" t="s">
        <v>265</v>
      </c>
      <c r="H59" s="101"/>
      <c r="I59" s="105">
        <f>SUM(I60)</f>
        <v>0</v>
      </c>
      <c r="J59" s="105">
        <f t="shared" ref="J59:AC59" si="18">SUM(J60)</f>
        <v>0</v>
      </c>
      <c r="K59" s="105">
        <f t="shared" si="18"/>
        <v>0</v>
      </c>
      <c r="L59" s="105">
        <f t="shared" si="18"/>
        <v>0</v>
      </c>
      <c r="M59" s="105">
        <f t="shared" si="18"/>
        <v>0</v>
      </c>
      <c r="N59" s="105">
        <f t="shared" si="18"/>
        <v>0</v>
      </c>
      <c r="O59" s="105">
        <f t="shared" si="18"/>
        <v>0</v>
      </c>
      <c r="P59" s="105">
        <f t="shared" si="18"/>
        <v>0</v>
      </c>
      <c r="Q59" s="105">
        <f t="shared" si="18"/>
        <v>0</v>
      </c>
      <c r="R59" s="105">
        <f t="shared" si="18"/>
        <v>0</v>
      </c>
      <c r="S59" s="105">
        <f t="shared" si="18"/>
        <v>0</v>
      </c>
      <c r="T59" s="105">
        <f t="shared" si="18"/>
        <v>0</v>
      </c>
      <c r="U59" s="105">
        <f t="shared" si="18"/>
        <v>0</v>
      </c>
      <c r="V59" s="105">
        <f t="shared" si="18"/>
        <v>0</v>
      </c>
      <c r="W59" s="105">
        <f t="shared" si="18"/>
        <v>0</v>
      </c>
      <c r="X59" s="105">
        <f t="shared" si="18"/>
        <v>0</v>
      </c>
      <c r="Y59" s="105">
        <f t="shared" si="18"/>
        <v>0</v>
      </c>
      <c r="Z59" s="105">
        <f t="shared" si="18"/>
        <v>0</v>
      </c>
      <c r="AA59" s="105">
        <f t="shared" si="18"/>
        <v>0</v>
      </c>
      <c r="AB59" s="105">
        <f t="shared" si="18"/>
        <v>0</v>
      </c>
      <c r="AC59" s="105">
        <f t="shared" si="18"/>
        <v>0</v>
      </c>
    </row>
    <row r="60" spans="2:29">
      <c r="B60" s="115"/>
      <c r="C60" s="450"/>
      <c r="D60" s="126"/>
      <c r="E60" s="230"/>
      <c r="F60" s="126"/>
      <c r="G60" s="127" t="s">
        <v>418</v>
      </c>
      <c r="H60" s="101"/>
      <c r="I60" s="128"/>
      <c r="J60" s="128"/>
      <c r="K60" s="128"/>
      <c r="L60" s="128"/>
      <c r="M60" s="128"/>
      <c r="N60" s="128"/>
      <c r="O60" s="128"/>
      <c r="P60" s="128"/>
      <c r="Q60" s="128"/>
      <c r="R60" s="128"/>
      <c r="S60" s="128"/>
      <c r="T60" s="128"/>
      <c r="U60" s="128"/>
      <c r="V60" s="128"/>
      <c r="W60" s="128"/>
      <c r="X60" s="128"/>
      <c r="Y60" s="128"/>
      <c r="Z60" s="128"/>
      <c r="AA60" s="128"/>
      <c r="AB60" s="128"/>
      <c r="AC60" s="128"/>
    </row>
    <row r="61" spans="2:29">
      <c r="B61" s="152" t="s">
        <v>289</v>
      </c>
      <c r="C61" s="138"/>
      <c r="D61" s="138"/>
      <c r="E61" s="139"/>
      <c r="F61" s="138"/>
      <c r="G61" s="120" t="s">
        <v>265</v>
      </c>
      <c r="H61" s="101"/>
      <c r="I61" s="102">
        <f t="shared" ref="I61:AC61" si="19">I56+I57-I59</f>
        <v>0</v>
      </c>
      <c r="J61" s="102">
        <f t="shared" si="19"/>
        <v>0</v>
      </c>
      <c r="K61" s="102">
        <f t="shared" si="19"/>
        <v>0</v>
      </c>
      <c r="L61" s="102">
        <f t="shared" si="19"/>
        <v>0</v>
      </c>
      <c r="M61" s="102">
        <f t="shared" si="19"/>
        <v>0</v>
      </c>
      <c r="N61" s="102">
        <f t="shared" si="19"/>
        <v>0</v>
      </c>
      <c r="O61" s="102">
        <f t="shared" si="19"/>
        <v>0</v>
      </c>
      <c r="P61" s="102">
        <f t="shared" si="19"/>
        <v>0</v>
      </c>
      <c r="Q61" s="102">
        <f t="shared" si="19"/>
        <v>0</v>
      </c>
      <c r="R61" s="102">
        <f t="shared" si="19"/>
        <v>0</v>
      </c>
      <c r="S61" s="102">
        <f t="shared" si="19"/>
        <v>0</v>
      </c>
      <c r="T61" s="102">
        <f t="shared" si="19"/>
        <v>0</v>
      </c>
      <c r="U61" s="102">
        <f t="shared" si="19"/>
        <v>0</v>
      </c>
      <c r="V61" s="102">
        <f t="shared" si="19"/>
        <v>0</v>
      </c>
      <c r="W61" s="102">
        <f t="shared" si="19"/>
        <v>0</v>
      </c>
      <c r="X61" s="102">
        <f t="shared" si="19"/>
        <v>0</v>
      </c>
      <c r="Y61" s="102">
        <f t="shared" si="19"/>
        <v>0</v>
      </c>
      <c r="Z61" s="102">
        <f t="shared" si="19"/>
        <v>0</v>
      </c>
      <c r="AA61" s="102">
        <f t="shared" si="19"/>
        <v>0</v>
      </c>
      <c r="AB61" s="102">
        <f t="shared" si="19"/>
        <v>0</v>
      </c>
      <c r="AC61" s="102">
        <f t="shared" si="19"/>
        <v>0</v>
      </c>
    </row>
    <row r="62" spans="2:29">
      <c r="B62" s="152" t="s">
        <v>290</v>
      </c>
      <c r="C62" s="138"/>
      <c r="D62" s="138"/>
      <c r="E62" s="139"/>
      <c r="F62" s="138"/>
      <c r="G62" s="120" t="s">
        <v>265</v>
      </c>
      <c r="H62" s="101"/>
      <c r="I62" s="153"/>
      <c r="J62" s="153"/>
      <c r="K62" s="153"/>
      <c r="L62" s="153"/>
      <c r="M62" s="153"/>
      <c r="N62" s="153"/>
      <c r="O62" s="153"/>
      <c r="P62" s="153"/>
      <c r="Q62" s="153"/>
      <c r="R62" s="153"/>
      <c r="S62" s="153"/>
      <c r="T62" s="153"/>
      <c r="U62" s="153"/>
      <c r="V62" s="153"/>
      <c r="W62" s="153"/>
      <c r="X62" s="153"/>
      <c r="Y62" s="153"/>
      <c r="Z62" s="153"/>
      <c r="AA62" s="153"/>
      <c r="AB62" s="153"/>
      <c r="AC62" s="153"/>
    </row>
    <row r="63" spans="2:29">
      <c r="B63" s="137" t="s">
        <v>291</v>
      </c>
      <c r="C63" s="138"/>
      <c r="D63" s="138"/>
      <c r="E63" s="139"/>
      <c r="F63" s="138"/>
      <c r="G63" s="120" t="s">
        <v>265</v>
      </c>
      <c r="H63" s="101"/>
      <c r="I63" s="102">
        <f>I61-I62</f>
        <v>0</v>
      </c>
      <c r="J63" s="102">
        <f t="shared" ref="J63:AC63" si="20">J61-J62</f>
        <v>0</v>
      </c>
      <c r="K63" s="102">
        <f t="shared" si="20"/>
        <v>0</v>
      </c>
      <c r="L63" s="102">
        <f t="shared" si="20"/>
        <v>0</v>
      </c>
      <c r="M63" s="102">
        <f t="shared" si="20"/>
        <v>0</v>
      </c>
      <c r="N63" s="102">
        <f t="shared" si="20"/>
        <v>0</v>
      </c>
      <c r="O63" s="102">
        <f t="shared" si="20"/>
        <v>0</v>
      </c>
      <c r="P63" s="102">
        <f t="shared" si="20"/>
        <v>0</v>
      </c>
      <c r="Q63" s="102">
        <f t="shared" si="20"/>
        <v>0</v>
      </c>
      <c r="R63" s="102">
        <f t="shared" si="20"/>
        <v>0</v>
      </c>
      <c r="S63" s="102">
        <f t="shared" si="20"/>
        <v>0</v>
      </c>
      <c r="T63" s="102">
        <f t="shared" si="20"/>
        <v>0</v>
      </c>
      <c r="U63" s="102">
        <f t="shared" si="20"/>
        <v>0</v>
      </c>
      <c r="V63" s="102">
        <f t="shared" si="20"/>
        <v>0</v>
      </c>
      <c r="W63" s="102">
        <f t="shared" si="20"/>
        <v>0</v>
      </c>
      <c r="X63" s="102">
        <f t="shared" si="20"/>
        <v>0</v>
      </c>
      <c r="Y63" s="102">
        <f t="shared" si="20"/>
        <v>0</v>
      </c>
      <c r="Z63" s="102">
        <f t="shared" si="20"/>
        <v>0</v>
      </c>
      <c r="AA63" s="102">
        <f t="shared" si="20"/>
        <v>0</v>
      </c>
      <c r="AB63" s="102">
        <f t="shared" si="20"/>
        <v>0</v>
      </c>
      <c r="AC63" s="102">
        <f t="shared" si="20"/>
        <v>0</v>
      </c>
    </row>
    <row r="65" spans="2:29">
      <c r="B65" s="429" t="s">
        <v>320</v>
      </c>
    </row>
    <row r="66" spans="2:29">
      <c r="B66" s="429"/>
      <c r="G66" s="94" t="s">
        <v>260</v>
      </c>
      <c r="H66" s="94"/>
      <c r="I66" s="95">
        <f>I$10</f>
        <v>46843</v>
      </c>
      <c r="J66" s="95">
        <f t="shared" ref="J66:AC66" si="21">J$10</f>
        <v>47208</v>
      </c>
      <c r="K66" s="95">
        <f t="shared" si="21"/>
        <v>47573</v>
      </c>
      <c r="L66" s="95">
        <f t="shared" si="21"/>
        <v>47938</v>
      </c>
      <c r="M66" s="95">
        <f t="shared" si="21"/>
        <v>48304</v>
      </c>
      <c r="N66" s="95">
        <f t="shared" si="21"/>
        <v>48669</v>
      </c>
      <c r="O66" s="95">
        <f t="shared" si="21"/>
        <v>49034</v>
      </c>
      <c r="P66" s="95">
        <f t="shared" si="21"/>
        <v>49399</v>
      </c>
      <c r="Q66" s="95">
        <f t="shared" si="21"/>
        <v>49765</v>
      </c>
      <c r="R66" s="95">
        <f t="shared" si="21"/>
        <v>50130</v>
      </c>
      <c r="S66" s="95">
        <f t="shared" si="21"/>
        <v>50495</v>
      </c>
      <c r="T66" s="95">
        <f t="shared" si="21"/>
        <v>50860</v>
      </c>
      <c r="U66" s="95">
        <f t="shared" si="21"/>
        <v>51226</v>
      </c>
      <c r="V66" s="95">
        <f t="shared" si="21"/>
        <v>51591</v>
      </c>
      <c r="W66" s="95">
        <f t="shared" si="21"/>
        <v>51956</v>
      </c>
      <c r="X66" s="95">
        <f t="shared" si="21"/>
        <v>52321</v>
      </c>
      <c r="Y66" s="95">
        <f t="shared" si="21"/>
        <v>52687</v>
      </c>
      <c r="Z66" s="95">
        <f t="shared" si="21"/>
        <v>53052</v>
      </c>
      <c r="AA66" s="95">
        <f t="shared" si="21"/>
        <v>53417</v>
      </c>
      <c r="AB66" s="95">
        <f t="shared" si="21"/>
        <v>53782</v>
      </c>
      <c r="AC66" s="95">
        <f t="shared" si="21"/>
        <v>54148</v>
      </c>
    </row>
    <row r="67" spans="2:29">
      <c r="B67" s="429"/>
      <c r="G67" s="94" t="s">
        <v>261</v>
      </c>
      <c r="H67" s="94"/>
      <c r="I67" s="78">
        <f>I$11</f>
        <v>46843</v>
      </c>
      <c r="J67" s="78">
        <f t="shared" ref="J67:AC67" si="22">J$11</f>
        <v>47208</v>
      </c>
      <c r="K67" s="78">
        <f t="shared" si="22"/>
        <v>47573</v>
      </c>
      <c r="L67" s="78">
        <f t="shared" si="22"/>
        <v>47938</v>
      </c>
      <c r="M67" s="78">
        <f t="shared" si="22"/>
        <v>48304</v>
      </c>
      <c r="N67" s="78">
        <f t="shared" si="22"/>
        <v>48669</v>
      </c>
      <c r="O67" s="78">
        <f t="shared" si="22"/>
        <v>49034</v>
      </c>
      <c r="P67" s="78">
        <f t="shared" si="22"/>
        <v>49399</v>
      </c>
      <c r="Q67" s="78">
        <f t="shared" si="22"/>
        <v>49765</v>
      </c>
      <c r="R67" s="78">
        <f t="shared" si="22"/>
        <v>50130</v>
      </c>
      <c r="S67" s="78">
        <f t="shared" si="22"/>
        <v>50495</v>
      </c>
      <c r="T67" s="78">
        <f t="shared" si="22"/>
        <v>50860</v>
      </c>
      <c r="U67" s="78">
        <f t="shared" si="22"/>
        <v>51226</v>
      </c>
      <c r="V67" s="78">
        <f t="shared" si="22"/>
        <v>51591</v>
      </c>
      <c r="W67" s="78">
        <f t="shared" si="22"/>
        <v>51956</v>
      </c>
      <c r="X67" s="78">
        <f t="shared" si="22"/>
        <v>52321</v>
      </c>
      <c r="Y67" s="78">
        <f t="shared" si="22"/>
        <v>52687</v>
      </c>
      <c r="Z67" s="78">
        <f t="shared" si="22"/>
        <v>53052</v>
      </c>
      <c r="AA67" s="78">
        <f t="shared" si="22"/>
        <v>53417</v>
      </c>
      <c r="AB67" s="78">
        <f t="shared" si="22"/>
        <v>53782</v>
      </c>
      <c r="AC67" s="78">
        <f t="shared" si="22"/>
        <v>54148</v>
      </c>
    </row>
    <row r="68" spans="2:29">
      <c r="B68" s="429"/>
      <c r="F68" s="333" t="s">
        <v>262</v>
      </c>
      <c r="G68" s="80" t="s">
        <v>263</v>
      </c>
      <c r="H68" s="80"/>
      <c r="I68" s="96">
        <f>I$12</f>
        <v>0</v>
      </c>
      <c r="J68" s="96">
        <f t="shared" ref="J68:AC68" si="23">J$12</f>
        <v>1</v>
      </c>
      <c r="K68" s="96">
        <f t="shared" si="23"/>
        <v>2</v>
      </c>
      <c r="L68" s="96">
        <f t="shared" si="23"/>
        <v>3</v>
      </c>
      <c r="M68" s="96">
        <f t="shared" si="23"/>
        <v>4</v>
      </c>
      <c r="N68" s="96">
        <f t="shared" si="23"/>
        <v>5</v>
      </c>
      <c r="O68" s="96">
        <f t="shared" si="23"/>
        <v>6</v>
      </c>
      <c r="P68" s="96">
        <f t="shared" si="23"/>
        <v>7</v>
      </c>
      <c r="Q68" s="96">
        <f t="shared" si="23"/>
        <v>8</v>
      </c>
      <c r="R68" s="96">
        <f t="shared" si="23"/>
        <v>9</v>
      </c>
      <c r="S68" s="96">
        <f t="shared" si="23"/>
        <v>10</v>
      </c>
      <c r="T68" s="96">
        <f t="shared" si="23"/>
        <v>11</v>
      </c>
      <c r="U68" s="96">
        <f t="shared" si="23"/>
        <v>12</v>
      </c>
      <c r="V68" s="96">
        <f t="shared" si="23"/>
        <v>13</v>
      </c>
      <c r="W68" s="96">
        <f t="shared" si="23"/>
        <v>14</v>
      </c>
      <c r="X68" s="96">
        <f t="shared" si="23"/>
        <v>15</v>
      </c>
      <c r="Y68" s="96">
        <f t="shared" si="23"/>
        <v>16</v>
      </c>
      <c r="Z68" s="96">
        <f t="shared" si="23"/>
        <v>17</v>
      </c>
      <c r="AA68" s="96">
        <f t="shared" si="23"/>
        <v>18</v>
      </c>
      <c r="AB68" s="96">
        <f t="shared" si="23"/>
        <v>19</v>
      </c>
      <c r="AC68" s="96">
        <f t="shared" si="23"/>
        <v>20</v>
      </c>
    </row>
    <row r="69" spans="2:29">
      <c r="B69" s="129" t="s">
        <v>322</v>
      </c>
      <c r="C69" s="98"/>
      <c r="D69" s="98"/>
      <c r="E69" s="99"/>
      <c r="F69" s="98"/>
      <c r="G69" s="100" t="s">
        <v>265</v>
      </c>
      <c r="H69" s="101"/>
      <c r="I69" s="102">
        <f>SUM(I70:I73)</f>
        <v>0</v>
      </c>
      <c r="J69" s="102">
        <f t="shared" ref="J69:AC69" si="24">SUM(J70:J73)</f>
        <v>0</v>
      </c>
      <c r="K69" s="102">
        <f t="shared" si="24"/>
        <v>0</v>
      </c>
      <c r="L69" s="102">
        <f t="shared" si="24"/>
        <v>0</v>
      </c>
      <c r="M69" s="102">
        <f t="shared" si="24"/>
        <v>0</v>
      </c>
      <c r="N69" s="102">
        <f t="shared" si="24"/>
        <v>0</v>
      </c>
      <c r="O69" s="102">
        <f t="shared" si="24"/>
        <v>0</v>
      </c>
      <c r="P69" s="102">
        <f t="shared" si="24"/>
        <v>0</v>
      </c>
      <c r="Q69" s="102">
        <f t="shared" si="24"/>
        <v>0</v>
      </c>
      <c r="R69" s="102">
        <f t="shared" si="24"/>
        <v>0</v>
      </c>
      <c r="S69" s="102">
        <f t="shared" si="24"/>
        <v>0</v>
      </c>
      <c r="T69" s="102">
        <f t="shared" si="24"/>
        <v>0</v>
      </c>
      <c r="U69" s="102">
        <f t="shared" si="24"/>
        <v>0</v>
      </c>
      <c r="V69" s="102">
        <f t="shared" si="24"/>
        <v>0</v>
      </c>
      <c r="W69" s="102">
        <f t="shared" si="24"/>
        <v>0</v>
      </c>
      <c r="X69" s="102">
        <f t="shared" si="24"/>
        <v>0</v>
      </c>
      <c r="Y69" s="102">
        <f t="shared" si="24"/>
        <v>0</v>
      </c>
      <c r="Z69" s="102">
        <f t="shared" si="24"/>
        <v>0</v>
      </c>
      <c r="AA69" s="102">
        <f t="shared" si="24"/>
        <v>0</v>
      </c>
      <c r="AB69" s="102">
        <f t="shared" si="24"/>
        <v>0</v>
      </c>
      <c r="AC69" s="102">
        <f t="shared" si="24"/>
        <v>0</v>
      </c>
    </row>
    <row r="70" spans="2:29">
      <c r="B70" s="103"/>
      <c r="C70" s="169" t="s">
        <v>323</v>
      </c>
      <c r="D70" s="123"/>
      <c r="E70" s="170"/>
      <c r="F70" s="123"/>
      <c r="G70" s="109" t="s">
        <v>265</v>
      </c>
      <c r="H70" s="101"/>
      <c r="I70" s="159">
        <f>I63</f>
        <v>0</v>
      </c>
      <c r="J70" s="159">
        <f t="shared" ref="J70:AC70" si="25">J63</f>
        <v>0</v>
      </c>
      <c r="K70" s="159">
        <f t="shared" si="25"/>
        <v>0</v>
      </c>
      <c r="L70" s="159">
        <f t="shared" si="25"/>
        <v>0</v>
      </c>
      <c r="M70" s="159">
        <f t="shared" si="25"/>
        <v>0</v>
      </c>
      <c r="N70" s="159">
        <f t="shared" si="25"/>
        <v>0</v>
      </c>
      <c r="O70" s="159">
        <f t="shared" si="25"/>
        <v>0</v>
      </c>
      <c r="P70" s="159">
        <f t="shared" si="25"/>
        <v>0</v>
      </c>
      <c r="Q70" s="159">
        <f t="shared" si="25"/>
        <v>0</v>
      </c>
      <c r="R70" s="159">
        <f t="shared" si="25"/>
        <v>0</v>
      </c>
      <c r="S70" s="159">
        <f t="shared" si="25"/>
        <v>0</v>
      </c>
      <c r="T70" s="159">
        <f t="shared" si="25"/>
        <v>0</v>
      </c>
      <c r="U70" s="159">
        <f t="shared" si="25"/>
        <v>0</v>
      </c>
      <c r="V70" s="159">
        <f t="shared" si="25"/>
        <v>0</v>
      </c>
      <c r="W70" s="159">
        <f t="shared" si="25"/>
        <v>0</v>
      </c>
      <c r="X70" s="159">
        <f t="shared" si="25"/>
        <v>0</v>
      </c>
      <c r="Y70" s="159">
        <f t="shared" si="25"/>
        <v>0</v>
      </c>
      <c r="Z70" s="159">
        <f t="shared" si="25"/>
        <v>0</v>
      </c>
      <c r="AA70" s="159">
        <f t="shared" si="25"/>
        <v>0</v>
      </c>
      <c r="AB70" s="159">
        <f t="shared" si="25"/>
        <v>0</v>
      </c>
      <c r="AC70" s="159">
        <f t="shared" si="25"/>
        <v>0</v>
      </c>
    </row>
    <row r="71" spans="2:29">
      <c r="B71" s="103"/>
      <c r="C71" s="175" t="s">
        <v>324</v>
      </c>
      <c r="D71" s="135"/>
      <c r="E71" s="134"/>
      <c r="F71" s="135"/>
      <c r="G71" s="113" t="s">
        <v>265</v>
      </c>
      <c r="H71" s="101"/>
      <c r="I71" s="114"/>
      <c r="J71" s="114"/>
      <c r="K71" s="114"/>
      <c r="L71" s="114"/>
      <c r="M71" s="114"/>
      <c r="N71" s="114"/>
      <c r="O71" s="114"/>
      <c r="P71" s="114"/>
      <c r="Q71" s="114"/>
      <c r="R71" s="114"/>
      <c r="S71" s="114"/>
      <c r="T71" s="114"/>
      <c r="U71" s="114"/>
      <c r="V71" s="114"/>
      <c r="W71" s="114"/>
      <c r="X71" s="114"/>
      <c r="Y71" s="114"/>
      <c r="Z71" s="114"/>
      <c r="AA71" s="114"/>
      <c r="AB71" s="114"/>
      <c r="AC71" s="114"/>
    </row>
    <row r="72" spans="2:29">
      <c r="B72" s="103"/>
      <c r="C72" s="179"/>
      <c r="D72" s="180"/>
      <c r="E72" s="111"/>
      <c r="F72" s="112"/>
      <c r="G72" s="113" t="s">
        <v>265</v>
      </c>
      <c r="H72" s="101"/>
      <c r="I72" s="114"/>
      <c r="J72" s="114"/>
      <c r="K72" s="114"/>
      <c r="L72" s="114"/>
      <c r="M72" s="114"/>
      <c r="N72" s="114"/>
      <c r="O72" s="114"/>
      <c r="P72" s="114"/>
      <c r="Q72" s="114"/>
      <c r="R72" s="114"/>
      <c r="S72" s="114"/>
      <c r="T72" s="114"/>
      <c r="U72" s="114"/>
      <c r="V72" s="114"/>
      <c r="W72" s="114"/>
      <c r="X72" s="114"/>
      <c r="Y72" s="114"/>
      <c r="Z72" s="114"/>
      <c r="AA72" s="114"/>
      <c r="AB72" s="114"/>
      <c r="AC72" s="114"/>
    </row>
    <row r="73" spans="2:29">
      <c r="B73" s="103"/>
      <c r="C73" s="181" t="s">
        <v>328</v>
      </c>
      <c r="D73" s="182"/>
      <c r="E73" s="125"/>
      <c r="F73" s="183"/>
      <c r="G73" s="127" t="s">
        <v>265</v>
      </c>
      <c r="H73" s="101"/>
      <c r="I73" s="128"/>
      <c r="J73" s="128"/>
      <c r="K73" s="128"/>
      <c r="L73" s="128"/>
      <c r="M73" s="128"/>
      <c r="N73" s="128"/>
      <c r="O73" s="128"/>
      <c r="P73" s="128"/>
      <c r="Q73" s="128"/>
      <c r="R73" s="128"/>
      <c r="S73" s="128"/>
      <c r="T73" s="128"/>
      <c r="U73" s="128"/>
      <c r="V73" s="128"/>
      <c r="W73" s="128"/>
      <c r="X73" s="128"/>
      <c r="Y73" s="128"/>
      <c r="Z73" s="128"/>
      <c r="AA73" s="128"/>
      <c r="AB73" s="128"/>
      <c r="AC73" s="128"/>
    </row>
    <row r="74" spans="2:29">
      <c r="B74" s="129" t="s">
        <v>329</v>
      </c>
      <c r="C74" s="98"/>
      <c r="D74" s="98"/>
      <c r="E74" s="99"/>
      <c r="F74" s="98"/>
      <c r="G74" s="120" t="s">
        <v>265</v>
      </c>
      <c r="H74" s="101"/>
      <c r="I74" s="102">
        <f t="shared" ref="I74:AC74" si="26">SUM(I75:I79)</f>
        <v>0</v>
      </c>
      <c r="J74" s="102">
        <f t="shared" si="26"/>
        <v>0</v>
      </c>
      <c r="K74" s="102">
        <f t="shared" si="26"/>
        <v>0</v>
      </c>
      <c r="L74" s="102">
        <f t="shared" si="26"/>
        <v>0</v>
      </c>
      <c r="M74" s="102">
        <f t="shared" si="26"/>
        <v>0</v>
      </c>
      <c r="N74" s="102">
        <f t="shared" si="26"/>
        <v>0</v>
      </c>
      <c r="O74" s="102">
        <f t="shared" si="26"/>
        <v>0</v>
      </c>
      <c r="P74" s="102">
        <f t="shared" si="26"/>
        <v>0</v>
      </c>
      <c r="Q74" s="102">
        <f t="shared" si="26"/>
        <v>0</v>
      </c>
      <c r="R74" s="102">
        <f t="shared" si="26"/>
        <v>0</v>
      </c>
      <c r="S74" s="102">
        <f t="shared" si="26"/>
        <v>0</v>
      </c>
      <c r="T74" s="102">
        <f t="shared" si="26"/>
        <v>0</v>
      </c>
      <c r="U74" s="102">
        <f t="shared" si="26"/>
        <v>0</v>
      </c>
      <c r="V74" s="102">
        <f t="shared" si="26"/>
        <v>0</v>
      </c>
      <c r="W74" s="102">
        <f t="shared" si="26"/>
        <v>0</v>
      </c>
      <c r="X74" s="102">
        <f t="shared" si="26"/>
        <v>0</v>
      </c>
      <c r="Y74" s="102">
        <f t="shared" si="26"/>
        <v>0</v>
      </c>
      <c r="Z74" s="102">
        <f t="shared" si="26"/>
        <v>0</v>
      </c>
      <c r="AA74" s="102">
        <f t="shared" si="26"/>
        <v>0</v>
      </c>
      <c r="AB74" s="102">
        <f t="shared" si="26"/>
        <v>0</v>
      </c>
      <c r="AC74" s="102">
        <f t="shared" si="26"/>
        <v>0</v>
      </c>
    </row>
    <row r="75" spans="2:29">
      <c r="B75" s="103"/>
      <c r="C75" s="195" t="s">
        <v>419</v>
      </c>
      <c r="D75" s="130"/>
      <c r="E75" s="122"/>
      <c r="F75" s="451"/>
      <c r="G75" s="109" t="s">
        <v>265</v>
      </c>
      <c r="H75" s="101"/>
      <c r="I75" s="110"/>
      <c r="J75" s="110"/>
      <c r="K75" s="110"/>
      <c r="L75" s="110"/>
      <c r="M75" s="110"/>
      <c r="N75" s="110"/>
      <c r="O75" s="110"/>
      <c r="P75" s="110"/>
      <c r="Q75" s="110"/>
      <c r="R75" s="110"/>
      <c r="S75" s="110"/>
      <c r="T75" s="110"/>
      <c r="U75" s="110"/>
      <c r="V75" s="110"/>
      <c r="W75" s="110"/>
      <c r="X75" s="110"/>
      <c r="Y75" s="110"/>
      <c r="Z75" s="110"/>
      <c r="AA75" s="110"/>
      <c r="AB75" s="110"/>
      <c r="AC75" s="110"/>
    </row>
    <row r="76" spans="2:29">
      <c r="B76" s="103"/>
      <c r="C76" s="452" t="s">
        <v>332</v>
      </c>
      <c r="D76" s="124"/>
      <c r="E76" s="185"/>
      <c r="F76" s="124"/>
      <c r="G76" s="113" t="s">
        <v>265</v>
      </c>
      <c r="H76" s="101"/>
      <c r="I76" s="114"/>
      <c r="J76" s="114"/>
      <c r="K76" s="114"/>
      <c r="L76" s="114"/>
      <c r="M76" s="114"/>
      <c r="N76" s="114"/>
      <c r="O76" s="114"/>
      <c r="P76" s="114"/>
      <c r="Q76" s="114"/>
      <c r="R76" s="114"/>
      <c r="S76" s="114"/>
      <c r="T76" s="114"/>
      <c r="U76" s="114"/>
      <c r="V76" s="114"/>
      <c r="W76" s="114"/>
      <c r="X76" s="114"/>
      <c r="Y76" s="114"/>
      <c r="Z76" s="114"/>
      <c r="AA76" s="114"/>
      <c r="AB76" s="114"/>
      <c r="AC76" s="114"/>
    </row>
    <row r="77" spans="2:29">
      <c r="B77" s="103"/>
      <c r="C77" s="452" t="s">
        <v>334</v>
      </c>
      <c r="D77" s="124"/>
      <c r="E77" s="185"/>
      <c r="F77" s="124"/>
      <c r="G77" s="113" t="s">
        <v>265</v>
      </c>
      <c r="H77" s="101"/>
      <c r="I77" s="114"/>
      <c r="J77" s="114"/>
      <c r="K77" s="114"/>
      <c r="L77" s="114"/>
      <c r="M77" s="114"/>
      <c r="N77" s="114"/>
      <c r="O77" s="114"/>
      <c r="P77" s="114"/>
      <c r="Q77" s="114"/>
      <c r="R77" s="114"/>
      <c r="S77" s="114"/>
      <c r="T77" s="114"/>
      <c r="U77" s="114"/>
      <c r="V77" s="114"/>
      <c r="W77" s="114"/>
      <c r="X77" s="114"/>
      <c r="Y77" s="114"/>
      <c r="Z77" s="114"/>
      <c r="AA77" s="114"/>
      <c r="AB77" s="114"/>
      <c r="AC77" s="114"/>
    </row>
    <row r="78" spans="2:29">
      <c r="B78" s="103"/>
      <c r="C78" s="179"/>
      <c r="D78" s="148"/>
      <c r="E78" s="149"/>
      <c r="F78" s="148"/>
      <c r="G78" s="113" t="s">
        <v>265</v>
      </c>
      <c r="H78" s="101"/>
      <c r="I78" s="114"/>
      <c r="J78" s="114"/>
      <c r="K78" s="114"/>
      <c r="L78" s="114"/>
      <c r="M78" s="114"/>
      <c r="N78" s="114"/>
      <c r="O78" s="114"/>
      <c r="P78" s="114"/>
      <c r="Q78" s="114"/>
      <c r="R78" s="114"/>
      <c r="S78" s="114"/>
      <c r="T78" s="114"/>
      <c r="U78" s="114"/>
      <c r="V78" s="114"/>
      <c r="W78" s="114"/>
      <c r="X78" s="114"/>
      <c r="Y78" s="114"/>
      <c r="Z78" s="114"/>
      <c r="AA78" s="114"/>
      <c r="AB78" s="114"/>
      <c r="AC78" s="114"/>
    </row>
    <row r="79" spans="2:29">
      <c r="B79" s="103"/>
      <c r="C79" s="181" t="s">
        <v>310</v>
      </c>
      <c r="D79" s="167"/>
      <c r="E79" s="166"/>
      <c r="F79" s="167"/>
      <c r="G79" s="127" t="s">
        <v>265</v>
      </c>
      <c r="H79" s="101"/>
      <c r="I79" s="128"/>
      <c r="J79" s="128"/>
      <c r="K79" s="128"/>
      <c r="L79" s="128"/>
      <c r="M79" s="128"/>
      <c r="N79" s="128"/>
      <c r="O79" s="128"/>
      <c r="P79" s="128"/>
      <c r="Q79" s="128"/>
      <c r="R79" s="128"/>
      <c r="S79" s="128"/>
      <c r="T79" s="128"/>
      <c r="U79" s="128"/>
      <c r="V79" s="128"/>
      <c r="W79" s="128"/>
      <c r="X79" s="128"/>
      <c r="Y79" s="128"/>
      <c r="Z79" s="128"/>
      <c r="AA79" s="128"/>
      <c r="AB79" s="128"/>
      <c r="AC79" s="128"/>
    </row>
    <row r="80" spans="2:29">
      <c r="B80" s="129" t="s">
        <v>335</v>
      </c>
      <c r="C80" s="98"/>
      <c r="D80" s="98"/>
      <c r="E80" s="99"/>
      <c r="F80" s="98"/>
      <c r="G80" s="120" t="s">
        <v>287</v>
      </c>
      <c r="H80" s="101"/>
      <c r="I80" s="102">
        <f t="shared" ref="I80:AC80" si="27">SUM(I81:I88)</f>
        <v>0</v>
      </c>
      <c r="J80" s="102">
        <f t="shared" si="27"/>
        <v>0</v>
      </c>
      <c r="K80" s="102">
        <f t="shared" si="27"/>
        <v>0</v>
      </c>
      <c r="L80" s="102">
        <f t="shared" si="27"/>
        <v>0</v>
      </c>
      <c r="M80" s="102">
        <f t="shared" si="27"/>
        <v>0</v>
      </c>
      <c r="N80" s="102">
        <f t="shared" si="27"/>
        <v>0</v>
      </c>
      <c r="O80" s="102">
        <f t="shared" si="27"/>
        <v>0</v>
      </c>
      <c r="P80" s="102">
        <f t="shared" si="27"/>
        <v>0</v>
      </c>
      <c r="Q80" s="102">
        <f t="shared" si="27"/>
        <v>0</v>
      </c>
      <c r="R80" s="102">
        <f t="shared" si="27"/>
        <v>0</v>
      </c>
      <c r="S80" s="102">
        <f t="shared" si="27"/>
        <v>0</v>
      </c>
      <c r="T80" s="102">
        <f t="shared" si="27"/>
        <v>0</v>
      </c>
      <c r="U80" s="102">
        <f t="shared" si="27"/>
        <v>0</v>
      </c>
      <c r="V80" s="102">
        <f t="shared" si="27"/>
        <v>0</v>
      </c>
      <c r="W80" s="102">
        <f t="shared" si="27"/>
        <v>0</v>
      </c>
      <c r="X80" s="102">
        <f t="shared" si="27"/>
        <v>0</v>
      </c>
      <c r="Y80" s="102">
        <f t="shared" si="27"/>
        <v>0</v>
      </c>
      <c r="Z80" s="102">
        <f t="shared" si="27"/>
        <v>0</v>
      </c>
      <c r="AA80" s="102">
        <f t="shared" si="27"/>
        <v>0</v>
      </c>
      <c r="AB80" s="102">
        <f t="shared" si="27"/>
        <v>0</v>
      </c>
      <c r="AC80" s="102">
        <f t="shared" si="27"/>
        <v>0</v>
      </c>
    </row>
    <row r="81" spans="2:29">
      <c r="B81" s="103"/>
      <c r="C81" s="195" t="s">
        <v>336</v>
      </c>
      <c r="D81" s="123"/>
      <c r="E81" s="170"/>
      <c r="F81" s="123"/>
      <c r="G81" s="109" t="s">
        <v>287</v>
      </c>
      <c r="H81" s="101"/>
      <c r="I81" s="110"/>
      <c r="J81" s="110"/>
      <c r="K81" s="110"/>
      <c r="L81" s="110"/>
      <c r="M81" s="110"/>
      <c r="N81" s="110"/>
      <c r="O81" s="110"/>
      <c r="P81" s="110"/>
      <c r="Q81" s="110"/>
      <c r="R81" s="110"/>
      <c r="S81" s="110"/>
      <c r="T81" s="110"/>
      <c r="U81" s="110"/>
      <c r="V81" s="110"/>
      <c r="W81" s="110"/>
      <c r="X81" s="110"/>
      <c r="Y81" s="110"/>
      <c r="Z81" s="110"/>
      <c r="AA81" s="110"/>
      <c r="AB81" s="110"/>
      <c r="AC81" s="110"/>
    </row>
    <row r="82" spans="2:29">
      <c r="B82" s="103"/>
      <c r="C82" s="163" t="s">
        <v>338</v>
      </c>
      <c r="D82" s="135"/>
      <c r="E82" s="134"/>
      <c r="F82" s="135"/>
      <c r="G82" s="113" t="s">
        <v>287</v>
      </c>
      <c r="H82" s="101"/>
      <c r="I82" s="157"/>
      <c r="J82" s="157"/>
      <c r="K82" s="157"/>
      <c r="L82" s="157"/>
      <c r="M82" s="157"/>
      <c r="N82" s="157"/>
      <c r="O82" s="157"/>
      <c r="P82" s="157"/>
      <c r="Q82" s="157"/>
      <c r="R82" s="157"/>
      <c r="S82" s="157"/>
      <c r="T82" s="157"/>
      <c r="U82" s="157"/>
      <c r="V82" s="157"/>
      <c r="W82" s="157"/>
      <c r="X82" s="157"/>
      <c r="Y82" s="157"/>
      <c r="Z82" s="157"/>
      <c r="AA82" s="157"/>
      <c r="AB82" s="157"/>
      <c r="AC82" s="157"/>
    </row>
    <row r="83" spans="2:29">
      <c r="B83" s="103"/>
      <c r="C83" s="133" t="s">
        <v>339</v>
      </c>
      <c r="D83" s="135"/>
      <c r="E83" s="134"/>
      <c r="F83" s="135"/>
      <c r="G83" s="113" t="s">
        <v>287</v>
      </c>
      <c r="H83" s="101"/>
      <c r="I83" s="157"/>
      <c r="J83" s="157"/>
      <c r="K83" s="157"/>
      <c r="L83" s="157"/>
      <c r="M83" s="157"/>
      <c r="N83" s="157"/>
      <c r="O83" s="157"/>
      <c r="P83" s="157"/>
      <c r="Q83" s="157"/>
      <c r="R83" s="157"/>
      <c r="S83" s="157"/>
      <c r="T83" s="157"/>
      <c r="U83" s="157"/>
      <c r="V83" s="157"/>
      <c r="W83" s="157"/>
      <c r="X83" s="157"/>
      <c r="Y83" s="157"/>
      <c r="Z83" s="157"/>
      <c r="AA83" s="157"/>
      <c r="AB83" s="157"/>
      <c r="AC83" s="157"/>
    </row>
    <row r="84" spans="2:29">
      <c r="B84" s="103"/>
      <c r="C84" s="133" t="s">
        <v>340</v>
      </c>
      <c r="D84" s="135"/>
      <c r="E84" s="134"/>
      <c r="F84" s="135"/>
      <c r="G84" s="113" t="s">
        <v>287</v>
      </c>
      <c r="H84" s="101"/>
      <c r="I84" s="157"/>
      <c r="J84" s="157"/>
      <c r="K84" s="157"/>
      <c r="L84" s="157"/>
      <c r="M84" s="157"/>
      <c r="N84" s="157"/>
      <c r="O84" s="157"/>
      <c r="P84" s="157"/>
      <c r="Q84" s="157"/>
      <c r="R84" s="157"/>
      <c r="S84" s="157"/>
      <c r="T84" s="157"/>
      <c r="U84" s="157"/>
      <c r="V84" s="157"/>
      <c r="W84" s="157"/>
      <c r="X84" s="157"/>
      <c r="Y84" s="157"/>
      <c r="Z84" s="157"/>
      <c r="AA84" s="157"/>
      <c r="AB84" s="157"/>
      <c r="AC84" s="157"/>
    </row>
    <row r="85" spans="2:29">
      <c r="B85" s="103"/>
      <c r="C85" s="133" t="s">
        <v>341</v>
      </c>
      <c r="D85" s="135"/>
      <c r="E85" s="134"/>
      <c r="F85" s="135"/>
      <c r="G85" s="113" t="s">
        <v>287</v>
      </c>
      <c r="H85" s="101"/>
      <c r="I85" s="157"/>
      <c r="J85" s="157"/>
      <c r="K85" s="157"/>
      <c r="L85" s="157"/>
      <c r="M85" s="157"/>
      <c r="N85" s="157"/>
      <c r="O85" s="157"/>
      <c r="P85" s="157"/>
      <c r="Q85" s="157"/>
      <c r="R85" s="157"/>
      <c r="S85" s="157"/>
      <c r="T85" s="157"/>
      <c r="U85" s="157"/>
      <c r="V85" s="157"/>
      <c r="W85" s="157"/>
      <c r="X85" s="157"/>
      <c r="Y85" s="157"/>
      <c r="Z85" s="157"/>
      <c r="AA85" s="157"/>
      <c r="AB85" s="157"/>
      <c r="AC85" s="157"/>
    </row>
    <row r="86" spans="2:29" ht="13.35" customHeight="1">
      <c r="B86" s="103"/>
      <c r="C86" s="447" t="s">
        <v>342</v>
      </c>
      <c r="D86" s="135"/>
      <c r="E86" s="134"/>
      <c r="F86" s="135"/>
      <c r="G86" s="113" t="s">
        <v>287</v>
      </c>
      <c r="H86" s="101"/>
      <c r="I86" s="157"/>
      <c r="J86" s="157"/>
      <c r="K86" s="157"/>
      <c r="L86" s="157"/>
      <c r="M86" s="157"/>
      <c r="N86" s="157"/>
      <c r="O86" s="157"/>
      <c r="P86" s="157"/>
      <c r="Q86" s="157"/>
      <c r="R86" s="157"/>
      <c r="S86" s="157"/>
      <c r="T86" s="157"/>
      <c r="U86" s="157"/>
      <c r="V86" s="157"/>
      <c r="W86" s="157"/>
      <c r="X86" s="157"/>
      <c r="Y86" s="157"/>
      <c r="Z86" s="157"/>
      <c r="AA86" s="157"/>
      <c r="AB86" s="157"/>
      <c r="AC86" s="157"/>
    </row>
    <row r="87" spans="2:29">
      <c r="B87" s="103"/>
      <c r="C87" s="163"/>
      <c r="D87" s="135"/>
      <c r="E87" s="134"/>
      <c r="F87" s="135"/>
      <c r="G87" s="113" t="s">
        <v>287</v>
      </c>
      <c r="H87" s="101"/>
      <c r="I87" s="157"/>
      <c r="J87" s="157"/>
      <c r="K87" s="157"/>
      <c r="L87" s="157"/>
      <c r="M87" s="157"/>
      <c r="N87" s="157"/>
      <c r="O87" s="157"/>
      <c r="P87" s="157"/>
      <c r="Q87" s="157"/>
      <c r="R87" s="157"/>
      <c r="S87" s="157"/>
      <c r="T87" s="157"/>
      <c r="U87" s="157"/>
      <c r="V87" s="157"/>
      <c r="W87" s="157"/>
      <c r="X87" s="157"/>
      <c r="Y87" s="157"/>
      <c r="Z87" s="157"/>
      <c r="AA87" s="157"/>
      <c r="AB87" s="157"/>
      <c r="AC87" s="157"/>
    </row>
    <row r="88" spans="2:29">
      <c r="B88" s="103"/>
      <c r="C88" s="196" t="s">
        <v>343</v>
      </c>
      <c r="D88" s="135"/>
      <c r="E88" s="134"/>
      <c r="F88" s="135"/>
      <c r="G88" s="113" t="s">
        <v>287</v>
      </c>
      <c r="H88" s="101"/>
      <c r="I88" s="171"/>
      <c r="J88" s="171"/>
      <c r="K88" s="171"/>
      <c r="L88" s="171"/>
      <c r="M88" s="171"/>
      <c r="N88" s="171"/>
      <c r="O88" s="171"/>
      <c r="P88" s="171"/>
      <c r="Q88" s="171"/>
      <c r="R88" s="171"/>
      <c r="S88" s="171"/>
      <c r="T88" s="171"/>
      <c r="U88" s="171"/>
      <c r="V88" s="171"/>
      <c r="W88" s="171"/>
      <c r="X88" s="171"/>
      <c r="Y88" s="171"/>
      <c r="Z88" s="171"/>
      <c r="AA88" s="171"/>
      <c r="AB88" s="171"/>
      <c r="AC88" s="171"/>
    </row>
    <row r="89" spans="2:29">
      <c r="B89" s="172" t="s">
        <v>344</v>
      </c>
      <c r="C89" s="138"/>
      <c r="D89" s="138"/>
      <c r="E89" s="139"/>
      <c r="F89" s="138"/>
      <c r="G89" s="120" t="s">
        <v>287</v>
      </c>
      <c r="H89" s="101"/>
      <c r="I89" s="197">
        <f t="shared" ref="I89:AC89" si="28">SUM(I69,I74,I80)</f>
        <v>0</v>
      </c>
      <c r="J89" s="197">
        <f t="shared" si="28"/>
        <v>0</v>
      </c>
      <c r="K89" s="197">
        <f t="shared" si="28"/>
        <v>0</v>
      </c>
      <c r="L89" s="197">
        <f t="shared" si="28"/>
        <v>0</v>
      </c>
      <c r="M89" s="197">
        <f t="shared" si="28"/>
        <v>0</v>
      </c>
      <c r="N89" s="197">
        <f t="shared" si="28"/>
        <v>0</v>
      </c>
      <c r="O89" s="197">
        <f t="shared" si="28"/>
        <v>0</v>
      </c>
      <c r="P89" s="197">
        <f t="shared" si="28"/>
        <v>0</v>
      </c>
      <c r="Q89" s="197">
        <f t="shared" si="28"/>
        <v>0</v>
      </c>
      <c r="R89" s="197">
        <f t="shared" si="28"/>
        <v>0</v>
      </c>
      <c r="S89" s="197">
        <f t="shared" si="28"/>
        <v>0</v>
      </c>
      <c r="T89" s="197">
        <f t="shared" si="28"/>
        <v>0</v>
      </c>
      <c r="U89" s="197">
        <f t="shared" si="28"/>
        <v>0</v>
      </c>
      <c r="V89" s="197">
        <f t="shared" si="28"/>
        <v>0</v>
      </c>
      <c r="W89" s="197">
        <f t="shared" si="28"/>
        <v>0</v>
      </c>
      <c r="X89" s="197">
        <f t="shared" si="28"/>
        <v>0</v>
      </c>
      <c r="Y89" s="197">
        <f t="shared" si="28"/>
        <v>0</v>
      </c>
      <c r="Z89" s="197">
        <f t="shared" si="28"/>
        <v>0</v>
      </c>
      <c r="AA89" s="197">
        <f t="shared" si="28"/>
        <v>0</v>
      </c>
      <c r="AB89" s="197">
        <f t="shared" si="28"/>
        <v>0</v>
      </c>
      <c r="AC89" s="197">
        <f t="shared" si="28"/>
        <v>0</v>
      </c>
    </row>
    <row r="90" spans="2:29">
      <c r="B90" s="152" t="s">
        <v>345</v>
      </c>
      <c r="C90" s="138"/>
      <c r="D90" s="138"/>
      <c r="E90" s="138"/>
      <c r="F90" s="138"/>
      <c r="G90" s="120" t="s">
        <v>287</v>
      </c>
      <c r="H90" s="101"/>
      <c r="I90" s="198">
        <v>0</v>
      </c>
      <c r="J90" s="199">
        <f>I91</f>
        <v>0</v>
      </c>
      <c r="K90" s="199">
        <f t="shared" ref="K90:AC90" si="29">J91</f>
        <v>0</v>
      </c>
      <c r="L90" s="199">
        <f t="shared" si="29"/>
        <v>0</v>
      </c>
      <c r="M90" s="199">
        <f t="shared" si="29"/>
        <v>0</v>
      </c>
      <c r="N90" s="199">
        <f t="shared" si="29"/>
        <v>0</v>
      </c>
      <c r="O90" s="199">
        <f t="shared" si="29"/>
        <v>0</v>
      </c>
      <c r="P90" s="199">
        <f t="shared" si="29"/>
        <v>0</v>
      </c>
      <c r="Q90" s="199">
        <f t="shared" si="29"/>
        <v>0</v>
      </c>
      <c r="R90" s="199">
        <f t="shared" si="29"/>
        <v>0</v>
      </c>
      <c r="S90" s="199">
        <f t="shared" si="29"/>
        <v>0</v>
      </c>
      <c r="T90" s="199">
        <f t="shared" si="29"/>
        <v>0</v>
      </c>
      <c r="U90" s="199">
        <f t="shared" si="29"/>
        <v>0</v>
      </c>
      <c r="V90" s="199">
        <f t="shared" si="29"/>
        <v>0</v>
      </c>
      <c r="W90" s="199">
        <f t="shared" si="29"/>
        <v>0</v>
      </c>
      <c r="X90" s="199">
        <f t="shared" si="29"/>
        <v>0</v>
      </c>
      <c r="Y90" s="199">
        <f t="shared" si="29"/>
        <v>0</v>
      </c>
      <c r="Z90" s="199">
        <f t="shared" si="29"/>
        <v>0</v>
      </c>
      <c r="AA90" s="199">
        <f t="shared" si="29"/>
        <v>0</v>
      </c>
      <c r="AB90" s="199">
        <f t="shared" si="29"/>
        <v>0</v>
      </c>
      <c r="AC90" s="199">
        <f t="shared" si="29"/>
        <v>0</v>
      </c>
    </row>
    <row r="91" spans="2:29">
      <c r="B91" s="137" t="s">
        <v>346</v>
      </c>
      <c r="C91" s="138"/>
      <c r="D91" s="138"/>
      <c r="E91" s="138"/>
      <c r="F91" s="138"/>
      <c r="G91" s="120" t="s">
        <v>287</v>
      </c>
      <c r="H91" s="101"/>
      <c r="I91" s="197">
        <f>SUM(I89:I90)</f>
        <v>0</v>
      </c>
      <c r="J91" s="197">
        <f t="shared" ref="J91:AC91" si="30">SUM(J89:J90)</f>
        <v>0</v>
      </c>
      <c r="K91" s="197">
        <f t="shared" si="30"/>
        <v>0</v>
      </c>
      <c r="L91" s="197">
        <f t="shared" si="30"/>
        <v>0</v>
      </c>
      <c r="M91" s="197">
        <f t="shared" si="30"/>
        <v>0</v>
      </c>
      <c r="N91" s="197">
        <f t="shared" si="30"/>
        <v>0</v>
      </c>
      <c r="O91" s="197">
        <f t="shared" si="30"/>
        <v>0</v>
      </c>
      <c r="P91" s="197">
        <f t="shared" si="30"/>
        <v>0</v>
      </c>
      <c r="Q91" s="197">
        <f t="shared" si="30"/>
        <v>0</v>
      </c>
      <c r="R91" s="197">
        <f t="shared" si="30"/>
        <v>0</v>
      </c>
      <c r="S91" s="197">
        <f t="shared" si="30"/>
        <v>0</v>
      </c>
      <c r="T91" s="197">
        <f t="shared" si="30"/>
        <v>0</v>
      </c>
      <c r="U91" s="197">
        <f t="shared" si="30"/>
        <v>0</v>
      </c>
      <c r="V91" s="197">
        <f t="shared" si="30"/>
        <v>0</v>
      </c>
      <c r="W91" s="197">
        <f t="shared" si="30"/>
        <v>0</v>
      </c>
      <c r="X91" s="197">
        <f t="shared" si="30"/>
        <v>0</v>
      </c>
      <c r="Y91" s="197">
        <f t="shared" si="30"/>
        <v>0</v>
      </c>
      <c r="Z91" s="197">
        <f t="shared" si="30"/>
        <v>0</v>
      </c>
      <c r="AA91" s="197">
        <f t="shared" si="30"/>
        <v>0</v>
      </c>
      <c r="AB91" s="197">
        <f t="shared" si="30"/>
        <v>0</v>
      </c>
      <c r="AC91" s="197">
        <f t="shared" si="30"/>
        <v>0</v>
      </c>
    </row>
    <row r="93" spans="2:29" ht="13.35" customHeight="1">
      <c r="D93" s="92" t="s">
        <v>347</v>
      </c>
    </row>
    <row r="94" spans="2:29" ht="13.35" customHeight="1">
      <c r="D94" s="92"/>
      <c r="E94" s="200" t="s">
        <v>420</v>
      </c>
      <c r="F94" s="201"/>
      <c r="G94" s="453" t="s">
        <v>421</v>
      </c>
      <c r="H94" s="333"/>
    </row>
    <row r="95" spans="2:29" ht="13.35" customHeight="1">
      <c r="D95" s="92"/>
      <c r="E95" s="200" t="s">
        <v>422</v>
      </c>
      <c r="F95" s="201"/>
      <c r="G95" s="453" t="s">
        <v>421</v>
      </c>
      <c r="H95" s="333"/>
    </row>
    <row r="96" spans="2:29" ht="13.35" customHeight="1">
      <c r="D96" s="92"/>
    </row>
    <row r="97" spans="3:18">
      <c r="D97" s="92"/>
      <c r="E97" s="200" t="s">
        <v>348</v>
      </c>
      <c r="F97" s="201"/>
      <c r="G97" s="202" t="s">
        <v>349</v>
      </c>
      <c r="I97" s="203" t="s">
        <v>423</v>
      </c>
      <c r="J97" s="204"/>
      <c r="K97" s="204"/>
      <c r="L97" s="204"/>
      <c r="M97" s="204"/>
      <c r="N97" s="204"/>
      <c r="O97" s="204"/>
      <c r="P97" s="204"/>
      <c r="Q97" s="204"/>
      <c r="R97" s="205"/>
    </row>
    <row r="98" spans="3:18">
      <c r="E98" s="200" t="s">
        <v>351</v>
      </c>
      <c r="F98" s="201"/>
      <c r="G98" s="202" t="s">
        <v>349</v>
      </c>
      <c r="I98" s="203" t="s">
        <v>423</v>
      </c>
      <c r="J98" s="204"/>
      <c r="K98" s="204"/>
      <c r="L98" s="204"/>
      <c r="M98" s="204"/>
      <c r="N98" s="204"/>
      <c r="O98" s="204"/>
      <c r="P98" s="204"/>
      <c r="Q98" s="204"/>
      <c r="R98" s="205"/>
    </row>
    <row r="99" spans="3:18">
      <c r="E99" s="200" t="s">
        <v>352</v>
      </c>
      <c r="F99" s="201"/>
      <c r="G99" s="202" t="s">
        <v>349</v>
      </c>
    </row>
    <row r="100" spans="3:18">
      <c r="E100" s="200" t="s">
        <v>353</v>
      </c>
      <c r="F100" s="201"/>
      <c r="G100" s="202" t="s">
        <v>354</v>
      </c>
    </row>
    <row r="101" spans="3:18">
      <c r="E101" s="200" t="s">
        <v>355</v>
      </c>
      <c r="F101" s="201"/>
      <c r="G101" s="202" t="s">
        <v>354</v>
      </c>
    </row>
    <row r="103" spans="3:18" ht="12.6" customHeight="1">
      <c r="C103" s="206" t="s">
        <v>356</v>
      </c>
      <c r="D103" s="206"/>
    </row>
    <row r="104" spans="3:18" ht="12.6" customHeight="1">
      <c r="C104" s="206" t="s">
        <v>357</v>
      </c>
      <c r="D104" s="206"/>
    </row>
    <row r="105" spans="3:18" ht="12.6" customHeight="1">
      <c r="C105" s="206" t="s">
        <v>358</v>
      </c>
      <c r="D105" s="206"/>
    </row>
    <row r="106" spans="3:18" ht="12.6" customHeight="1">
      <c r="C106" s="206" t="s">
        <v>359</v>
      </c>
      <c r="D106" s="206"/>
    </row>
    <row r="107" spans="3:18" ht="12.6" customHeight="1">
      <c r="C107" s="206" t="s">
        <v>360</v>
      </c>
      <c r="D107" s="206"/>
    </row>
    <row r="108" spans="3:18" ht="12.6" customHeight="1">
      <c r="C108" s="206" t="s">
        <v>424</v>
      </c>
      <c r="D108" s="206"/>
    </row>
    <row r="109" spans="3:18">
      <c r="C109" s="206" t="s">
        <v>425</v>
      </c>
    </row>
    <row r="110" spans="3:18" ht="12.6" customHeight="1">
      <c r="C110" s="207" t="s">
        <v>426</v>
      </c>
      <c r="D110" s="206"/>
    </row>
    <row r="111" spans="3:18" ht="12.6" customHeight="1">
      <c r="C111" s="207"/>
      <c r="D111" s="207" t="s">
        <v>363</v>
      </c>
    </row>
    <row r="112" spans="3:18" ht="12.6" customHeight="1">
      <c r="C112" s="206"/>
      <c r="D112" s="207" t="s">
        <v>364</v>
      </c>
    </row>
    <row r="113" spans="2:4">
      <c r="C113" s="207" t="s">
        <v>427</v>
      </c>
      <c r="D113" s="206"/>
    </row>
    <row r="114" spans="2:4">
      <c r="C114" s="206"/>
      <c r="D114" s="207" t="s">
        <v>366</v>
      </c>
    </row>
    <row r="115" spans="2:4">
      <c r="C115" s="206"/>
      <c r="D115" s="208" t="s">
        <v>367</v>
      </c>
    </row>
    <row r="116" spans="2:4">
      <c r="C116" s="208" t="s">
        <v>428</v>
      </c>
      <c r="D116" s="206"/>
    </row>
    <row r="117" spans="2:4" ht="14.45" customHeight="1">
      <c r="C117" s="206"/>
      <c r="D117" s="208" t="s">
        <v>369</v>
      </c>
    </row>
    <row r="118" spans="2:4">
      <c r="B118" s="231"/>
    </row>
  </sheetData>
  <phoneticPr fontId="3"/>
  <conditionalFormatting sqref="D30:F35">
    <cfRule type="expression" dxfId="3" priority="1">
      <formula>$T30="除外"</formula>
    </cfRule>
  </conditionalFormatting>
  <pageMargins left="0.70866141732283472" right="0.70866141732283472" top="0.74803149606299213" bottom="0.74803149606299213" header="0.31496062992125984" footer="0.31496062992125984"/>
  <pageSetup paperSize="8" scale="75" orientation="landscape" r:id="rId1"/>
  <rowBreaks count="1" manualBreakCount="1">
    <brk id="64" max="27" man="1"/>
  </rowBreaks>
  <colBreaks count="1" manualBreakCount="1">
    <brk id="19" max="1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482B3-B716-4129-8DA1-88386E8C55E7}">
  <dimension ref="B2:AC100"/>
  <sheetViews>
    <sheetView showGridLines="0" view="pageBreakPreview" zoomScale="80" zoomScaleNormal="100" zoomScaleSheetLayoutView="80" workbookViewId="0">
      <pane xSplit="7" topLeftCell="H1" activePane="topRight" state="frozen"/>
      <selection pane="topRight"/>
    </sheetView>
  </sheetViews>
  <sheetFormatPr defaultColWidth="8.625" defaultRowHeight="14.1" outlineLevelRow="1"/>
  <cols>
    <col min="1" max="4" width="3.625" style="73" customWidth="1"/>
    <col min="5" max="6" width="30.625" style="73" customWidth="1"/>
    <col min="7" max="7" width="10.625" style="74" customWidth="1"/>
    <col min="8" max="8" width="0.875" style="74" customWidth="1"/>
    <col min="9" max="29" width="12.625" style="73" customWidth="1"/>
    <col min="30" max="30" width="3.625" style="73" customWidth="1"/>
    <col min="31" max="16384" width="8.625" style="73"/>
  </cols>
  <sheetData>
    <row r="2" spans="2:29">
      <c r="B2" s="72" t="s">
        <v>429</v>
      </c>
    </row>
    <row r="3" spans="2:29" hidden="1" outlineLevel="1">
      <c r="B3" s="209"/>
      <c r="F3" s="428" t="s">
        <v>250</v>
      </c>
      <c r="G3" s="82">
        <f>事業開始年度の記入!$D$4</f>
        <v>2028</v>
      </c>
      <c r="H3" s="83"/>
    </row>
    <row r="4" spans="2:29" hidden="1" outlineLevel="1">
      <c r="B4" s="209"/>
      <c r="F4" s="428" t="s">
        <v>256</v>
      </c>
      <c r="G4" s="84">
        <f>事業開始年度の記入!$D$5</f>
        <v>3</v>
      </c>
      <c r="H4" s="85"/>
    </row>
    <row r="5" spans="2:29" collapsed="1">
      <c r="B5" s="209"/>
      <c r="F5" s="428" t="s">
        <v>252</v>
      </c>
      <c r="G5" s="86">
        <f>事業開始年度の記入!D6</f>
        <v>47208</v>
      </c>
      <c r="H5" s="87"/>
    </row>
    <row r="6" spans="2:29" hidden="1" outlineLevel="1">
      <c r="B6" s="209"/>
      <c r="F6" s="428" t="s">
        <v>257</v>
      </c>
      <c r="G6" s="86">
        <f>事業開始年度の記入!D8</f>
        <v>46843</v>
      </c>
      <c r="H6" s="89"/>
    </row>
    <row r="7" spans="2:29" collapsed="1">
      <c r="B7" s="209"/>
      <c r="F7" s="428"/>
      <c r="G7" s="90"/>
      <c r="H7" s="90"/>
    </row>
    <row r="8" spans="2:29">
      <c r="B8" s="429" t="s">
        <v>372</v>
      </c>
      <c r="I8" s="92"/>
    </row>
    <row r="9" spans="2:29" hidden="1" outlineLevel="1">
      <c r="B9" s="429"/>
      <c r="G9" s="74" t="s">
        <v>259</v>
      </c>
      <c r="I9" s="93">
        <f t="shared" ref="I9:AC9" si="0">H9+1</f>
        <v>1</v>
      </c>
      <c r="J9" s="93">
        <f t="shared" si="0"/>
        <v>2</v>
      </c>
      <c r="K9" s="93">
        <f t="shared" si="0"/>
        <v>3</v>
      </c>
      <c r="L9" s="93">
        <f t="shared" si="0"/>
        <v>4</v>
      </c>
      <c r="M9" s="93">
        <f t="shared" si="0"/>
        <v>5</v>
      </c>
      <c r="N9" s="93">
        <f t="shared" si="0"/>
        <v>6</v>
      </c>
      <c r="O9" s="93">
        <f t="shared" si="0"/>
        <v>7</v>
      </c>
      <c r="P9" s="93">
        <f t="shared" si="0"/>
        <v>8</v>
      </c>
      <c r="Q9" s="93">
        <f t="shared" si="0"/>
        <v>9</v>
      </c>
      <c r="R9" s="93">
        <f t="shared" si="0"/>
        <v>10</v>
      </c>
      <c r="S9" s="93">
        <f t="shared" si="0"/>
        <v>11</v>
      </c>
      <c r="T9" s="93">
        <f t="shared" si="0"/>
        <v>12</v>
      </c>
      <c r="U9" s="93">
        <f t="shared" si="0"/>
        <v>13</v>
      </c>
      <c r="V9" s="93">
        <f t="shared" si="0"/>
        <v>14</v>
      </c>
      <c r="W9" s="93">
        <f t="shared" si="0"/>
        <v>15</v>
      </c>
      <c r="X9" s="93">
        <f t="shared" si="0"/>
        <v>16</v>
      </c>
      <c r="Y9" s="93">
        <f t="shared" si="0"/>
        <v>17</v>
      </c>
      <c r="Z9" s="93">
        <f t="shared" si="0"/>
        <v>18</v>
      </c>
      <c r="AA9" s="93">
        <f t="shared" si="0"/>
        <v>19</v>
      </c>
      <c r="AB9" s="93">
        <f t="shared" si="0"/>
        <v>20</v>
      </c>
      <c r="AC9" s="93">
        <f t="shared" si="0"/>
        <v>21</v>
      </c>
    </row>
    <row r="10" spans="2:29" collapsed="1">
      <c r="G10" s="94" t="s">
        <v>260</v>
      </c>
      <c r="H10" s="94"/>
      <c r="I10" s="95">
        <f t="shared" ref="I10:AC10" si="1">IF(I9=1,$G$6,EOMONTH(H10,12))</f>
        <v>46843</v>
      </c>
      <c r="J10" s="95">
        <f t="shared" si="1"/>
        <v>47208</v>
      </c>
      <c r="K10" s="95">
        <f t="shared" si="1"/>
        <v>47573</v>
      </c>
      <c r="L10" s="95">
        <f t="shared" si="1"/>
        <v>47938</v>
      </c>
      <c r="M10" s="95">
        <f t="shared" si="1"/>
        <v>48304</v>
      </c>
      <c r="N10" s="95">
        <f t="shared" si="1"/>
        <v>48669</v>
      </c>
      <c r="O10" s="95">
        <f t="shared" si="1"/>
        <v>49034</v>
      </c>
      <c r="P10" s="95">
        <f t="shared" si="1"/>
        <v>49399</v>
      </c>
      <c r="Q10" s="95">
        <f t="shared" si="1"/>
        <v>49765</v>
      </c>
      <c r="R10" s="95">
        <f t="shared" si="1"/>
        <v>50130</v>
      </c>
      <c r="S10" s="95">
        <f t="shared" si="1"/>
        <v>50495</v>
      </c>
      <c r="T10" s="95">
        <f t="shared" si="1"/>
        <v>50860</v>
      </c>
      <c r="U10" s="95">
        <f t="shared" si="1"/>
        <v>51226</v>
      </c>
      <c r="V10" s="95">
        <f t="shared" si="1"/>
        <v>51591</v>
      </c>
      <c r="W10" s="95">
        <f t="shared" si="1"/>
        <v>51956</v>
      </c>
      <c r="X10" s="95">
        <f t="shared" si="1"/>
        <v>52321</v>
      </c>
      <c r="Y10" s="95">
        <f t="shared" si="1"/>
        <v>52687</v>
      </c>
      <c r="Z10" s="95">
        <f t="shared" si="1"/>
        <v>53052</v>
      </c>
      <c r="AA10" s="95">
        <f t="shared" si="1"/>
        <v>53417</v>
      </c>
      <c r="AB10" s="95">
        <f t="shared" si="1"/>
        <v>53782</v>
      </c>
      <c r="AC10" s="95">
        <f t="shared" si="1"/>
        <v>54148</v>
      </c>
    </row>
    <row r="11" spans="2:29">
      <c r="G11" s="94" t="s">
        <v>261</v>
      </c>
      <c r="H11" s="94"/>
      <c r="I11" s="78">
        <f t="shared" ref="I11:AC11" si="2">I10</f>
        <v>46843</v>
      </c>
      <c r="J11" s="78">
        <f t="shared" si="2"/>
        <v>47208</v>
      </c>
      <c r="K11" s="78">
        <f t="shared" si="2"/>
        <v>47573</v>
      </c>
      <c r="L11" s="78">
        <f t="shared" si="2"/>
        <v>47938</v>
      </c>
      <c r="M11" s="78">
        <f t="shared" si="2"/>
        <v>48304</v>
      </c>
      <c r="N11" s="78">
        <f t="shared" si="2"/>
        <v>48669</v>
      </c>
      <c r="O11" s="78">
        <f t="shared" si="2"/>
        <v>49034</v>
      </c>
      <c r="P11" s="78">
        <f t="shared" si="2"/>
        <v>49399</v>
      </c>
      <c r="Q11" s="78">
        <f t="shared" si="2"/>
        <v>49765</v>
      </c>
      <c r="R11" s="78">
        <f t="shared" si="2"/>
        <v>50130</v>
      </c>
      <c r="S11" s="78">
        <f t="shared" si="2"/>
        <v>50495</v>
      </c>
      <c r="T11" s="78">
        <f t="shared" si="2"/>
        <v>50860</v>
      </c>
      <c r="U11" s="78">
        <f t="shared" si="2"/>
        <v>51226</v>
      </c>
      <c r="V11" s="78">
        <f t="shared" si="2"/>
        <v>51591</v>
      </c>
      <c r="W11" s="78">
        <f t="shared" si="2"/>
        <v>51956</v>
      </c>
      <c r="X11" s="78">
        <f t="shared" si="2"/>
        <v>52321</v>
      </c>
      <c r="Y11" s="78">
        <f t="shared" si="2"/>
        <v>52687</v>
      </c>
      <c r="Z11" s="78">
        <f t="shared" si="2"/>
        <v>53052</v>
      </c>
      <c r="AA11" s="78">
        <f t="shared" si="2"/>
        <v>53417</v>
      </c>
      <c r="AB11" s="78">
        <f t="shared" si="2"/>
        <v>53782</v>
      </c>
      <c r="AC11" s="78">
        <f t="shared" si="2"/>
        <v>54148</v>
      </c>
    </row>
    <row r="12" spans="2:29">
      <c r="E12" s="333"/>
      <c r="F12" s="333" t="s">
        <v>262</v>
      </c>
      <c r="G12" s="80" t="s">
        <v>263</v>
      </c>
      <c r="H12" s="80"/>
      <c r="I12" s="96">
        <f t="shared" ref="I12:AC12" si="3">MAX(0,YEAR(I11)-YEAR($G$5)+1)</f>
        <v>0</v>
      </c>
      <c r="J12" s="96">
        <f t="shared" si="3"/>
        <v>1</v>
      </c>
      <c r="K12" s="96">
        <f t="shared" si="3"/>
        <v>2</v>
      </c>
      <c r="L12" s="96">
        <f t="shared" si="3"/>
        <v>3</v>
      </c>
      <c r="M12" s="96">
        <f t="shared" si="3"/>
        <v>4</v>
      </c>
      <c r="N12" s="96">
        <f t="shared" si="3"/>
        <v>5</v>
      </c>
      <c r="O12" s="96">
        <f t="shared" si="3"/>
        <v>6</v>
      </c>
      <c r="P12" s="96">
        <f t="shared" si="3"/>
        <v>7</v>
      </c>
      <c r="Q12" s="96">
        <f t="shared" si="3"/>
        <v>8</v>
      </c>
      <c r="R12" s="96">
        <f t="shared" si="3"/>
        <v>9</v>
      </c>
      <c r="S12" s="96">
        <f t="shared" si="3"/>
        <v>10</v>
      </c>
      <c r="T12" s="96">
        <f t="shared" si="3"/>
        <v>11</v>
      </c>
      <c r="U12" s="96">
        <f t="shared" si="3"/>
        <v>12</v>
      </c>
      <c r="V12" s="96">
        <f t="shared" si="3"/>
        <v>13</v>
      </c>
      <c r="W12" s="96">
        <f t="shared" si="3"/>
        <v>14</v>
      </c>
      <c r="X12" s="96">
        <f t="shared" si="3"/>
        <v>15</v>
      </c>
      <c r="Y12" s="96">
        <f t="shared" si="3"/>
        <v>16</v>
      </c>
      <c r="Z12" s="96">
        <f t="shared" si="3"/>
        <v>17</v>
      </c>
      <c r="AA12" s="96">
        <f t="shared" si="3"/>
        <v>18</v>
      </c>
      <c r="AB12" s="96">
        <f t="shared" si="3"/>
        <v>19</v>
      </c>
      <c r="AC12" s="96">
        <f t="shared" si="3"/>
        <v>20</v>
      </c>
    </row>
    <row r="13" spans="2:29">
      <c r="B13" s="129" t="s">
        <v>430</v>
      </c>
      <c r="C13" s="98"/>
      <c r="D13" s="98"/>
      <c r="E13" s="99"/>
      <c r="F13" s="98"/>
      <c r="G13" s="100" t="s">
        <v>265</v>
      </c>
      <c r="H13" s="101"/>
      <c r="I13" s="102">
        <f>I14-I19</f>
        <v>0</v>
      </c>
      <c r="J13" s="102">
        <f t="shared" ref="J13:AC13" si="4">J14-J19</f>
        <v>0</v>
      </c>
      <c r="K13" s="102">
        <f t="shared" si="4"/>
        <v>0</v>
      </c>
      <c r="L13" s="102">
        <f t="shared" si="4"/>
        <v>0</v>
      </c>
      <c r="M13" s="102">
        <f t="shared" si="4"/>
        <v>0</v>
      </c>
      <c r="N13" s="102">
        <f t="shared" si="4"/>
        <v>0</v>
      </c>
      <c r="O13" s="102">
        <f t="shared" si="4"/>
        <v>0</v>
      </c>
      <c r="P13" s="102">
        <f t="shared" si="4"/>
        <v>0</v>
      </c>
      <c r="Q13" s="102">
        <f t="shared" si="4"/>
        <v>0</v>
      </c>
      <c r="R13" s="102">
        <f t="shared" si="4"/>
        <v>0</v>
      </c>
      <c r="S13" s="102">
        <f t="shared" si="4"/>
        <v>0</v>
      </c>
      <c r="T13" s="102">
        <f t="shared" si="4"/>
        <v>0</v>
      </c>
      <c r="U13" s="102">
        <f t="shared" si="4"/>
        <v>0</v>
      </c>
      <c r="V13" s="102">
        <f t="shared" si="4"/>
        <v>0</v>
      </c>
      <c r="W13" s="102">
        <f t="shared" si="4"/>
        <v>0</v>
      </c>
      <c r="X13" s="102">
        <f t="shared" si="4"/>
        <v>0</v>
      </c>
      <c r="Y13" s="102">
        <f t="shared" si="4"/>
        <v>0</v>
      </c>
      <c r="Z13" s="102">
        <f t="shared" si="4"/>
        <v>0</v>
      </c>
      <c r="AA13" s="102">
        <f t="shared" si="4"/>
        <v>0</v>
      </c>
      <c r="AB13" s="102">
        <f t="shared" si="4"/>
        <v>0</v>
      </c>
      <c r="AC13" s="102">
        <f t="shared" si="4"/>
        <v>0</v>
      </c>
    </row>
    <row r="14" spans="2:29">
      <c r="B14" s="103"/>
      <c r="C14" s="150" t="s">
        <v>373</v>
      </c>
      <c r="D14" s="98"/>
      <c r="E14" s="99"/>
      <c r="F14" s="98"/>
      <c r="G14" s="100" t="s">
        <v>265</v>
      </c>
      <c r="H14" s="101"/>
      <c r="I14" s="105">
        <f>SUM(I15:I18)</f>
        <v>0</v>
      </c>
      <c r="J14" s="105">
        <f t="shared" ref="J14:AC14" si="5">SUM(J15:J18)</f>
        <v>0</v>
      </c>
      <c r="K14" s="105">
        <f t="shared" si="5"/>
        <v>0</v>
      </c>
      <c r="L14" s="105">
        <f t="shared" si="5"/>
        <v>0</v>
      </c>
      <c r="M14" s="105">
        <f t="shared" si="5"/>
        <v>0</v>
      </c>
      <c r="N14" s="105">
        <f t="shared" si="5"/>
        <v>0</v>
      </c>
      <c r="O14" s="105">
        <f t="shared" si="5"/>
        <v>0</v>
      </c>
      <c r="P14" s="105">
        <f t="shared" si="5"/>
        <v>0</v>
      </c>
      <c r="Q14" s="105">
        <f t="shared" si="5"/>
        <v>0</v>
      </c>
      <c r="R14" s="105">
        <f t="shared" si="5"/>
        <v>0</v>
      </c>
      <c r="S14" s="105">
        <f t="shared" si="5"/>
        <v>0</v>
      </c>
      <c r="T14" s="105">
        <f t="shared" si="5"/>
        <v>0</v>
      </c>
      <c r="U14" s="105">
        <f t="shared" si="5"/>
        <v>0</v>
      </c>
      <c r="V14" s="105">
        <f t="shared" si="5"/>
        <v>0</v>
      </c>
      <c r="W14" s="105">
        <f t="shared" si="5"/>
        <v>0</v>
      </c>
      <c r="X14" s="105">
        <f t="shared" si="5"/>
        <v>0</v>
      </c>
      <c r="Y14" s="105">
        <f t="shared" si="5"/>
        <v>0</v>
      </c>
      <c r="Z14" s="105">
        <f t="shared" si="5"/>
        <v>0</v>
      </c>
      <c r="AA14" s="105">
        <f t="shared" si="5"/>
        <v>0</v>
      </c>
      <c r="AB14" s="105">
        <f t="shared" si="5"/>
        <v>0</v>
      </c>
      <c r="AC14" s="105">
        <f t="shared" si="5"/>
        <v>0</v>
      </c>
    </row>
    <row r="15" spans="2:29">
      <c r="B15" s="103"/>
      <c r="C15" s="103"/>
      <c r="D15" s="106" t="s">
        <v>431</v>
      </c>
      <c r="E15" s="107"/>
      <c r="F15" s="108"/>
      <c r="G15" s="109" t="s">
        <v>265</v>
      </c>
      <c r="H15" s="101"/>
      <c r="I15" s="110"/>
      <c r="J15" s="110"/>
      <c r="K15" s="110"/>
      <c r="L15" s="110"/>
      <c r="M15" s="110"/>
      <c r="N15" s="110"/>
      <c r="O15" s="110"/>
      <c r="P15" s="110"/>
      <c r="Q15" s="110"/>
      <c r="R15" s="110"/>
      <c r="S15" s="110"/>
      <c r="T15" s="110"/>
      <c r="U15" s="110"/>
      <c r="V15" s="110"/>
      <c r="W15" s="110"/>
      <c r="X15" s="110"/>
      <c r="Y15" s="110"/>
      <c r="Z15" s="110"/>
      <c r="AA15" s="110"/>
      <c r="AB15" s="110"/>
      <c r="AC15" s="110"/>
    </row>
    <row r="16" spans="2:29" ht="16.5">
      <c r="B16" s="103"/>
      <c r="C16" s="103"/>
      <c r="D16" s="218" t="s">
        <v>432</v>
      </c>
      <c r="E16" s="111"/>
      <c r="F16" s="112"/>
      <c r="G16" s="113" t="s">
        <v>265</v>
      </c>
      <c r="H16" s="101"/>
      <c r="I16" s="114"/>
      <c r="J16" s="114"/>
      <c r="K16" s="114"/>
      <c r="L16" s="114"/>
      <c r="M16" s="114"/>
      <c r="N16" s="114"/>
      <c r="O16" s="114"/>
      <c r="P16" s="114"/>
      <c r="Q16" s="114"/>
      <c r="R16" s="114"/>
      <c r="S16" s="114"/>
      <c r="T16" s="114"/>
      <c r="U16" s="114"/>
      <c r="V16" s="114"/>
      <c r="W16" s="114"/>
      <c r="X16" s="114"/>
      <c r="Y16" s="114"/>
      <c r="Z16" s="114"/>
      <c r="AA16" s="114"/>
      <c r="AB16" s="114"/>
      <c r="AC16" s="114"/>
    </row>
    <row r="17" spans="2:29" ht="16.5">
      <c r="B17" s="103"/>
      <c r="C17" s="103"/>
      <c r="D17" s="218" t="s">
        <v>433</v>
      </c>
      <c r="E17" s="111"/>
      <c r="F17" s="112"/>
      <c r="G17" s="113" t="s">
        <v>265</v>
      </c>
      <c r="H17" s="101"/>
      <c r="I17" s="114"/>
      <c r="J17" s="114"/>
      <c r="K17" s="114"/>
      <c r="L17" s="114"/>
      <c r="M17" s="114"/>
      <c r="N17" s="114"/>
      <c r="O17" s="114"/>
      <c r="P17" s="114"/>
      <c r="Q17" s="114"/>
      <c r="R17" s="114"/>
      <c r="S17" s="114"/>
      <c r="T17" s="114"/>
      <c r="U17" s="114"/>
      <c r="V17" s="114"/>
      <c r="W17" s="114"/>
      <c r="X17" s="114"/>
      <c r="Y17" s="114"/>
      <c r="Z17" s="114"/>
      <c r="AA17" s="114"/>
      <c r="AB17" s="114"/>
      <c r="AC17" s="114"/>
    </row>
    <row r="18" spans="2:29">
      <c r="B18" s="103"/>
      <c r="C18" s="103"/>
      <c r="D18" s="158" t="s">
        <v>434</v>
      </c>
      <c r="E18" s="155"/>
      <c r="F18" s="156"/>
      <c r="G18" s="127" t="s">
        <v>287</v>
      </c>
      <c r="H18" s="101"/>
      <c r="I18" s="128"/>
      <c r="J18" s="128"/>
      <c r="K18" s="128"/>
      <c r="L18" s="128"/>
      <c r="M18" s="128"/>
      <c r="N18" s="128"/>
      <c r="O18" s="128"/>
      <c r="P18" s="128"/>
      <c r="Q18" s="128"/>
      <c r="R18" s="128"/>
      <c r="S18" s="128"/>
      <c r="T18" s="128"/>
      <c r="U18" s="128"/>
      <c r="V18" s="128"/>
      <c r="W18" s="128"/>
      <c r="X18" s="128"/>
      <c r="Y18" s="128"/>
      <c r="Z18" s="128"/>
      <c r="AA18" s="128"/>
      <c r="AB18" s="128"/>
      <c r="AC18" s="128"/>
    </row>
    <row r="19" spans="2:29">
      <c r="B19" s="103"/>
      <c r="C19" s="150" t="s">
        <v>390</v>
      </c>
      <c r="D19" s="98"/>
      <c r="E19" s="99"/>
      <c r="F19" s="98"/>
      <c r="G19" s="120" t="s">
        <v>265</v>
      </c>
      <c r="H19" s="101"/>
      <c r="I19" s="105">
        <f>SUM(I20:I22)</f>
        <v>0</v>
      </c>
      <c r="J19" s="105">
        <f t="shared" ref="J19:AC19" si="6">SUM(J20:J22)</f>
        <v>0</v>
      </c>
      <c r="K19" s="105">
        <f t="shared" si="6"/>
        <v>0</v>
      </c>
      <c r="L19" s="105">
        <f t="shared" si="6"/>
        <v>0</v>
      </c>
      <c r="M19" s="105">
        <f t="shared" si="6"/>
        <v>0</v>
      </c>
      <c r="N19" s="105">
        <f t="shared" si="6"/>
        <v>0</v>
      </c>
      <c r="O19" s="105">
        <f t="shared" si="6"/>
        <v>0</v>
      </c>
      <c r="P19" s="105">
        <f t="shared" si="6"/>
        <v>0</v>
      </c>
      <c r="Q19" s="105">
        <f t="shared" si="6"/>
        <v>0</v>
      </c>
      <c r="R19" s="105">
        <f t="shared" si="6"/>
        <v>0</v>
      </c>
      <c r="S19" s="105">
        <f t="shared" si="6"/>
        <v>0</v>
      </c>
      <c r="T19" s="105">
        <f t="shared" si="6"/>
        <v>0</v>
      </c>
      <c r="U19" s="105">
        <f t="shared" si="6"/>
        <v>0</v>
      </c>
      <c r="V19" s="105">
        <f t="shared" si="6"/>
        <v>0</v>
      </c>
      <c r="W19" s="105">
        <f t="shared" si="6"/>
        <v>0</v>
      </c>
      <c r="X19" s="105">
        <f t="shared" si="6"/>
        <v>0</v>
      </c>
      <c r="Y19" s="105">
        <f t="shared" si="6"/>
        <v>0</v>
      </c>
      <c r="Z19" s="105">
        <f t="shared" si="6"/>
        <v>0</v>
      </c>
      <c r="AA19" s="105">
        <f t="shared" si="6"/>
        <v>0</v>
      </c>
      <c r="AB19" s="105">
        <f t="shared" si="6"/>
        <v>0</v>
      </c>
      <c r="AC19" s="105">
        <f t="shared" si="6"/>
        <v>0</v>
      </c>
    </row>
    <row r="20" spans="2:29">
      <c r="B20" s="103"/>
      <c r="C20" s="103"/>
      <c r="D20" s="232"/>
      <c r="E20" s="122"/>
      <c r="F20" s="130"/>
      <c r="G20" s="109" t="s">
        <v>265</v>
      </c>
      <c r="H20" s="101"/>
      <c r="I20" s="110"/>
      <c r="J20" s="110"/>
      <c r="K20" s="110"/>
      <c r="L20" s="110"/>
      <c r="M20" s="110"/>
      <c r="N20" s="110"/>
      <c r="O20" s="110"/>
      <c r="P20" s="110"/>
      <c r="Q20" s="110"/>
      <c r="R20" s="110"/>
      <c r="S20" s="110"/>
      <c r="T20" s="110"/>
      <c r="U20" s="110"/>
      <c r="V20" s="110"/>
      <c r="W20" s="110"/>
      <c r="X20" s="110"/>
      <c r="Y20" s="110"/>
      <c r="Z20" s="110"/>
      <c r="AA20" s="110"/>
      <c r="AB20" s="110"/>
      <c r="AC20" s="110"/>
    </row>
    <row r="21" spans="2:29">
      <c r="B21" s="103"/>
      <c r="C21" s="103"/>
      <c r="D21" s="219"/>
      <c r="E21" s="149"/>
      <c r="F21" s="148"/>
      <c r="G21" s="113" t="s">
        <v>265</v>
      </c>
      <c r="H21" s="101"/>
      <c r="I21" s="114"/>
      <c r="J21" s="114"/>
      <c r="K21" s="114"/>
      <c r="L21" s="114"/>
      <c r="M21" s="114"/>
      <c r="N21" s="114"/>
      <c r="O21" s="114"/>
      <c r="P21" s="114"/>
      <c r="Q21" s="114"/>
      <c r="R21" s="114"/>
      <c r="S21" s="114"/>
      <c r="T21" s="114"/>
      <c r="U21" s="114"/>
      <c r="V21" s="114"/>
      <c r="W21" s="114"/>
      <c r="X21" s="114"/>
      <c r="Y21" s="114"/>
      <c r="Z21" s="114"/>
      <c r="AA21" s="114"/>
      <c r="AB21" s="114"/>
      <c r="AC21" s="114"/>
    </row>
    <row r="22" spans="2:29">
      <c r="B22" s="103"/>
      <c r="C22" s="103"/>
      <c r="D22" s="163" t="s">
        <v>397</v>
      </c>
      <c r="E22" s="134"/>
      <c r="F22" s="135"/>
      <c r="G22" s="127" t="s">
        <v>265</v>
      </c>
      <c r="H22" s="101"/>
      <c r="I22" s="128"/>
      <c r="J22" s="128"/>
      <c r="K22" s="128"/>
      <c r="L22" s="128"/>
      <c r="M22" s="128"/>
      <c r="N22" s="128"/>
      <c r="O22" s="128"/>
      <c r="P22" s="128"/>
      <c r="Q22" s="128"/>
      <c r="R22" s="128"/>
      <c r="S22" s="128"/>
      <c r="T22" s="128"/>
      <c r="U22" s="128"/>
      <c r="V22" s="128"/>
      <c r="W22" s="128"/>
      <c r="X22" s="128"/>
      <c r="Y22" s="128"/>
      <c r="Z22" s="128"/>
      <c r="AA22" s="128"/>
      <c r="AB22" s="128"/>
      <c r="AC22" s="128"/>
    </row>
    <row r="23" spans="2:29">
      <c r="B23" s="150" t="s">
        <v>398</v>
      </c>
      <c r="C23" s="98"/>
      <c r="D23" s="98"/>
      <c r="E23" s="99"/>
      <c r="F23" s="98"/>
      <c r="G23" s="120" t="s">
        <v>265</v>
      </c>
      <c r="H23" s="101"/>
      <c r="I23" s="105">
        <f>I24</f>
        <v>0</v>
      </c>
      <c r="J23" s="105">
        <f t="shared" ref="J23:AC23" si="7">J24</f>
        <v>0</v>
      </c>
      <c r="K23" s="105">
        <f t="shared" si="7"/>
        <v>0</v>
      </c>
      <c r="L23" s="105">
        <f t="shared" si="7"/>
        <v>0</v>
      </c>
      <c r="M23" s="105">
        <f t="shared" si="7"/>
        <v>0</v>
      </c>
      <c r="N23" s="105">
        <f t="shared" si="7"/>
        <v>0</v>
      </c>
      <c r="O23" s="105">
        <f t="shared" si="7"/>
        <v>0</v>
      </c>
      <c r="P23" s="105">
        <f t="shared" si="7"/>
        <v>0</v>
      </c>
      <c r="Q23" s="105">
        <f t="shared" si="7"/>
        <v>0</v>
      </c>
      <c r="R23" s="105">
        <f t="shared" si="7"/>
        <v>0</v>
      </c>
      <c r="S23" s="105">
        <f t="shared" si="7"/>
        <v>0</v>
      </c>
      <c r="T23" s="105">
        <f t="shared" si="7"/>
        <v>0</v>
      </c>
      <c r="U23" s="105">
        <f t="shared" si="7"/>
        <v>0</v>
      </c>
      <c r="V23" s="105">
        <f t="shared" si="7"/>
        <v>0</v>
      </c>
      <c r="W23" s="105">
        <f t="shared" si="7"/>
        <v>0</v>
      </c>
      <c r="X23" s="105">
        <f t="shared" si="7"/>
        <v>0</v>
      </c>
      <c r="Y23" s="105">
        <f t="shared" si="7"/>
        <v>0</v>
      </c>
      <c r="Z23" s="105">
        <f t="shared" si="7"/>
        <v>0</v>
      </c>
      <c r="AA23" s="105">
        <f t="shared" si="7"/>
        <v>0</v>
      </c>
      <c r="AB23" s="105">
        <f t="shared" si="7"/>
        <v>0</v>
      </c>
      <c r="AC23" s="105">
        <f t="shared" si="7"/>
        <v>0</v>
      </c>
    </row>
    <row r="24" spans="2:29">
      <c r="B24" s="103"/>
      <c r="C24" s="150" t="s">
        <v>435</v>
      </c>
      <c r="D24" s="98"/>
      <c r="E24" s="99"/>
      <c r="F24" s="98"/>
      <c r="G24" s="120" t="s">
        <v>265</v>
      </c>
      <c r="H24" s="101"/>
      <c r="I24" s="105">
        <f t="shared" ref="I24:AC24" si="8">SUM(I25:I34)</f>
        <v>0</v>
      </c>
      <c r="J24" s="105">
        <f t="shared" si="8"/>
        <v>0</v>
      </c>
      <c r="K24" s="105">
        <f t="shared" si="8"/>
        <v>0</v>
      </c>
      <c r="L24" s="105">
        <f t="shared" si="8"/>
        <v>0</v>
      </c>
      <c r="M24" s="105">
        <f t="shared" si="8"/>
        <v>0</v>
      </c>
      <c r="N24" s="105">
        <f t="shared" si="8"/>
        <v>0</v>
      </c>
      <c r="O24" s="105">
        <f t="shared" si="8"/>
        <v>0</v>
      </c>
      <c r="P24" s="105">
        <f t="shared" si="8"/>
        <v>0</v>
      </c>
      <c r="Q24" s="105">
        <f t="shared" si="8"/>
        <v>0</v>
      </c>
      <c r="R24" s="105">
        <f t="shared" si="8"/>
        <v>0</v>
      </c>
      <c r="S24" s="105">
        <f t="shared" si="8"/>
        <v>0</v>
      </c>
      <c r="T24" s="105">
        <f t="shared" si="8"/>
        <v>0</v>
      </c>
      <c r="U24" s="105">
        <f t="shared" si="8"/>
        <v>0</v>
      </c>
      <c r="V24" s="105">
        <f t="shared" si="8"/>
        <v>0</v>
      </c>
      <c r="W24" s="105">
        <f t="shared" si="8"/>
        <v>0</v>
      </c>
      <c r="X24" s="105">
        <f t="shared" si="8"/>
        <v>0</v>
      </c>
      <c r="Y24" s="105">
        <f t="shared" si="8"/>
        <v>0</v>
      </c>
      <c r="Z24" s="105">
        <f t="shared" si="8"/>
        <v>0</v>
      </c>
      <c r="AA24" s="105">
        <f t="shared" si="8"/>
        <v>0</v>
      </c>
      <c r="AB24" s="105">
        <f t="shared" si="8"/>
        <v>0</v>
      </c>
      <c r="AC24" s="105">
        <f t="shared" si="8"/>
        <v>0</v>
      </c>
    </row>
    <row r="25" spans="2:29">
      <c r="B25" s="103"/>
      <c r="C25" s="103"/>
      <c r="D25" s="220" t="s">
        <v>400</v>
      </c>
      <c r="E25" s="122"/>
      <c r="F25" s="130"/>
      <c r="G25" s="109" t="s">
        <v>265</v>
      </c>
      <c r="H25" s="101"/>
      <c r="I25" s="110"/>
      <c r="J25" s="110"/>
      <c r="K25" s="110"/>
      <c r="L25" s="110"/>
      <c r="M25" s="110"/>
      <c r="N25" s="110"/>
      <c r="O25" s="110"/>
      <c r="P25" s="110"/>
      <c r="Q25" s="110"/>
      <c r="R25" s="110"/>
      <c r="S25" s="110"/>
      <c r="T25" s="110"/>
      <c r="U25" s="110"/>
      <c r="V25" s="110"/>
      <c r="W25" s="110"/>
      <c r="X25" s="110"/>
      <c r="Y25" s="110"/>
      <c r="Z25" s="110"/>
      <c r="AA25" s="110"/>
      <c r="AB25" s="110"/>
      <c r="AC25" s="110"/>
    </row>
    <row r="26" spans="2:29">
      <c r="B26" s="103"/>
      <c r="C26" s="103"/>
      <c r="D26" s="223" t="s">
        <v>401</v>
      </c>
      <c r="E26" s="149"/>
      <c r="F26" s="148"/>
      <c r="G26" s="113" t="s">
        <v>265</v>
      </c>
      <c r="H26" s="101"/>
      <c r="I26" s="114"/>
      <c r="J26" s="114"/>
      <c r="K26" s="114"/>
      <c r="L26" s="114"/>
      <c r="M26" s="114"/>
      <c r="N26" s="114"/>
      <c r="O26" s="114"/>
      <c r="P26" s="114"/>
      <c r="Q26" s="114"/>
      <c r="R26" s="114"/>
      <c r="S26" s="114"/>
      <c r="T26" s="114"/>
      <c r="U26" s="114"/>
      <c r="V26" s="114"/>
      <c r="W26" s="114"/>
      <c r="X26" s="114"/>
      <c r="Y26" s="114"/>
      <c r="Z26" s="114"/>
      <c r="AA26" s="114"/>
      <c r="AB26" s="114"/>
      <c r="AC26" s="114"/>
    </row>
    <row r="27" spans="2:29">
      <c r="B27" s="103"/>
      <c r="C27" s="103"/>
      <c r="D27" s="223" t="s">
        <v>402</v>
      </c>
      <c r="E27" s="149"/>
      <c r="F27" s="148"/>
      <c r="G27" s="113" t="s">
        <v>265</v>
      </c>
      <c r="H27" s="101"/>
      <c r="I27" s="114"/>
      <c r="J27" s="114"/>
      <c r="K27" s="114"/>
      <c r="L27" s="114"/>
      <c r="M27" s="114"/>
      <c r="N27" s="114"/>
      <c r="O27" s="114"/>
      <c r="P27" s="114"/>
      <c r="Q27" s="114"/>
      <c r="R27" s="114"/>
      <c r="S27" s="114"/>
      <c r="T27" s="114"/>
      <c r="U27" s="114"/>
      <c r="V27" s="114"/>
      <c r="W27" s="114"/>
      <c r="X27" s="114"/>
      <c r="Y27" s="114"/>
      <c r="Z27" s="114"/>
      <c r="AA27" s="114"/>
      <c r="AB27" s="114"/>
      <c r="AC27" s="114"/>
    </row>
    <row r="28" spans="2:29">
      <c r="B28" s="103"/>
      <c r="C28" s="103"/>
      <c r="D28" s="223" t="s">
        <v>403</v>
      </c>
      <c r="E28" s="149"/>
      <c r="F28" s="148"/>
      <c r="G28" s="113" t="s">
        <v>265</v>
      </c>
      <c r="H28" s="101"/>
      <c r="I28" s="114"/>
      <c r="J28" s="114"/>
      <c r="K28" s="114"/>
      <c r="L28" s="114"/>
      <c r="M28" s="114"/>
      <c r="N28" s="114"/>
      <c r="O28" s="114"/>
      <c r="P28" s="114"/>
      <c r="Q28" s="114"/>
      <c r="R28" s="114"/>
      <c r="S28" s="114"/>
      <c r="T28" s="114"/>
      <c r="U28" s="114"/>
      <c r="V28" s="114"/>
      <c r="W28" s="114"/>
      <c r="X28" s="114"/>
      <c r="Y28" s="114"/>
      <c r="Z28" s="114"/>
      <c r="AA28" s="114"/>
      <c r="AB28" s="114"/>
      <c r="AC28" s="114"/>
    </row>
    <row r="29" spans="2:29">
      <c r="B29" s="103"/>
      <c r="C29" s="103"/>
      <c r="D29" s="223" t="s">
        <v>404</v>
      </c>
      <c r="E29" s="149"/>
      <c r="F29" s="148"/>
      <c r="G29" s="113" t="s">
        <v>265</v>
      </c>
      <c r="H29" s="101"/>
      <c r="I29" s="114"/>
      <c r="J29" s="114"/>
      <c r="K29" s="114"/>
      <c r="L29" s="114"/>
      <c r="M29" s="114"/>
      <c r="N29" s="114"/>
      <c r="O29" s="114"/>
      <c r="P29" s="114"/>
      <c r="Q29" s="114"/>
      <c r="R29" s="114"/>
      <c r="S29" s="114"/>
      <c r="T29" s="114"/>
      <c r="U29" s="114"/>
      <c r="V29" s="114"/>
      <c r="W29" s="114"/>
      <c r="X29" s="114"/>
      <c r="Y29" s="114"/>
      <c r="Z29" s="114"/>
      <c r="AA29" s="114"/>
      <c r="AB29" s="114"/>
      <c r="AC29" s="114"/>
    </row>
    <row r="30" spans="2:29">
      <c r="B30" s="103"/>
      <c r="C30" s="103"/>
      <c r="D30" s="449" t="s">
        <v>436</v>
      </c>
      <c r="E30" s="149"/>
      <c r="F30" s="148"/>
      <c r="G30" s="113" t="s">
        <v>265</v>
      </c>
      <c r="H30" s="101"/>
      <c r="I30" s="114"/>
      <c r="J30" s="114"/>
      <c r="K30" s="114"/>
      <c r="L30" s="114"/>
      <c r="M30" s="114"/>
      <c r="N30" s="114"/>
      <c r="O30" s="114"/>
      <c r="P30" s="114"/>
      <c r="Q30" s="114"/>
      <c r="R30" s="114"/>
      <c r="S30" s="114"/>
      <c r="T30" s="114"/>
      <c r="U30" s="114"/>
      <c r="V30" s="114"/>
      <c r="W30" s="114"/>
      <c r="X30" s="114"/>
      <c r="Y30" s="114"/>
      <c r="Z30" s="114"/>
      <c r="AA30" s="114"/>
      <c r="AB30" s="114"/>
      <c r="AC30" s="114"/>
    </row>
    <row r="31" spans="2:29">
      <c r="B31" s="103"/>
      <c r="C31" s="103"/>
      <c r="D31" s="449" t="s">
        <v>437</v>
      </c>
      <c r="E31" s="149"/>
      <c r="F31" s="148"/>
      <c r="G31" s="113" t="s">
        <v>265</v>
      </c>
      <c r="H31" s="101"/>
      <c r="I31" s="114"/>
      <c r="J31" s="114"/>
      <c r="K31" s="114"/>
      <c r="L31" s="114"/>
      <c r="M31" s="114"/>
      <c r="N31" s="114"/>
      <c r="O31" s="114"/>
      <c r="P31" s="114"/>
      <c r="Q31" s="114"/>
      <c r="R31" s="114"/>
      <c r="S31" s="114"/>
      <c r="T31" s="114"/>
      <c r="U31" s="114"/>
      <c r="V31" s="114"/>
      <c r="W31" s="114"/>
      <c r="X31" s="114"/>
      <c r="Y31" s="114"/>
      <c r="Z31" s="114"/>
      <c r="AA31" s="114"/>
      <c r="AB31" s="114"/>
      <c r="AC31" s="114"/>
    </row>
    <row r="32" spans="2:29">
      <c r="B32" s="103"/>
      <c r="C32" s="103"/>
      <c r="D32" s="449" t="s">
        <v>438</v>
      </c>
      <c r="E32" s="149"/>
      <c r="F32" s="148"/>
      <c r="G32" s="113" t="s">
        <v>265</v>
      </c>
      <c r="H32" s="101"/>
      <c r="I32" s="114"/>
      <c r="J32" s="114"/>
      <c r="K32" s="114"/>
      <c r="L32" s="114"/>
      <c r="M32" s="114"/>
      <c r="N32" s="114"/>
      <c r="O32" s="114"/>
      <c r="P32" s="114"/>
      <c r="Q32" s="114"/>
      <c r="R32" s="114"/>
      <c r="S32" s="114"/>
      <c r="T32" s="114"/>
      <c r="U32" s="114"/>
      <c r="V32" s="114"/>
      <c r="W32" s="114"/>
      <c r="X32" s="114"/>
      <c r="Y32" s="114"/>
      <c r="Z32" s="114"/>
      <c r="AA32" s="114"/>
      <c r="AB32" s="114"/>
      <c r="AC32" s="114"/>
    </row>
    <row r="33" spans="2:29">
      <c r="B33" s="103"/>
      <c r="C33" s="103"/>
      <c r="D33" s="447" t="s">
        <v>439</v>
      </c>
      <c r="E33" s="134"/>
      <c r="F33" s="135"/>
      <c r="G33" s="113" t="s">
        <v>265</v>
      </c>
      <c r="H33" s="101"/>
      <c r="I33" s="157"/>
      <c r="J33" s="157"/>
      <c r="K33" s="157"/>
      <c r="L33" s="157"/>
      <c r="M33" s="157"/>
      <c r="N33" s="157"/>
      <c r="O33" s="157"/>
      <c r="P33" s="157"/>
      <c r="Q33" s="157"/>
      <c r="R33" s="157"/>
      <c r="S33" s="157"/>
      <c r="T33" s="157"/>
      <c r="U33" s="157"/>
      <c r="V33" s="157"/>
      <c r="W33" s="157"/>
      <c r="X33" s="157"/>
      <c r="Y33" s="157"/>
      <c r="Z33" s="157"/>
      <c r="AA33" s="157"/>
      <c r="AB33" s="157"/>
      <c r="AC33" s="157"/>
    </row>
    <row r="34" spans="2:29">
      <c r="B34" s="103"/>
      <c r="C34" s="164"/>
      <c r="D34" s="196"/>
      <c r="E34" s="166"/>
      <c r="F34" s="167"/>
      <c r="G34" s="127" t="s">
        <v>265</v>
      </c>
      <c r="H34" s="101"/>
      <c r="I34" s="128"/>
      <c r="J34" s="128"/>
      <c r="K34" s="128"/>
      <c r="L34" s="128"/>
      <c r="M34" s="128"/>
      <c r="N34" s="128"/>
      <c r="O34" s="128"/>
      <c r="P34" s="128"/>
      <c r="Q34" s="128"/>
      <c r="R34" s="128"/>
      <c r="S34" s="128"/>
      <c r="T34" s="128"/>
      <c r="U34" s="128"/>
      <c r="V34" s="128"/>
      <c r="W34" s="128"/>
      <c r="X34" s="128"/>
      <c r="Y34" s="128"/>
      <c r="Z34" s="128"/>
      <c r="AA34" s="128"/>
      <c r="AB34" s="128"/>
      <c r="AC34" s="128"/>
    </row>
    <row r="35" spans="2:29">
      <c r="B35" s="137" t="s">
        <v>279</v>
      </c>
      <c r="C35" s="138"/>
      <c r="D35" s="138"/>
      <c r="E35" s="139"/>
      <c r="F35" s="138"/>
      <c r="G35" s="120" t="s">
        <v>287</v>
      </c>
      <c r="H35" s="101"/>
      <c r="I35" s="102">
        <f t="shared" ref="I35:AC35" si="9">I13-I23</f>
        <v>0</v>
      </c>
      <c r="J35" s="102">
        <f t="shared" si="9"/>
        <v>0</v>
      </c>
      <c r="K35" s="102">
        <f t="shared" si="9"/>
        <v>0</v>
      </c>
      <c r="L35" s="102">
        <f t="shared" si="9"/>
        <v>0</v>
      </c>
      <c r="M35" s="102">
        <f t="shared" si="9"/>
        <v>0</v>
      </c>
      <c r="N35" s="102">
        <f t="shared" si="9"/>
        <v>0</v>
      </c>
      <c r="O35" s="102">
        <f t="shared" si="9"/>
        <v>0</v>
      </c>
      <c r="P35" s="102">
        <f t="shared" si="9"/>
        <v>0</v>
      </c>
      <c r="Q35" s="102">
        <f t="shared" si="9"/>
        <v>0</v>
      </c>
      <c r="R35" s="102">
        <f t="shared" si="9"/>
        <v>0</v>
      </c>
      <c r="S35" s="102">
        <f t="shared" si="9"/>
        <v>0</v>
      </c>
      <c r="T35" s="102">
        <f t="shared" si="9"/>
        <v>0</v>
      </c>
      <c r="U35" s="102">
        <f t="shared" si="9"/>
        <v>0</v>
      </c>
      <c r="V35" s="102">
        <f t="shared" si="9"/>
        <v>0</v>
      </c>
      <c r="W35" s="102">
        <f t="shared" si="9"/>
        <v>0</v>
      </c>
      <c r="X35" s="102">
        <f t="shared" si="9"/>
        <v>0</v>
      </c>
      <c r="Y35" s="102">
        <f t="shared" si="9"/>
        <v>0</v>
      </c>
      <c r="Z35" s="102">
        <f t="shared" si="9"/>
        <v>0</v>
      </c>
      <c r="AA35" s="102">
        <f t="shared" si="9"/>
        <v>0</v>
      </c>
      <c r="AB35" s="102">
        <f t="shared" si="9"/>
        <v>0</v>
      </c>
      <c r="AC35" s="102">
        <f t="shared" si="9"/>
        <v>0</v>
      </c>
    </row>
    <row r="36" spans="2:29">
      <c r="B36" s="129" t="s">
        <v>411</v>
      </c>
      <c r="C36" s="98"/>
      <c r="D36" s="98"/>
      <c r="E36" s="99"/>
      <c r="F36" s="430" t="s">
        <v>412</v>
      </c>
      <c r="G36" s="120" t="s">
        <v>287</v>
      </c>
      <c r="H36" s="101"/>
      <c r="I36" s="102"/>
      <c r="J36" s="102"/>
      <c r="K36" s="102"/>
      <c r="L36" s="102"/>
      <c r="M36" s="102"/>
      <c r="N36" s="102"/>
      <c r="O36" s="102"/>
      <c r="P36" s="102"/>
      <c r="Q36" s="102"/>
      <c r="R36" s="102"/>
      <c r="S36" s="102"/>
      <c r="T36" s="102"/>
      <c r="U36" s="102"/>
      <c r="V36" s="102"/>
      <c r="W36" s="102"/>
      <c r="X36" s="102"/>
      <c r="Y36" s="102"/>
      <c r="Z36" s="102"/>
      <c r="AA36" s="102"/>
      <c r="AB36" s="102"/>
      <c r="AC36" s="102"/>
    </row>
    <row r="37" spans="2:29">
      <c r="B37" s="150" t="s">
        <v>413</v>
      </c>
      <c r="C37" s="98"/>
      <c r="D37" s="98"/>
      <c r="E37" s="99"/>
      <c r="F37" s="98"/>
      <c r="G37" s="120" t="s">
        <v>287</v>
      </c>
      <c r="H37" s="101"/>
      <c r="I37" s="105">
        <f>SUM(I38:I39)</f>
        <v>0</v>
      </c>
      <c r="J37" s="105">
        <f t="shared" ref="J37:AC37" si="10">SUM(J38:J39)</f>
        <v>0</v>
      </c>
      <c r="K37" s="105">
        <f t="shared" si="10"/>
        <v>0</v>
      </c>
      <c r="L37" s="105">
        <f t="shared" si="10"/>
        <v>0</v>
      </c>
      <c r="M37" s="105">
        <f t="shared" si="10"/>
        <v>0</v>
      </c>
      <c r="N37" s="105">
        <f t="shared" si="10"/>
        <v>0</v>
      </c>
      <c r="O37" s="105">
        <f t="shared" si="10"/>
        <v>0</v>
      </c>
      <c r="P37" s="105">
        <f t="shared" si="10"/>
        <v>0</v>
      </c>
      <c r="Q37" s="105">
        <f t="shared" si="10"/>
        <v>0</v>
      </c>
      <c r="R37" s="105">
        <f t="shared" si="10"/>
        <v>0</v>
      </c>
      <c r="S37" s="105">
        <f t="shared" si="10"/>
        <v>0</v>
      </c>
      <c r="T37" s="105">
        <f t="shared" si="10"/>
        <v>0</v>
      </c>
      <c r="U37" s="105">
        <f t="shared" si="10"/>
        <v>0</v>
      </c>
      <c r="V37" s="105">
        <f t="shared" si="10"/>
        <v>0</v>
      </c>
      <c r="W37" s="105">
        <f t="shared" si="10"/>
        <v>0</v>
      </c>
      <c r="X37" s="105">
        <f t="shared" si="10"/>
        <v>0</v>
      </c>
      <c r="Y37" s="105">
        <f t="shared" si="10"/>
        <v>0</v>
      </c>
      <c r="Z37" s="105">
        <f t="shared" si="10"/>
        <v>0</v>
      </c>
      <c r="AA37" s="105">
        <f t="shared" si="10"/>
        <v>0</v>
      </c>
      <c r="AB37" s="105">
        <f t="shared" si="10"/>
        <v>0</v>
      </c>
      <c r="AC37" s="105">
        <f t="shared" si="10"/>
        <v>0</v>
      </c>
    </row>
    <row r="38" spans="2:29">
      <c r="B38" s="103"/>
      <c r="C38" s="195" t="s">
        <v>414</v>
      </c>
      <c r="D38" s="123"/>
      <c r="E38" s="170"/>
      <c r="F38" s="123"/>
      <c r="G38" s="109" t="s">
        <v>287</v>
      </c>
      <c r="H38" s="101"/>
      <c r="I38" s="110"/>
      <c r="J38" s="110"/>
      <c r="K38" s="110"/>
      <c r="L38" s="110"/>
      <c r="M38" s="110"/>
      <c r="N38" s="110"/>
      <c r="O38" s="110"/>
      <c r="P38" s="110"/>
      <c r="Q38" s="110"/>
      <c r="R38" s="110"/>
      <c r="S38" s="110"/>
      <c r="T38" s="110"/>
      <c r="U38" s="110"/>
      <c r="V38" s="110"/>
      <c r="W38" s="110"/>
      <c r="X38" s="110"/>
      <c r="Y38" s="110"/>
      <c r="Z38" s="110"/>
      <c r="AA38" s="110"/>
      <c r="AB38" s="110"/>
      <c r="AC38" s="110"/>
    </row>
    <row r="39" spans="2:29">
      <c r="B39" s="103"/>
      <c r="C39" s="163" t="s">
        <v>415</v>
      </c>
      <c r="D39" s="135"/>
      <c r="E39" s="134"/>
      <c r="F39" s="135"/>
      <c r="G39" s="127" t="s">
        <v>287</v>
      </c>
      <c r="H39" s="101"/>
      <c r="I39" s="128"/>
      <c r="J39" s="128"/>
      <c r="K39" s="128"/>
      <c r="L39" s="128"/>
      <c r="M39" s="128"/>
      <c r="N39" s="128"/>
      <c r="O39" s="128"/>
      <c r="P39" s="128"/>
      <c r="Q39" s="128"/>
      <c r="R39" s="128"/>
      <c r="S39" s="128"/>
      <c r="T39" s="128"/>
      <c r="U39" s="128"/>
      <c r="V39" s="128"/>
      <c r="W39" s="128"/>
      <c r="X39" s="128"/>
      <c r="Y39" s="128"/>
      <c r="Z39" s="128"/>
      <c r="AA39" s="128"/>
      <c r="AB39" s="128"/>
      <c r="AC39" s="128"/>
    </row>
    <row r="40" spans="2:29">
      <c r="B40" s="150" t="s">
        <v>416</v>
      </c>
      <c r="C40" s="98"/>
      <c r="D40" s="98"/>
      <c r="E40" s="99"/>
      <c r="F40" s="98"/>
      <c r="G40" s="120" t="s">
        <v>287</v>
      </c>
      <c r="H40" s="101"/>
      <c r="I40" s="105">
        <f>SUM(I41:I42)</f>
        <v>0</v>
      </c>
      <c r="J40" s="105">
        <f t="shared" ref="J40:AC40" si="11">SUM(J41:J42)</f>
        <v>0</v>
      </c>
      <c r="K40" s="105">
        <f t="shared" si="11"/>
        <v>0</v>
      </c>
      <c r="L40" s="105">
        <f t="shared" si="11"/>
        <v>0</v>
      </c>
      <c r="M40" s="105">
        <f t="shared" si="11"/>
        <v>0</v>
      </c>
      <c r="N40" s="105">
        <f t="shared" si="11"/>
        <v>0</v>
      </c>
      <c r="O40" s="105">
        <f t="shared" si="11"/>
        <v>0</v>
      </c>
      <c r="P40" s="105">
        <f t="shared" si="11"/>
        <v>0</v>
      </c>
      <c r="Q40" s="105">
        <f t="shared" si="11"/>
        <v>0</v>
      </c>
      <c r="R40" s="105">
        <f t="shared" si="11"/>
        <v>0</v>
      </c>
      <c r="S40" s="105">
        <f t="shared" si="11"/>
        <v>0</v>
      </c>
      <c r="T40" s="105">
        <f t="shared" si="11"/>
        <v>0</v>
      </c>
      <c r="U40" s="105">
        <f t="shared" si="11"/>
        <v>0</v>
      </c>
      <c r="V40" s="105">
        <f t="shared" si="11"/>
        <v>0</v>
      </c>
      <c r="W40" s="105">
        <f t="shared" si="11"/>
        <v>0</v>
      </c>
      <c r="X40" s="105">
        <f t="shared" si="11"/>
        <v>0</v>
      </c>
      <c r="Y40" s="105">
        <f t="shared" si="11"/>
        <v>0</v>
      </c>
      <c r="Z40" s="105">
        <f t="shared" si="11"/>
        <v>0</v>
      </c>
      <c r="AA40" s="105">
        <f t="shared" si="11"/>
        <v>0</v>
      </c>
      <c r="AB40" s="105">
        <f t="shared" si="11"/>
        <v>0</v>
      </c>
      <c r="AC40" s="105">
        <f t="shared" si="11"/>
        <v>0</v>
      </c>
    </row>
    <row r="41" spans="2:29">
      <c r="B41" s="103"/>
      <c r="C41" s="229" t="s">
        <v>417</v>
      </c>
      <c r="D41" s="130"/>
      <c r="E41" s="122"/>
      <c r="F41" s="130"/>
      <c r="G41" s="109" t="s">
        <v>287</v>
      </c>
      <c r="H41" s="101"/>
      <c r="I41" s="110"/>
      <c r="J41" s="110"/>
      <c r="K41" s="110"/>
      <c r="L41" s="110"/>
      <c r="M41" s="110"/>
      <c r="N41" s="110"/>
      <c r="O41" s="110"/>
      <c r="P41" s="110"/>
      <c r="Q41" s="110"/>
      <c r="R41" s="110"/>
      <c r="S41" s="110"/>
      <c r="T41" s="110"/>
      <c r="U41" s="110"/>
      <c r="V41" s="110"/>
      <c r="W41" s="110"/>
      <c r="X41" s="110"/>
      <c r="Y41" s="110"/>
      <c r="Z41" s="110"/>
      <c r="AA41" s="110"/>
      <c r="AB41" s="110"/>
      <c r="AC41" s="110"/>
    </row>
    <row r="42" spans="2:29">
      <c r="B42" s="164"/>
      <c r="C42" s="196" t="s">
        <v>415</v>
      </c>
      <c r="D42" s="167"/>
      <c r="E42" s="166"/>
      <c r="F42" s="167"/>
      <c r="G42" s="127" t="s">
        <v>287</v>
      </c>
      <c r="H42" s="101"/>
      <c r="I42" s="128"/>
      <c r="J42" s="128"/>
      <c r="K42" s="128"/>
      <c r="L42" s="128"/>
      <c r="M42" s="128"/>
      <c r="N42" s="128"/>
      <c r="O42" s="128"/>
      <c r="P42" s="128"/>
      <c r="Q42" s="128"/>
      <c r="R42" s="128"/>
      <c r="S42" s="128"/>
      <c r="T42" s="128"/>
      <c r="U42" s="128"/>
      <c r="V42" s="128"/>
      <c r="W42" s="128"/>
      <c r="X42" s="128"/>
      <c r="Y42" s="128"/>
      <c r="Z42" s="128"/>
      <c r="AA42" s="128"/>
      <c r="AB42" s="128"/>
      <c r="AC42" s="128"/>
    </row>
    <row r="43" spans="2:29">
      <c r="B43" s="137" t="s">
        <v>285</v>
      </c>
      <c r="C43" s="138"/>
      <c r="D43" s="138"/>
      <c r="E43" s="139"/>
      <c r="F43" s="138"/>
      <c r="G43" s="120" t="s">
        <v>287</v>
      </c>
      <c r="H43" s="101"/>
      <c r="I43" s="102">
        <f>I35+I37-I40</f>
        <v>0</v>
      </c>
      <c r="J43" s="102">
        <f t="shared" ref="J43:AC43" si="12">J35+J37-J40</f>
        <v>0</v>
      </c>
      <c r="K43" s="102">
        <f t="shared" si="12"/>
        <v>0</v>
      </c>
      <c r="L43" s="102">
        <f t="shared" si="12"/>
        <v>0</v>
      </c>
      <c r="M43" s="102">
        <f t="shared" si="12"/>
        <v>0</v>
      </c>
      <c r="N43" s="102">
        <f t="shared" si="12"/>
        <v>0</v>
      </c>
      <c r="O43" s="102">
        <f t="shared" si="12"/>
        <v>0</v>
      </c>
      <c r="P43" s="102">
        <f t="shared" si="12"/>
        <v>0</v>
      </c>
      <c r="Q43" s="102">
        <f t="shared" si="12"/>
        <v>0</v>
      </c>
      <c r="R43" s="102">
        <f t="shared" si="12"/>
        <v>0</v>
      </c>
      <c r="S43" s="102">
        <f t="shared" si="12"/>
        <v>0</v>
      </c>
      <c r="T43" s="102">
        <f t="shared" si="12"/>
        <v>0</v>
      </c>
      <c r="U43" s="102">
        <f t="shared" si="12"/>
        <v>0</v>
      </c>
      <c r="V43" s="102">
        <f t="shared" si="12"/>
        <v>0</v>
      </c>
      <c r="W43" s="102">
        <f t="shared" si="12"/>
        <v>0</v>
      </c>
      <c r="X43" s="102">
        <f t="shared" si="12"/>
        <v>0</v>
      </c>
      <c r="Y43" s="102">
        <f t="shared" si="12"/>
        <v>0</v>
      </c>
      <c r="Z43" s="102">
        <f t="shared" si="12"/>
        <v>0</v>
      </c>
      <c r="AA43" s="102">
        <f t="shared" si="12"/>
        <v>0</v>
      </c>
      <c r="AB43" s="102">
        <f t="shared" si="12"/>
        <v>0</v>
      </c>
      <c r="AC43" s="102">
        <f t="shared" si="12"/>
        <v>0</v>
      </c>
    </row>
    <row r="44" spans="2:29">
      <c r="B44" s="150" t="s">
        <v>286</v>
      </c>
      <c r="C44" s="138"/>
      <c r="D44" s="138"/>
      <c r="E44" s="139"/>
      <c r="F44" s="138"/>
      <c r="G44" s="120" t="s">
        <v>287</v>
      </c>
      <c r="H44" s="101"/>
      <c r="I44" s="105">
        <f>SUM(I45)</f>
        <v>0</v>
      </c>
      <c r="J44" s="105">
        <f t="shared" ref="J44:AC44" si="13">SUM(J45)</f>
        <v>0</v>
      </c>
      <c r="K44" s="105">
        <f t="shared" si="13"/>
        <v>0</v>
      </c>
      <c r="L44" s="105">
        <f t="shared" si="13"/>
        <v>0</v>
      </c>
      <c r="M44" s="105">
        <f t="shared" si="13"/>
        <v>0</v>
      </c>
      <c r="N44" s="105">
        <f t="shared" si="13"/>
        <v>0</v>
      </c>
      <c r="O44" s="105">
        <f t="shared" si="13"/>
        <v>0</v>
      </c>
      <c r="P44" s="105">
        <f t="shared" si="13"/>
        <v>0</v>
      </c>
      <c r="Q44" s="105">
        <f t="shared" si="13"/>
        <v>0</v>
      </c>
      <c r="R44" s="105">
        <f t="shared" si="13"/>
        <v>0</v>
      </c>
      <c r="S44" s="105">
        <f t="shared" si="13"/>
        <v>0</v>
      </c>
      <c r="T44" s="105">
        <f t="shared" si="13"/>
        <v>0</v>
      </c>
      <c r="U44" s="105">
        <f t="shared" si="13"/>
        <v>0</v>
      </c>
      <c r="V44" s="105">
        <f t="shared" si="13"/>
        <v>0</v>
      </c>
      <c r="W44" s="105">
        <f t="shared" si="13"/>
        <v>0</v>
      </c>
      <c r="X44" s="105">
        <f t="shared" si="13"/>
        <v>0</v>
      </c>
      <c r="Y44" s="105">
        <f t="shared" si="13"/>
        <v>0</v>
      </c>
      <c r="Z44" s="105">
        <f t="shared" si="13"/>
        <v>0</v>
      </c>
      <c r="AA44" s="105">
        <f t="shared" si="13"/>
        <v>0</v>
      </c>
      <c r="AB44" s="105">
        <f t="shared" si="13"/>
        <v>0</v>
      </c>
      <c r="AC44" s="105">
        <f t="shared" si="13"/>
        <v>0</v>
      </c>
    </row>
    <row r="45" spans="2:29">
      <c r="B45" s="115"/>
      <c r="C45" s="138"/>
      <c r="D45" s="138"/>
      <c r="E45" s="139"/>
      <c r="F45" s="138"/>
      <c r="G45" s="120" t="s">
        <v>287</v>
      </c>
      <c r="H45" s="101"/>
      <c r="I45" s="153"/>
      <c r="J45" s="153"/>
      <c r="K45" s="153"/>
      <c r="L45" s="153"/>
      <c r="M45" s="153"/>
      <c r="N45" s="153"/>
      <c r="O45" s="153"/>
      <c r="P45" s="153"/>
      <c r="Q45" s="153"/>
      <c r="R45" s="153"/>
      <c r="S45" s="153"/>
      <c r="T45" s="153"/>
      <c r="U45" s="153"/>
      <c r="V45" s="153"/>
      <c r="W45" s="153"/>
      <c r="X45" s="153"/>
      <c r="Y45" s="153"/>
      <c r="Z45" s="153"/>
      <c r="AA45" s="153"/>
      <c r="AB45" s="153"/>
      <c r="AC45" s="153"/>
    </row>
    <row r="46" spans="2:29">
      <c r="B46" s="150" t="s">
        <v>288</v>
      </c>
      <c r="C46" s="138"/>
      <c r="D46" s="138"/>
      <c r="E46" s="139"/>
      <c r="F46" s="138"/>
      <c r="G46" s="120" t="s">
        <v>265</v>
      </c>
      <c r="H46" s="101"/>
      <c r="I46" s="105">
        <f>SUM(I47:I47)</f>
        <v>0</v>
      </c>
      <c r="J46" s="105">
        <f t="shared" ref="J46:AC46" si="14">SUM(J47:J47)</f>
        <v>0</v>
      </c>
      <c r="K46" s="105">
        <f t="shared" si="14"/>
        <v>0</v>
      </c>
      <c r="L46" s="105">
        <f t="shared" si="14"/>
        <v>0</v>
      </c>
      <c r="M46" s="105">
        <f t="shared" si="14"/>
        <v>0</v>
      </c>
      <c r="N46" s="105">
        <f t="shared" si="14"/>
        <v>0</v>
      </c>
      <c r="O46" s="105">
        <f t="shared" si="14"/>
        <v>0</v>
      </c>
      <c r="P46" s="105">
        <f t="shared" si="14"/>
        <v>0</v>
      </c>
      <c r="Q46" s="105">
        <f t="shared" si="14"/>
        <v>0</v>
      </c>
      <c r="R46" s="105">
        <f t="shared" si="14"/>
        <v>0</v>
      </c>
      <c r="S46" s="105">
        <f t="shared" si="14"/>
        <v>0</v>
      </c>
      <c r="T46" s="105">
        <f t="shared" si="14"/>
        <v>0</v>
      </c>
      <c r="U46" s="105">
        <f t="shared" si="14"/>
        <v>0</v>
      </c>
      <c r="V46" s="105">
        <f t="shared" si="14"/>
        <v>0</v>
      </c>
      <c r="W46" s="105">
        <f t="shared" si="14"/>
        <v>0</v>
      </c>
      <c r="X46" s="105">
        <f t="shared" si="14"/>
        <v>0</v>
      </c>
      <c r="Y46" s="105">
        <f t="shared" si="14"/>
        <v>0</v>
      </c>
      <c r="Z46" s="105">
        <f t="shared" si="14"/>
        <v>0</v>
      </c>
      <c r="AA46" s="105">
        <f t="shared" si="14"/>
        <v>0</v>
      </c>
      <c r="AB46" s="105">
        <f t="shared" si="14"/>
        <v>0</v>
      </c>
      <c r="AC46" s="105">
        <f t="shared" si="14"/>
        <v>0</v>
      </c>
    </row>
    <row r="47" spans="2:29">
      <c r="B47" s="151"/>
      <c r="C47" s="123"/>
      <c r="D47" s="123"/>
      <c r="E47" s="170"/>
      <c r="F47" s="123"/>
      <c r="G47" s="454" t="s">
        <v>418</v>
      </c>
      <c r="H47" s="455"/>
      <c r="I47" s="110"/>
      <c r="J47" s="110"/>
      <c r="K47" s="110"/>
      <c r="L47" s="110"/>
      <c r="M47" s="110"/>
      <c r="N47" s="110"/>
      <c r="O47" s="110"/>
      <c r="P47" s="110"/>
      <c r="Q47" s="110"/>
      <c r="R47" s="110"/>
      <c r="S47" s="110"/>
      <c r="T47" s="110"/>
      <c r="U47" s="110"/>
      <c r="V47" s="110"/>
      <c r="W47" s="110"/>
      <c r="X47" s="110"/>
      <c r="Y47" s="110"/>
      <c r="Z47" s="110"/>
      <c r="AA47" s="110"/>
      <c r="AB47" s="110"/>
      <c r="AC47" s="110"/>
    </row>
    <row r="48" spans="2:29">
      <c r="B48" s="152" t="s">
        <v>289</v>
      </c>
      <c r="C48" s="138"/>
      <c r="D48" s="138"/>
      <c r="E48" s="139"/>
      <c r="F48" s="138"/>
      <c r="G48" s="120" t="s">
        <v>265</v>
      </c>
      <c r="H48" s="101"/>
      <c r="I48" s="102">
        <f>I43+I44-I46</f>
        <v>0</v>
      </c>
      <c r="J48" s="102">
        <f t="shared" ref="J48:AC48" si="15">J43+J44-J46</f>
        <v>0</v>
      </c>
      <c r="K48" s="102">
        <f t="shared" si="15"/>
        <v>0</v>
      </c>
      <c r="L48" s="102">
        <f t="shared" si="15"/>
        <v>0</v>
      </c>
      <c r="M48" s="102">
        <f t="shared" si="15"/>
        <v>0</v>
      </c>
      <c r="N48" s="102">
        <f t="shared" si="15"/>
        <v>0</v>
      </c>
      <c r="O48" s="102">
        <f t="shared" si="15"/>
        <v>0</v>
      </c>
      <c r="P48" s="102">
        <f t="shared" si="15"/>
        <v>0</v>
      </c>
      <c r="Q48" s="102">
        <f t="shared" si="15"/>
        <v>0</v>
      </c>
      <c r="R48" s="102">
        <f t="shared" si="15"/>
        <v>0</v>
      </c>
      <c r="S48" s="102">
        <f t="shared" si="15"/>
        <v>0</v>
      </c>
      <c r="T48" s="102">
        <f t="shared" si="15"/>
        <v>0</v>
      </c>
      <c r="U48" s="102">
        <f t="shared" si="15"/>
        <v>0</v>
      </c>
      <c r="V48" s="102">
        <f t="shared" si="15"/>
        <v>0</v>
      </c>
      <c r="W48" s="102">
        <f t="shared" si="15"/>
        <v>0</v>
      </c>
      <c r="X48" s="102">
        <f t="shared" si="15"/>
        <v>0</v>
      </c>
      <c r="Y48" s="102">
        <f t="shared" si="15"/>
        <v>0</v>
      </c>
      <c r="Z48" s="102">
        <f t="shared" si="15"/>
        <v>0</v>
      </c>
      <c r="AA48" s="102">
        <f t="shared" si="15"/>
        <v>0</v>
      </c>
      <c r="AB48" s="102">
        <f t="shared" si="15"/>
        <v>0</v>
      </c>
      <c r="AC48" s="102">
        <f t="shared" si="15"/>
        <v>0</v>
      </c>
    </row>
    <row r="49" spans="2:29">
      <c r="B49" s="152" t="s">
        <v>290</v>
      </c>
      <c r="C49" s="138"/>
      <c r="D49" s="138"/>
      <c r="E49" s="139"/>
      <c r="F49" s="138"/>
      <c r="G49" s="120" t="s">
        <v>265</v>
      </c>
      <c r="H49" s="101"/>
      <c r="I49" s="153"/>
      <c r="J49" s="153"/>
      <c r="K49" s="153"/>
      <c r="L49" s="153"/>
      <c r="M49" s="153"/>
      <c r="N49" s="153"/>
      <c r="O49" s="153"/>
      <c r="P49" s="153"/>
      <c r="Q49" s="153"/>
      <c r="R49" s="153"/>
      <c r="S49" s="153"/>
      <c r="T49" s="153"/>
      <c r="U49" s="153"/>
      <c r="V49" s="153"/>
      <c r="W49" s="153"/>
      <c r="X49" s="153"/>
      <c r="Y49" s="153"/>
      <c r="Z49" s="153"/>
      <c r="AA49" s="153"/>
      <c r="AB49" s="153"/>
      <c r="AC49" s="153"/>
    </row>
    <row r="50" spans="2:29">
      <c r="B50" s="137" t="s">
        <v>291</v>
      </c>
      <c r="C50" s="138"/>
      <c r="D50" s="138"/>
      <c r="E50" s="139"/>
      <c r="F50" s="138"/>
      <c r="G50" s="120" t="s">
        <v>265</v>
      </c>
      <c r="H50" s="101"/>
      <c r="I50" s="102">
        <f>I48-I49</f>
        <v>0</v>
      </c>
      <c r="J50" s="102">
        <f t="shared" ref="J50:AC50" si="16">J48-J49</f>
        <v>0</v>
      </c>
      <c r="K50" s="102">
        <f t="shared" si="16"/>
        <v>0</v>
      </c>
      <c r="L50" s="102">
        <f t="shared" si="16"/>
        <v>0</v>
      </c>
      <c r="M50" s="102">
        <f t="shared" si="16"/>
        <v>0</v>
      </c>
      <c r="N50" s="102">
        <f t="shared" si="16"/>
        <v>0</v>
      </c>
      <c r="O50" s="102">
        <f t="shared" si="16"/>
        <v>0</v>
      </c>
      <c r="P50" s="102">
        <f t="shared" si="16"/>
        <v>0</v>
      </c>
      <c r="Q50" s="102">
        <f t="shared" si="16"/>
        <v>0</v>
      </c>
      <c r="R50" s="102">
        <f t="shared" si="16"/>
        <v>0</v>
      </c>
      <c r="S50" s="102">
        <f t="shared" si="16"/>
        <v>0</v>
      </c>
      <c r="T50" s="102">
        <f t="shared" si="16"/>
        <v>0</v>
      </c>
      <c r="U50" s="102">
        <f t="shared" si="16"/>
        <v>0</v>
      </c>
      <c r="V50" s="102">
        <f t="shared" si="16"/>
        <v>0</v>
      </c>
      <c r="W50" s="102">
        <f t="shared" si="16"/>
        <v>0</v>
      </c>
      <c r="X50" s="102">
        <f t="shared" si="16"/>
        <v>0</v>
      </c>
      <c r="Y50" s="102">
        <f t="shared" si="16"/>
        <v>0</v>
      </c>
      <c r="Z50" s="102">
        <f t="shared" si="16"/>
        <v>0</v>
      </c>
      <c r="AA50" s="102">
        <f t="shared" si="16"/>
        <v>0</v>
      </c>
      <c r="AB50" s="102">
        <f t="shared" si="16"/>
        <v>0</v>
      </c>
      <c r="AC50" s="102">
        <f t="shared" si="16"/>
        <v>0</v>
      </c>
    </row>
    <row r="52" spans="2:29">
      <c r="B52" s="429" t="s">
        <v>320</v>
      </c>
    </row>
    <row r="53" spans="2:29">
      <c r="B53" s="429"/>
      <c r="G53" s="94" t="s">
        <v>260</v>
      </c>
      <c r="H53" s="94"/>
      <c r="I53" s="95">
        <f>I$10</f>
        <v>46843</v>
      </c>
      <c r="J53" s="95">
        <f t="shared" ref="J53:AC53" si="17">J$10</f>
        <v>47208</v>
      </c>
      <c r="K53" s="95">
        <f t="shared" si="17"/>
        <v>47573</v>
      </c>
      <c r="L53" s="95">
        <f t="shared" si="17"/>
        <v>47938</v>
      </c>
      <c r="M53" s="95">
        <f t="shared" si="17"/>
        <v>48304</v>
      </c>
      <c r="N53" s="95">
        <f t="shared" si="17"/>
        <v>48669</v>
      </c>
      <c r="O53" s="95">
        <f t="shared" si="17"/>
        <v>49034</v>
      </c>
      <c r="P53" s="95">
        <f t="shared" si="17"/>
        <v>49399</v>
      </c>
      <c r="Q53" s="95">
        <f t="shared" si="17"/>
        <v>49765</v>
      </c>
      <c r="R53" s="95">
        <f t="shared" si="17"/>
        <v>50130</v>
      </c>
      <c r="S53" s="95">
        <f t="shared" si="17"/>
        <v>50495</v>
      </c>
      <c r="T53" s="95">
        <f t="shared" si="17"/>
        <v>50860</v>
      </c>
      <c r="U53" s="95">
        <f t="shared" si="17"/>
        <v>51226</v>
      </c>
      <c r="V53" s="95">
        <f t="shared" si="17"/>
        <v>51591</v>
      </c>
      <c r="W53" s="95">
        <f t="shared" si="17"/>
        <v>51956</v>
      </c>
      <c r="X53" s="95">
        <f t="shared" si="17"/>
        <v>52321</v>
      </c>
      <c r="Y53" s="95">
        <f t="shared" si="17"/>
        <v>52687</v>
      </c>
      <c r="Z53" s="95">
        <f t="shared" si="17"/>
        <v>53052</v>
      </c>
      <c r="AA53" s="95">
        <f t="shared" si="17"/>
        <v>53417</v>
      </c>
      <c r="AB53" s="95">
        <f t="shared" si="17"/>
        <v>53782</v>
      </c>
      <c r="AC53" s="95">
        <f t="shared" si="17"/>
        <v>54148</v>
      </c>
    </row>
    <row r="54" spans="2:29">
      <c r="B54" s="429"/>
      <c r="G54" s="94" t="s">
        <v>261</v>
      </c>
      <c r="H54" s="94"/>
      <c r="I54" s="78">
        <f>I$11</f>
        <v>46843</v>
      </c>
      <c r="J54" s="78">
        <f t="shared" ref="J54:AC54" si="18">J$11</f>
        <v>47208</v>
      </c>
      <c r="K54" s="78">
        <f t="shared" si="18"/>
        <v>47573</v>
      </c>
      <c r="L54" s="78">
        <f t="shared" si="18"/>
        <v>47938</v>
      </c>
      <c r="M54" s="78">
        <f t="shared" si="18"/>
        <v>48304</v>
      </c>
      <c r="N54" s="78">
        <f t="shared" si="18"/>
        <v>48669</v>
      </c>
      <c r="O54" s="78">
        <f t="shared" si="18"/>
        <v>49034</v>
      </c>
      <c r="P54" s="78">
        <f t="shared" si="18"/>
        <v>49399</v>
      </c>
      <c r="Q54" s="78">
        <f t="shared" si="18"/>
        <v>49765</v>
      </c>
      <c r="R54" s="78">
        <f t="shared" si="18"/>
        <v>50130</v>
      </c>
      <c r="S54" s="78">
        <f t="shared" si="18"/>
        <v>50495</v>
      </c>
      <c r="T54" s="78">
        <f t="shared" si="18"/>
        <v>50860</v>
      </c>
      <c r="U54" s="78">
        <f t="shared" si="18"/>
        <v>51226</v>
      </c>
      <c r="V54" s="78">
        <f t="shared" si="18"/>
        <v>51591</v>
      </c>
      <c r="W54" s="78">
        <f t="shared" si="18"/>
        <v>51956</v>
      </c>
      <c r="X54" s="78">
        <f t="shared" si="18"/>
        <v>52321</v>
      </c>
      <c r="Y54" s="78">
        <f t="shared" si="18"/>
        <v>52687</v>
      </c>
      <c r="Z54" s="78">
        <f t="shared" si="18"/>
        <v>53052</v>
      </c>
      <c r="AA54" s="78">
        <f t="shared" si="18"/>
        <v>53417</v>
      </c>
      <c r="AB54" s="78">
        <f t="shared" si="18"/>
        <v>53782</v>
      </c>
      <c r="AC54" s="78">
        <f t="shared" si="18"/>
        <v>54148</v>
      </c>
    </row>
    <row r="55" spans="2:29">
      <c r="B55" s="429"/>
      <c r="F55" s="333" t="s">
        <v>262</v>
      </c>
      <c r="G55" s="80" t="s">
        <v>263</v>
      </c>
      <c r="H55" s="80"/>
      <c r="I55" s="96">
        <f>I$12</f>
        <v>0</v>
      </c>
      <c r="J55" s="96">
        <f t="shared" ref="J55:AC55" si="19">J$12</f>
        <v>1</v>
      </c>
      <c r="K55" s="96">
        <f t="shared" si="19"/>
        <v>2</v>
      </c>
      <c r="L55" s="96">
        <f t="shared" si="19"/>
        <v>3</v>
      </c>
      <c r="M55" s="96">
        <f t="shared" si="19"/>
        <v>4</v>
      </c>
      <c r="N55" s="96">
        <f t="shared" si="19"/>
        <v>5</v>
      </c>
      <c r="O55" s="96">
        <f t="shared" si="19"/>
        <v>6</v>
      </c>
      <c r="P55" s="96">
        <f t="shared" si="19"/>
        <v>7</v>
      </c>
      <c r="Q55" s="96">
        <f t="shared" si="19"/>
        <v>8</v>
      </c>
      <c r="R55" s="96">
        <f t="shared" si="19"/>
        <v>9</v>
      </c>
      <c r="S55" s="96">
        <f t="shared" si="19"/>
        <v>10</v>
      </c>
      <c r="T55" s="96">
        <f t="shared" si="19"/>
        <v>11</v>
      </c>
      <c r="U55" s="96">
        <f t="shared" si="19"/>
        <v>12</v>
      </c>
      <c r="V55" s="96">
        <f t="shared" si="19"/>
        <v>13</v>
      </c>
      <c r="W55" s="96">
        <f t="shared" si="19"/>
        <v>14</v>
      </c>
      <c r="X55" s="96">
        <f t="shared" si="19"/>
        <v>15</v>
      </c>
      <c r="Y55" s="96">
        <f t="shared" si="19"/>
        <v>16</v>
      </c>
      <c r="Z55" s="96">
        <f t="shared" si="19"/>
        <v>17</v>
      </c>
      <c r="AA55" s="96">
        <f t="shared" si="19"/>
        <v>18</v>
      </c>
      <c r="AB55" s="96">
        <f t="shared" si="19"/>
        <v>19</v>
      </c>
      <c r="AC55" s="96">
        <f t="shared" si="19"/>
        <v>20</v>
      </c>
    </row>
    <row r="56" spans="2:29">
      <c r="B56" s="129" t="s">
        <v>322</v>
      </c>
      <c r="C56" s="98"/>
      <c r="D56" s="98"/>
      <c r="E56" s="99"/>
      <c r="F56" s="98"/>
      <c r="G56" s="100" t="s">
        <v>265</v>
      </c>
      <c r="H56" s="101"/>
      <c r="I56" s="102">
        <f>SUM(I57:I60)</f>
        <v>0</v>
      </c>
      <c r="J56" s="102">
        <f t="shared" ref="J56:AC56" si="20">SUM(J57:J60)</f>
        <v>0</v>
      </c>
      <c r="K56" s="102">
        <f t="shared" si="20"/>
        <v>0</v>
      </c>
      <c r="L56" s="102">
        <f t="shared" si="20"/>
        <v>0</v>
      </c>
      <c r="M56" s="102">
        <f t="shared" si="20"/>
        <v>0</v>
      </c>
      <c r="N56" s="102">
        <f t="shared" si="20"/>
        <v>0</v>
      </c>
      <c r="O56" s="102">
        <f t="shared" si="20"/>
        <v>0</v>
      </c>
      <c r="P56" s="102">
        <f t="shared" si="20"/>
        <v>0</v>
      </c>
      <c r="Q56" s="102">
        <f t="shared" si="20"/>
        <v>0</v>
      </c>
      <c r="R56" s="102">
        <f t="shared" si="20"/>
        <v>0</v>
      </c>
      <c r="S56" s="102">
        <f t="shared" si="20"/>
        <v>0</v>
      </c>
      <c r="T56" s="102">
        <f t="shared" si="20"/>
        <v>0</v>
      </c>
      <c r="U56" s="102">
        <f t="shared" si="20"/>
        <v>0</v>
      </c>
      <c r="V56" s="102">
        <f t="shared" si="20"/>
        <v>0</v>
      </c>
      <c r="W56" s="102">
        <f t="shared" si="20"/>
        <v>0</v>
      </c>
      <c r="X56" s="102">
        <f t="shared" si="20"/>
        <v>0</v>
      </c>
      <c r="Y56" s="102">
        <f t="shared" si="20"/>
        <v>0</v>
      </c>
      <c r="Z56" s="102">
        <f t="shared" si="20"/>
        <v>0</v>
      </c>
      <c r="AA56" s="102">
        <f t="shared" si="20"/>
        <v>0</v>
      </c>
      <c r="AB56" s="102">
        <f t="shared" si="20"/>
        <v>0</v>
      </c>
      <c r="AC56" s="102">
        <f t="shared" si="20"/>
        <v>0</v>
      </c>
    </row>
    <row r="57" spans="2:29">
      <c r="B57" s="103"/>
      <c r="C57" s="169" t="s">
        <v>323</v>
      </c>
      <c r="D57" s="123"/>
      <c r="E57" s="170"/>
      <c r="F57" s="123"/>
      <c r="G57" s="109" t="s">
        <v>265</v>
      </c>
      <c r="H57" s="101"/>
      <c r="I57" s="159">
        <f>I50</f>
        <v>0</v>
      </c>
      <c r="J57" s="159">
        <f t="shared" ref="J57:AC57" si="21">J50</f>
        <v>0</v>
      </c>
      <c r="K57" s="159">
        <f t="shared" si="21"/>
        <v>0</v>
      </c>
      <c r="L57" s="159">
        <f t="shared" si="21"/>
        <v>0</v>
      </c>
      <c r="M57" s="159">
        <f t="shared" si="21"/>
        <v>0</v>
      </c>
      <c r="N57" s="159">
        <f t="shared" si="21"/>
        <v>0</v>
      </c>
      <c r="O57" s="159">
        <f t="shared" si="21"/>
        <v>0</v>
      </c>
      <c r="P57" s="159">
        <f t="shared" si="21"/>
        <v>0</v>
      </c>
      <c r="Q57" s="159">
        <f t="shared" si="21"/>
        <v>0</v>
      </c>
      <c r="R57" s="159">
        <f t="shared" si="21"/>
        <v>0</v>
      </c>
      <c r="S57" s="159">
        <f t="shared" si="21"/>
        <v>0</v>
      </c>
      <c r="T57" s="159">
        <f t="shared" si="21"/>
        <v>0</v>
      </c>
      <c r="U57" s="159">
        <f t="shared" si="21"/>
        <v>0</v>
      </c>
      <c r="V57" s="159">
        <f t="shared" si="21"/>
        <v>0</v>
      </c>
      <c r="W57" s="159">
        <f t="shared" si="21"/>
        <v>0</v>
      </c>
      <c r="X57" s="159">
        <f t="shared" si="21"/>
        <v>0</v>
      </c>
      <c r="Y57" s="159">
        <f t="shared" si="21"/>
        <v>0</v>
      </c>
      <c r="Z57" s="159">
        <f t="shared" si="21"/>
        <v>0</v>
      </c>
      <c r="AA57" s="159">
        <f t="shared" si="21"/>
        <v>0</v>
      </c>
      <c r="AB57" s="159">
        <f t="shared" si="21"/>
        <v>0</v>
      </c>
      <c r="AC57" s="159">
        <f t="shared" si="21"/>
        <v>0</v>
      </c>
    </row>
    <row r="58" spans="2:29">
      <c r="B58" s="103"/>
      <c r="C58" s="175" t="s">
        <v>324</v>
      </c>
      <c r="D58" s="135"/>
      <c r="E58" s="134"/>
      <c r="F58" s="135"/>
      <c r="G58" s="113" t="s">
        <v>265</v>
      </c>
      <c r="H58" s="101"/>
      <c r="I58" s="114"/>
      <c r="J58" s="114"/>
      <c r="K58" s="114"/>
      <c r="L58" s="114"/>
      <c r="M58" s="114"/>
      <c r="N58" s="114"/>
      <c r="O58" s="114"/>
      <c r="P58" s="114"/>
      <c r="Q58" s="114"/>
      <c r="R58" s="114"/>
      <c r="S58" s="114"/>
      <c r="T58" s="114"/>
      <c r="U58" s="114"/>
      <c r="V58" s="114"/>
      <c r="W58" s="114"/>
      <c r="X58" s="114"/>
      <c r="Y58" s="114"/>
      <c r="Z58" s="114"/>
      <c r="AA58" s="114"/>
      <c r="AB58" s="114"/>
      <c r="AC58" s="114"/>
    </row>
    <row r="59" spans="2:29">
      <c r="B59" s="103"/>
      <c r="C59" s="179"/>
      <c r="D59" s="180"/>
      <c r="E59" s="111"/>
      <c r="F59" s="112"/>
      <c r="G59" s="113" t="s">
        <v>265</v>
      </c>
      <c r="H59" s="101"/>
      <c r="I59" s="114"/>
      <c r="J59" s="114"/>
      <c r="K59" s="114"/>
      <c r="L59" s="114"/>
      <c r="M59" s="114"/>
      <c r="N59" s="114"/>
      <c r="O59" s="114"/>
      <c r="P59" s="114"/>
      <c r="Q59" s="114"/>
      <c r="R59" s="114"/>
      <c r="S59" s="114"/>
      <c r="T59" s="114"/>
      <c r="U59" s="114"/>
      <c r="V59" s="114"/>
      <c r="W59" s="114"/>
      <c r="X59" s="114"/>
      <c r="Y59" s="114"/>
      <c r="Z59" s="114"/>
      <c r="AA59" s="114"/>
      <c r="AB59" s="114"/>
      <c r="AC59" s="114"/>
    </row>
    <row r="60" spans="2:29">
      <c r="B60" s="103"/>
      <c r="C60" s="181" t="s">
        <v>328</v>
      </c>
      <c r="D60" s="182"/>
      <c r="E60" s="125"/>
      <c r="F60" s="183"/>
      <c r="G60" s="127" t="s">
        <v>265</v>
      </c>
      <c r="H60" s="101"/>
      <c r="I60" s="128"/>
      <c r="J60" s="128"/>
      <c r="K60" s="128"/>
      <c r="L60" s="128"/>
      <c r="M60" s="128"/>
      <c r="N60" s="128"/>
      <c r="O60" s="128"/>
      <c r="P60" s="128"/>
      <c r="Q60" s="128"/>
      <c r="R60" s="128"/>
      <c r="S60" s="128"/>
      <c r="T60" s="128"/>
      <c r="U60" s="128"/>
      <c r="V60" s="128"/>
      <c r="W60" s="128"/>
      <c r="X60" s="128"/>
      <c r="Y60" s="128"/>
      <c r="Z60" s="128"/>
      <c r="AA60" s="128"/>
      <c r="AB60" s="128"/>
      <c r="AC60" s="128"/>
    </row>
    <row r="61" spans="2:29">
      <c r="B61" s="129" t="s">
        <v>329</v>
      </c>
      <c r="C61" s="98"/>
      <c r="D61" s="98"/>
      <c r="E61" s="99"/>
      <c r="F61" s="98"/>
      <c r="G61" s="120" t="s">
        <v>265</v>
      </c>
      <c r="H61" s="101"/>
      <c r="I61" s="102">
        <f t="shared" ref="I61:AC61" si="22">SUM(I62:I66)</f>
        <v>0</v>
      </c>
      <c r="J61" s="102">
        <f t="shared" si="22"/>
        <v>0</v>
      </c>
      <c r="K61" s="102">
        <f t="shared" si="22"/>
        <v>0</v>
      </c>
      <c r="L61" s="102">
        <f t="shared" si="22"/>
        <v>0</v>
      </c>
      <c r="M61" s="102">
        <f t="shared" si="22"/>
        <v>0</v>
      </c>
      <c r="N61" s="102">
        <f t="shared" si="22"/>
        <v>0</v>
      </c>
      <c r="O61" s="102">
        <f t="shared" si="22"/>
        <v>0</v>
      </c>
      <c r="P61" s="102">
        <f t="shared" si="22"/>
        <v>0</v>
      </c>
      <c r="Q61" s="102">
        <f t="shared" si="22"/>
        <v>0</v>
      </c>
      <c r="R61" s="102">
        <f t="shared" si="22"/>
        <v>0</v>
      </c>
      <c r="S61" s="102">
        <f t="shared" si="22"/>
        <v>0</v>
      </c>
      <c r="T61" s="102">
        <f t="shared" si="22"/>
        <v>0</v>
      </c>
      <c r="U61" s="102">
        <f t="shared" si="22"/>
        <v>0</v>
      </c>
      <c r="V61" s="102">
        <f t="shared" si="22"/>
        <v>0</v>
      </c>
      <c r="W61" s="102">
        <f t="shared" si="22"/>
        <v>0</v>
      </c>
      <c r="X61" s="102">
        <f t="shared" si="22"/>
        <v>0</v>
      </c>
      <c r="Y61" s="102">
        <f t="shared" si="22"/>
        <v>0</v>
      </c>
      <c r="Z61" s="102">
        <f t="shared" si="22"/>
        <v>0</v>
      </c>
      <c r="AA61" s="102">
        <f t="shared" si="22"/>
        <v>0</v>
      </c>
      <c r="AB61" s="102">
        <f t="shared" si="22"/>
        <v>0</v>
      </c>
      <c r="AC61" s="102">
        <f t="shared" si="22"/>
        <v>0</v>
      </c>
    </row>
    <row r="62" spans="2:29">
      <c r="B62" s="103"/>
      <c r="C62" s="195" t="s">
        <v>419</v>
      </c>
      <c r="D62" s="130"/>
      <c r="E62" s="122"/>
      <c r="F62" s="123"/>
      <c r="G62" s="109" t="s">
        <v>265</v>
      </c>
      <c r="H62" s="101"/>
      <c r="I62" s="110"/>
      <c r="J62" s="110"/>
      <c r="K62" s="110"/>
      <c r="L62" s="110"/>
      <c r="M62" s="110"/>
      <c r="N62" s="110"/>
      <c r="O62" s="110"/>
      <c r="P62" s="110"/>
      <c r="Q62" s="110"/>
      <c r="R62" s="110"/>
      <c r="S62" s="110"/>
      <c r="T62" s="110"/>
      <c r="U62" s="110"/>
      <c r="V62" s="110"/>
      <c r="W62" s="110"/>
      <c r="X62" s="110"/>
      <c r="Y62" s="110"/>
      <c r="Z62" s="110"/>
      <c r="AA62" s="110"/>
      <c r="AB62" s="110"/>
      <c r="AC62" s="110"/>
    </row>
    <row r="63" spans="2:29">
      <c r="B63" s="103"/>
      <c r="C63" s="452" t="s">
        <v>332</v>
      </c>
      <c r="D63" s="124"/>
      <c r="E63" s="185"/>
      <c r="F63" s="124"/>
      <c r="G63" s="113" t="s">
        <v>265</v>
      </c>
      <c r="H63" s="101"/>
      <c r="I63" s="114"/>
      <c r="J63" s="114"/>
      <c r="K63" s="114"/>
      <c r="L63" s="114"/>
      <c r="M63" s="114"/>
      <c r="N63" s="114"/>
      <c r="O63" s="114"/>
      <c r="P63" s="114"/>
      <c r="Q63" s="114"/>
      <c r="R63" s="114"/>
      <c r="S63" s="114"/>
      <c r="T63" s="114"/>
      <c r="U63" s="114"/>
      <c r="V63" s="114"/>
      <c r="W63" s="114"/>
      <c r="X63" s="114"/>
      <c r="Y63" s="114"/>
      <c r="Z63" s="114"/>
      <c r="AA63" s="114"/>
      <c r="AB63" s="114"/>
      <c r="AC63" s="114"/>
    </row>
    <row r="64" spans="2:29">
      <c r="B64" s="103"/>
      <c r="C64" s="452" t="s">
        <v>334</v>
      </c>
      <c r="D64" s="124"/>
      <c r="E64" s="185"/>
      <c r="F64" s="124"/>
      <c r="G64" s="113" t="s">
        <v>265</v>
      </c>
      <c r="H64" s="101"/>
      <c r="I64" s="114"/>
      <c r="J64" s="114"/>
      <c r="K64" s="114"/>
      <c r="L64" s="114"/>
      <c r="M64" s="114"/>
      <c r="N64" s="114"/>
      <c r="O64" s="114"/>
      <c r="P64" s="114"/>
      <c r="Q64" s="114"/>
      <c r="R64" s="114"/>
      <c r="S64" s="114"/>
      <c r="T64" s="114"/>
      <c r="U64" s="114"/>
      <c r="V64" s="114"/>
      <c r="W64" s="114"/>
      <c r="X64" s="114"/>
      <c r="Y64" s="114"/>
      <c r="Z64" s="114"/>
      <c r="AA64" s="114"/>
      <c r="AB64" s="114"/>
      <c r="AC64" s="114"/>
    </row>
    <row r="65" spans="2:29">
      <c r="B65" s="103"/>
      <c r="C65" s="179"/>
      <c r="D65" s="148"/>
      <c r="E65" s="149"/>
      <c r="F65" s="148"/>
      <c r="G65" s="113" t="s">
        <v>265</v>
      </c>
      <c r="H65" s="101"/>
      <c r="I65" s="114"/>
      <c r="J65" s="114"/>
      <c r="K65" s="114"/>
      <c r="L65" s="114"/>
      <c r="M65" s="114"/>
      <c r="N65" s="114"/>
      <c r="O65" s="114"/>
      <c r="P65" s="114"/>
      <c r="Q65" s="114"/>
      <c r="R65" s="114"/>
      <c r="S65" s="114"/>
      <c r="T65" s="114"/>
      <c r="U65" s="114"/>
      <c r="V65" s="114"/>
      <c r="W65" s="114"/>
      <c r="X65" s="114"/>
      <c r="Y65" s="114"/>
      <c r="Z65" s="114"/>
      <c r="AA65" s="114"/>
      <c r="AB65" s="114"/>
      <c r="AC65" s="114"/>
    </row>
    <row r="66" spans="2:29">
      <c r="B66" s="103"/>
      <c r="C66" s="181" t="s">
        <v>310</v>
      </c>
      <c r="D66" s="167"/>
      <c r="E66" s="166"/>
      <c r="F66" s="167"/>
      <c r="G66" s="127" t="s">
        <v>265</v>
      </c>
      <c r="H66" s="101"/>
      <c r="I66" s="128"/>
      <c r="J66" s="128"/>
      <c r="K66" s="128"/>
      <c r="L66" s="128"/>
      <c r="M66" s="128"/>
      <c r="N66" s="128"/>
      <c r="O66" s="128"/>
      <c r="P66" s="128"/>
      <c r="Q66" s="128"/>
      <c r="R66" s="128"/>
      <c r="S66" s="128"/>
      <c r="T66" s="128"/>
      <c r="U66" s="128"/>
      <c r="V66" s="128"/>
      <c r="W66" s="128"/>
      <c r="X66" s="128"/>
      <c r="Y66" s="128"/>
      <c r="Z66" s="128"/>
      <c r="AA66" s="128"/>
      <c r="AB66" s="128"/>
      <c r="AC66" s="128"/>
    </row>
    <row r="67" spans="2:29">
      <c r="B67" s="129" t="s">
        <v>335</v>
      </c>
      <c r="C67" s="98"/>
      <c r="D67" s="98"/>
      <c r="E67" s="99"/>
      <c r="F67" s="98"/>
      <c r="G67" s="120" t="s">
        <v>287</v>
      </c>
      <c r="H67" s="101"/>
      <c r="I67" s="102">
        <f t="shared" ref="I67:AC67" si="23">SUM(I68:I75)</f>
        <v>0</v>
      </c>
      <c r="J67" s="102">
        <f t="shared" si="23"/>
        <v>0</v>
      </c>
      <c r="K67" s="102">
        <f t="shared" si="23"/>
        <v>0</v>
      </c>
      <c r="L67" s="102">
        <f t="shared" si="23"/>
        <v>0</v>
      </c>
      <c r="M67" s="102">
        <f t="shared" si="23"/>
        <v>0</v>
      </c>
      <c r="N67" s="102">
        <f t="shared" si="23"/>
        <v>0</v>
      </c>
      <c r="O67" s="102">
        <f t="shared" si="23"/>
        <v>0</v>
      </c>
      <c r="P67" s="102">
        <f t="shared" si="23"/>
        <v>0</v>
      </c>
      <c r="Q67" s="102">
        <f t="shared" si="23"/>
        <v>0</v>
      </c>
      <c r="R67" s="102">
        <f t="shared" si="23"/>
        <v>0</v>
      </c>
      <c r="S67" s="102">
        <f t="shared" si="23"/>
        <v>0</v>
      </c>
      <c r="T67" s="102">
        <f t="shared" si="23"/>
        <v>0</v>
      </c>
      <c r="U67" s="102">
        <f t="shared" si="23"/>
        <v>0</v>
      </c>
      <c r="V67" s="102">
        <f t="shared" si="23"/>
        <v>0</v>
      </c>
      <c r="W67" s="102">
        <f t="shared" si="23"/>
        <v>0</v>
      </c>
      <c r="X67" s="102">
        <f t="shared" si="23"/>
        <v>0</v>
      </c>
      <c r="Y67" s="102">
        <f t="shared" si="23"/>
        <v>0</v>
      </c>
      <c r="Z67" s="102">
        <f t="shared" si="23"/>
        <v>0</v>
      </c>
      <c r="AA67" s="102">
        <f t="shared" si="23"/>
        <v>0</v>
      </c>
      <c r="AB67" s="102">
        <f t="shared" si="23"/>
        <v>0</v>
      </c>
      <c r="AC67" s="102">
        <f t="shared" si="23"/>
        <v>0</v>
      </c>
    </row>
    <row r="68" spans="2:29">
      <c r="B68" s="103"/>
      <c r="C68" s="195" t="s">
        <v>336</v>
      </c>
      <c r="D68" s="123"/>
      <c r="E68" s="170"/>
      <c r="F68" s="123"/>
      <c r="G68" s="109" t="s">
        <v>287</v>
      </c>
      <c r="H68" s="101"/>
      <c r="I68" s="110"/>
      <c r="J68" s="110"/>
      <c r="K68" s="110"/>
      <c r="L68" s="110"/>
      <c r="M68" s="110"/>
      <c r="N68" s="110"/>
      <c r="O68" s="110"/>
      <c r="P68" s="110"/>
      <c r="Q68" s="110"/>
      <c r="R68" s="110"/>
      <c r="S68" s="110"/>
      <c r="T68" s="110"/>
      <c r="U68" s="110"/>
      <c r="V68" s="110"/>
      <c r="W68" s="110"/>
      <c r="X68" s="110"/>
      <c r="Y68" s="110"/>
      <c r="Z68" s="110"/>
      <c r="AA68" s="110"/>
      <c r="AB68" s="110"/>
      <c r="AC68" s="110"/>
    </row>
    <row r="69" spans="2:29">
      <c r="B69" s="103"/>
      <c r="C69" s="163" t="s">
        <v>338</v>
      </c>
      <c r="D69" s="135"/>
      <c r="E69" s="134"/>
      <c r="F69" s="135"/>
      <c r="G69" s="113" t="s">
        <v>287</v>
      </c>
      <c r="H69" s="101"/>
      <c r="I69" s="157"/>
      <c r="J69" s="157"/>
      <c r="K69" s="157"/>
      <c r="L69" s="157"/>
      <c r="M69" s="157"/>
      <c r="N69" s="157"/>
      <c r="O69" s="157"/>
      <c r="P69" s="157"/>
      <c r="Q69" s="157"/>
      <c r="R69" s="157"/>
      <c r="S69" s="157"/>
      <c r="T69" s="157"/>
      <c r="U69" s="157"/>
      <c r="V69" s="157"/>
      <c r="W69" s="157"/>
      <c r="X69" s="157"/>
      <c r="Y69" s="157"/>
      <c r="Z69" s="157"/>
      <c r="AA69" s="157"/>
      <c r="AB69" s="157"/>
      <c r="AC69" s="157"/>
    </row>
    <row r="70" spans="2:29">
      <c r="B70" s="103"/>
      <c r="C70" s="133" t="s">
        <v>339</v>
      </c>
      <c r="D70" s="135"/>
      <c r="E70" s="134"/>
      <c r="F70" s="135"/>
      <c r="G70" s="113" t="s">
        <v>287</v>
      </c>
      <c r="H70" s="101"/>
      <c r="I70" s="157"/>
      <c r="J70" s="157"/>
      <c r="K70" s="157"/>
      <c r="L70" s="157"/>
      <c r="M70" s="157"/>
      <c r="N70" s="157"/>
      <c r="O70" s="157"/>
      <c r="P70" s="157"/>
      <c r="Q70" s="157"/>
      <c r="R70" s="157"/>
      <c r="S70" s="157"/>
      <c r="T70" s="157"/>
      <c r="U70" s="157"/>
      <c r="V70" s="157"/>
      <c r="W70" s="157"/>
      <c r="X70" s="157"/>
      <c r="Y70" s="157"/>
      <c r="Z70" s="157"/>
      <c r="AA70" s="157"/>
      <c r="AB70" s="157"/>
      <c r="AC70" s="157"/>
    </row>
    <row r="71" spans="2:29">
      <c r="B71" s="103"/>
      <c r="C71" s="133" t="s">
        <v>340</v>
      </c>
      <c r="D71" s="135"/>
      <c r="E71" s="134"/>
      <c r="F71" s="135"/>
      <c r="G71" s="113" t="s">
        <v>287</v>
      </c>
      <c r="H71" s="101"/>
      <c r="I71" s="157"/>
      <c r="J71" s="157"/>
      <c r="K71" s="157"/>
      <c r="L71" s="157"/>
      <c r="M71" s="157"/>
      <c r="N71" s="157"/>
      <c r="O71" s="157"/>
      <c r="P71" s="157"/>
      <c r="Q71" s="157"/>
      <c r="R71" s="157"/>
      <c r="S71" s="157"/>
      <c r="T71" s="157"/>
      <c r="U71" s="157"/>
      <c r="V71" s="157"/>
      <c r="W71" s="157"/>
      <c r="X71" s="157"/>
      <c r="Y71" s="157"/>
      <c r="Z71" s="157"/>
      <c r="AA71" s="157"/>
      <c r="AB71" s="157"/>
      <c r="AC71" s="157"/>
    </row>
    <row r="72" spans="2:29">
      <c r="B72" s="103"/>
      <c r="C72" s="133" t="s">
        <v>341</v>
      </c>
      <c r="D72" s="135"/>
      <c r="E72" s="134"/>
      <c r="F72" s="135"/>
      <c r="G72" s="113" t="s">
        <v>287</v>
      </c>
      <c r="H72" s="101"/>
      <c r="I72" s="157"/>
      <c r="J72" s="157"/>
      <c r="K72" s="157"/>
      <c r="L72" s="157"/>
      <c r="M72" s="157"/>
      <c r="N72" s="157"/>
      <c r="O72" s="157"/>
      <c r="P72" s="157"/>
      <c r="Q72" s="157"/>
      <c r="R72" s="157"/>
      <c r="S72" s="157"/>
      <c r="T72" s="157"/>
      <c r="U72" s="157"/>
      <c r="V72" s="157"/>
      <c r="W72" s="157"/>
      <c r="X72" s="157"/>
      <c r="Y72" s="157"/>
      <c r="Z72" s="157"/>
      <c r="AA72" s="157"/>
      <c r="AB72" s="157"/>
      <c r="AC72" s="157"/>
    </row>
    <row r="73" spans="2:29" ht="13.35" customHeight="1">
      <c r="B73" s="103"/>
      <c r="C73" s="447" t="s">
        <v>342</v>
      </c>
      <c r="D73" s="135"/>
      <c r="E73" s="134"/>
      <c r="F73" s="135"/>
      <c r="G73" s="113" t="s">
        <v>287</v>
      </c>
      <c r="H73" s="101"/>
      <c r="I73" s="157"/>
      <c r="J73" s="157"/>
      <c r="K73" s="157"/>
      <c r="L73" s="157"/>
      <c r="M73" s="157"/>
      <c r="N73" s="157"/>
      <c r="O73" s="157"/>
      <c r="P73" s="157"/>
      <c r="Q73" s="157"/>
      <c r="R73" s="157"/>
      <c r="S73" s="157"/>
      <c r="T73" s="157"/>
      <c r="U73" s="157"/>
      <c r="V73" s="157"/>
      <c r="W73" s="157"/>
      <c r="X73" s="157"/>
      <c r="Y73" s="157"/>
      <c r="Z73" s="157"/>
      <c r="AA73" s="157"/>
      <c r="AB73" s="157"/>
      <c r="AC73" s="157"/>
    </row>
    <row r="74" spans="2:29">
      <c r="B74" s="103"/>
      <c r="C74" s="163"/>
      <c r="D74" s="135"/>
      <c r="E74" s="134"/>
      <c r="F74" s="135"/>
      <c r="G74" s="113" t="s">
        <v>287</v>
      </c>
      <c r="H74" s="101"/>
      <c r="I74" s="157"/>
      <c r="J74" s="157"/>
      <c r="K74" s="157"/>
      <c r="L74" s="157"/>
      <c r="M74" s="157"/>
      <c r="N74" s="157"/>
      <c r="O74" s="157"/>
      <c r="P74" s="157"/>
      <c r="Q74" s="157"/>
      <c r="R74" s="157"/>
      <c r="S74" s="157"/>
      <c r="T74" s="157"/>
      <c r="U74" s="157"/>
      <c r="V74" s="157"/>
      <c r="W74" s="157"/>
      <c r="X74" s="157"/>
      <c r="Y74" s="157"/>
      <c r="Z74" s="157"/>
      <c r="AA74" s="157"/>
      <c r="AB74" s="157"/>
      <c r="AC74" s="157"/>
    </row>
    <row r="75" spans="2:29">
      <c r="B75" s="103"/>
      <c r="C75" s="196" t="s">
        <v>343</v>
      </c>
      <c r="D75" s="135"/>
      <c r="E75" s="134"/>
      <c r="F75" s="135"/>
      <c r="G75" s="113" t="s">
        <v>287</v>
      </c>
      <c r="H75" s="101"/>
      <c r="I75" s="171"/>
      <c r="J75" s="171"/>
      <c r="K75" s="171"/>
      <c r="L75" s="171"/>
      <c r="M75" s="171"/>
      <c r="N75" s="171"/>
      <c r="O75" s="171"/>
      <c r="P75" s="171"/>
      <c r="Q75" s="171"/>
      <c r="R75" s="171"/>
      <c r="S75" s="171"/>
      <c r="T75" s="171"/>
      <c r="U75" s="171"/>
      <c r="V75" s="171"/>
      <c r="W75" s="171"/>
      <c r="X75" s="171"/>
      <c r="Y75" s="171"/>
      <c r="Z75" s="171"/>
      <c r="AA75" s="171"/>
      <c r="AB75" s="171"/>
      <c r="AC75" s="171"/>
    </row>
    <row r="76" spans="2:29">
      <c r="B76" s="172" t="s">
        <v>344</v>
      </c>
      <c r="C76" s="138"/>
      <c r="D76" s="138"/>
      <c r="E76" s="139"/>
      <c r="F76" s="138"/>
      <c r="G76" s="120" t="s">
        <v>287</v>
      </c>
      <c r="H76" s="101"/>
      <c r="I76" s="197">
        <f t="shared" ref="I76:AC76" si="24">SUM(I56,I61,I67)</f>
        <v>0</v>
      </c>
      <c r="J76" s="197">
        <f t="shared" si="24"/>
        <v>0</v>
      </c>
      <c r="K76" s="197">
        <f t="shared" si="24"/>
        <v>0</v>
      </c>
      <c r="L76" s="197">
        <f t="shared" si="24"/>
        <v>0</v>
      </c>
      <c r="M76" s="197">
        <f t="shared" si="24"/>
        <v>0</v>
      </c>
      <c r="N76" s="197">
        <f t="shared" si="24"/>
        <v>0</v>
      </c>
      <c r="O76" s="197">
        <f t="shared" si="24"/>
        <v>0</v>
      </c>
      <c r="P76" s="197">
        <f t="shared" si="24"/>
        <v>0</v>
      </c>
      <c r="Q76" s="197">
        <f t="shared" si="24"/>
        <v>0</v>
      </c>
      <c r="R76" s="197">
        <f t="shared" si="24"/>
        <v>0</v>
      </c>
      <c r="S76" s="197">
        <f t="shared" si="24"/>
        <v>0</v>
      </c>
      <c r="T76" s="197">
        <f t="shared" si="24"/>
        <v>0</v>
      </c>
      <c r="U76" s="197">
        <f t="shared" si="24"/>
        <v>0</v>
      </c>
      <c r="V76" s="197">
        <f t="shared" si="24"/>
        <v>0</v>
      </c>
      <c r="W76" s="197">
        <f t="shared" si="24"/>
        <v>0</v>
      </c>
      <c r="X76" s="197">
        <f t="shared" si="24"/>
        <v>0</v>
      </c>
      <c r="Y76" s="197">
        <f t="shared" si="24"/>
        <v>0</v>
      </c>
      <c r="Z76" s="197">
        <f t="shared" si="24"/>
        <v>0</v>
      </c>
      <c r="AA76" s="197">
        <f t="shared" si="24"/>
        <v>0</v>
      </c>
      <c r="AB76" s="197">
        <f t="shared" si="24"/>
        <v>0</v>
      </c>
      <c r="AC76" s="197">
        <f t="shared" si="24"/>
        <v>0</v>
      </c>
    </row>
    <row r="77" spans="2:29">
      <c r="B77" s="152" t="s">
        <v>345</v>
      </c>
      <c r="C77" s="138"/>
      <c r="D77" s="138"/>
      <c r="E77" s="138"/>
      <c r="F77" s="138"/>
      <c r="G77" s="120" t="s">
        <v>287</v>
      </c>
      <c r="H77" s="101"/>
      <c r="I77" s="198">
        <v>0</v>
      </c>
      <c r="J77" s="199">
        <f>I78</f>
        <v>0</v>
      </c>
      <c r="K77" s="199">
        <f t="shared" ref="K77:AC77" si="25">J78</f>
        <v>0</v>
      </c>
      <c r="L77" s="199">
        <f t="shared" si="25"/>
        <v>0</v>
      </c>
      <c r="M77" s="199">
        <f t="shared" si="25"/>
        <v>0</v>
      </c>
      <c r="N77" s="199">
        <f t="shared" si="25"/>
        <v>0</v>
      </c>
      <c r="O77" s="199">
        <f t="shared" si="25"/>
        <v>0</v>
      </c>
      <c r="P77" s="199">
        <f t="shared" si="25"/>
        <v>0</v>
      </c>
      <c r="Q77" s="199">
        <f t="shared" si="25"/>
        <v>0</v>
      </c>
      <c r="R77" s="199">
        <f t="shared" si="25"/>
        <v>0</v>
      </c>
      <c r="S77" s="199">
        <f t="shared" si="25"/>
        <v>0</v>
      </c>
      <c r="T77" s="199">
        <f t="shared" si="25"/>
        <v>0</v>
      </c>
      <c r="U77" s="199">
        <f t="shared" si="25"/>
        <v>0</v>
      </c>
      <c r="V77" s="199">
        <f t="shared" si="25"/>
        <v>0</v>
      </c>
      <c r="W77" s="199">
        <f t="shared" si="25"/>
        <v>0</v>
      </c>
      <c r="X77" s="199">
        <f t="shared" si="25"/>
        <v>0</v>
      </c>
      <c r="Y77" s="199">
        <f t="shared" si="25"/>
        <v>0</v>
      </c>
      <c r="Z77" s="199">
        <f t="shared" si="25"/>
        <v>0</v>
      </c>
      <c r="AA77" s="199">
        <f t="shared" si="25"/>
        <v>0</v>
      </c>
      <c r="AB77" s="199">
        <f t="shared" si="25"/>
        <v>0</v>
      </c>
      <c r="AC77" s="199">
        <f t="shared" si="25"/>
        <v>0</v>
      </c>
    </row>
    <row r="78" spans="2:29">
      <c r="B78" s="137" t="s">
        <v>346</v>
      </c>
      <c r="C78" s="138"/>
      <c r="D78" s="138"/>
      <c r="E78" s="138"/>
      <c r="F78" s="138"/>
      <c r="G78" s="120" t="s">
        <v>287</v>
      </c>
      <c r="H78" s="101"/>
      <c r="I78" s="197">
        <f>SUM(I76:I77)</f>
        <v>0</v>
      </c>
      <c r="J78" s="197">
        <f t="shared" ref="J78:AC78" si="26">SUM(J76:J77)</f>
        <v>0</v>
      </c>
      <c r="K78" s="197">
        <f t="shared" si="26"/>
        <v>0</v>
      </c>
      <c r="L78" s="197">
        <f t="shared" si="26"/>
        <v>0</v>
      </c>
      <c r="M78" s="197">
        <f t="shared" si="26"/>
        <v>0</v>
      </c>
      <c r="N78" s="197">
        <f t="shared" si="26"/>
        <v>0</v>
      </c>
      <c r="O78" s="197">
        <f t="shared" si="26"/>
        <v>0</v>
      </c>
      <c r="P78" s="197">
        <f t="shared" si="26"/>
        <v>0</v>
      </c>
      <c r="Q78" s="197">
        <f t="shared" si="26"/>
        <v>0</v>
      </c>
      <c r="R78" s="197">
        <f t="shared" si="26"/>
        <v>0</v>
      </c>
      <c r="S78" s="197">
        <f t="shared" si="26"/>
        <v>0</v>
      </c>
      <c r="T78" s="197">
        <f t="shared" si="26"/>
        <v>0</v>
      </c>
      <c r="U78" s="197">
        <f t="shared" si="26"/>
        <v>0</v>
      </c>
      <c r="V78" s="197">
        <f t="shared" si="26"/>
        <v>0</v>
      </c>
      <c r="W78" s="197">
        <f t="shared" si="26"/>
        <v>0</v>
      </c>
      <c r="X78" s="197">
        <f t="shared" si="26"/>
        <v>0</v>
      </c>
      <c r="Y78" s="197">
        <f t="shared" si="26"/>
        <v>0</v>
      </c>
      <c r="Z78" s="197">
        <f t="shared" si="26"/>
        <v>0</v>
      </c>
      <c r="AA78" s="197">
        <f t="shared" si="26"/>
        <v>0</v>
      </c>
      <c r="AB78" s="197">
        <f t="shared" si="26"/>
        <v>0</v>
      </c>
      <c r="AC78" s="197">
        <f t="shared" si="26"/>
        <v>0</v>
      </c>
    </row>
    <row r="80" spans="2:29" ht="13.35" customHeight="1">
      <c r="D80" s="92" t="s">
        <v>347</v>
      </c>
    </row>
    <row r="81" spans="2:18">
      <c r="D81" s="92"/>
      <c r="E81" s="200" t="s">
        <v>348</v>
      </c>
      <c r="F81" s="201"/>
      <c r="G81" s="202" t="s">
        <v>349</v>
      </c>
      <c r="I81" s="203" t="s">
        <v>350</v>
      </c>
      <c r="J81" s="204"/>
      <c r="K81" s="204"/>
      <c r="L81" s="204"/>
      <c r="M81" s="204"/>
      <c r="N81" s="204"/>
      <c r="O81" s="204"/>
      <c r="P81" s="204"/>
      <c r="Q81" s="204"/>
      <c r="R81" s="205"/>
    </row>
    <row r="82" spans="2:18">
      <c r="E82" s="200" t="s">
        <v>351</v>
      </c>
      <c r="F82" s="201"/>
      <c r="G82" s="202" t="s">
        <v>349</v>
      </c>
      <c r="I82" s="203" t="s">
        <v>350</v>
      </c>
      <c r="J82" s="204"/>
      <c r="K82" s="204"/>
      <c r="L82" s="204"/>
      <c r="M82" s="204"/>
      <c r="N82" s="204"/>
      <c r="O82" s="204"/>
      <c r="P82" s="204"/>
      <c r="Q82" s="204"/>
      <c r="R82" s="205"/>
    </row>
    <row r="83" spans="2:18">
      <c r="E83" s="200" t="s">
        <v>352</v>
      </c>
      <c r="F83" s="201"/>
      <c r="G83" s="202" t="s">
        <v>349</v>
      </c>
    </row>
    <row r="84" spans="2:18">
      <c r="E84" s="200" t="s">
        <v>353</v>
      </c>
      <c r="F84" s="201"/>
      <c r="G84" s="202" t="s">
        <v>354</v>
      </c>
    </row>
    <row r="85" spans="2:18">
      <c r="E85" s="200" t="s">
        <v>355</v>
      </c>
      <c r="F85" s="201"/>
      <c r="G85" s="202" t="s">
        <v>354</v>
      </c>
    </row>
    <row r="87" spans="2:18">
      <c r="B87" s="206"/>
      <c r="C87" s="206" t="s">
        <v>356</v>
      </c>
    </row>
    <row r="88" spans="2:18">
      <c r="B88" s="206"/>
      <c r="C88" s="206" t="s">
        <v>357</v>
      </c>
    </row>
    <row r="89" spans="2:18">
      <c r="B89" s="206"/>
      <c r="C89" s="206" t="s">
        <v>358</v>
      </c>
    </row>
    <row r="90" spans="2:18">
      <c r="B90" s="206"/>
      <c r="C90" s="206" t="s">
        <v>359</v>
      </c>
    </row>
    <row r="91" spans="2:18">
      <c r="B91" s="206"/>
      <c r="C91" s="206" t="s">
        <v>360</v>
      </c>
    </row>
    <row r="92" spans="2:18">
      <c r="B92" s="206"/>
      <c r="C92" s="206" t="s">
        <v>424</v>
      </c>
    </row>
    <row r="93" spans="2:18" ht="12.6" customHeight="1">
      <c r="C93" s="207" t="s">
        <v>362</v>
      </c>
      <c r="D93" s="206"/>
    </row>
    <row r="94" spans="2:18" ht="12.6" customHeight="1">
      <c r="C94" s="207"/>
      <c r="D94" s="207" t="s">
        <v>363</v>
      </c>
    </row>
    <row r="95" spans="2:18" ht="12.6" customHeight="1">
      <c r="C95" s="206"/>
      <c r="D95" s="207" t="s">
        <v>364</v>
      </c>
    </row>
    <row r="96" spans="2:18">
      <c r="C96" s="207" t="s">
        <v>365</v>
      </c>
      <c r="D96" s="206"/>
    </row>
    <row r="97" spans="3:4">
      <c r="C97" s="206"/>
      <c r="D97" s="207" t="s">
        <v>366</v>
      </c>
    </row>
    <row r="98" spans="3:4">
      <c r="C98" s="206"/>
      <c r="D98" s="208" t="s">
        <v>367</v>
      </c>
    </row>
    <row r="99" spans="3:4">
      <c r="C99" s="208" t="s">
        <v>368</v>
      </c>
      <c r="D99" s="206"/>
    </row>
    <row r="100" spans="3:4" ht="14.45" customHeight="1">
      <c r="C100" s="206"/>
      <c r="D100" s="208" t="s">
        <v>369</v>
      </c>
    </row>
  </sheetData>
  <phoneticPr fontId="3"/>
  <conditionalFormatting sqref="D20:F22">
    <cfRule type="expression" dxfId="2" priority="1">
      <formula>$T20="除外"</formula>
    </cfRule>
  </conditionalFormatting>
  <pageMargins left="0.70866141732283472" right="0.70866141732283472" top="0.74803149606299213" bottom="0.74803149606299213" header="0.31496062992125984" footer="0.31496062992125984"/>
  <pageSetup paperSize="8" scale="77" orientation="landscape" r:id="rId1"/>
  <rowBreaks count="1" manualBreakCount="1">
    <brk id="51" max="2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11AD-CB17-4713-9E93-19C4AF037BD5}">
  <dimension ref="A1:Q39"/>
  <sheetViews>
    <sheetView showGridLines="0" view="pageBreakPreview" zoomScale="80" zoomScaleNormal="110" zoomScaleSheetLayoutView="80" workbookViewId="0"/>
  </sheetViews>
  <sheetFormatPr defaultColWidth="8.625" defaultRowHeight="18" outlineLevelRow="1"/>
  <cols>
    <col min="1" max="1" width="3.625" style="173" customWidth="1"/>
    <col min="2" max="4" width="3.625" style="73" customWidth="1"/>
    <col min="5" max="6" width="30.625" style="73" customWidth="1"/>
    <col min="7" max="7" width="10.625" style="74" customWidth="1"/>
    <col min="8" max="8" width="0.875" style="74" customWidth="1"/>
    <col min="9" max="15" width="12.625" style="73" customWidth="1"/>
    <col min="16" max="16" width="1.625" style="173" customWidth="1"/>
    <col min="17" max="17" width="3.625" style="173" customWidth="1"/>
    <col min="18" max="16384" width="8.625" style="173"/>
  </cols>
  <sheetData>
    <row r="1" spans="2:17">
      <c r="Q1" s="173" t="s">
        <v>440</v>
      </c>
    </row>
    <row r="2" spans="2:17">
      <c r="B2" s="72" t="s">
        <v>441</v>
      </c>
      <c r="Q2" s="173" t="s">
        <v>440</v>
      </c>
    </row>
    <row r="3" spans="2:17" hidden="1" outlineLevel="1">
      <c r="F3" s="428" t="s">
        <v>250</v>
      </c>
      <c r="G3" s="82">
        <f>事業開始年度の記入!$D$4</f>
        <v>2028</v>
      </c>
      <c r="H3" s="83"/>
      <c r="Q3" s="173" t="s">
        <v>440</v>
      </c>
    </row>
    <row r="4" spans="2:17" hidden="1" outlineLevel="1">
      <c r="F4" s="428" t="s">
        <v>256</v>
      </c>
      <c r="G4" s="84">
        <f>事業開始年度の記入!$D$5</f>
        <v>3</v>
      </c>
      <c r="H4" s="85"/>
    </row>
    <row r="5" spans="2:17" hidden="1" outlineLevel="1">
      <c r="F5" s="428" t="s">
        <v>252</v>
      </c>
      <c r="G5" s="86">
        <f>事業開始年度の記入!D6</f>
        <v>47208</v>
      </c>
      <c r="H5" s="87"/>
    </row>
    <row r="6" spans="2:17" hidden="1" outlineLevel="1">
      <c r="F6" s="428" t="s">
        <v>257</v>
      </c>
      <c r="G6" s="86">
        <f>事業開始年度の記入!D8</f>
        <v>46843</v>
      </c>
      <c r="H6" s="89"/>
    </row>
    <row r="7" spans="2:17" hidden="1" outlineLevel="1">
      <c r="F7" s="428"/>
      <c r="G7" s="90"/>
      <c r="H7" s="90"/>
    </row>
    <row r="8" spans="2:17" ht="18.600000000000001" collapsed="1" thickBot="1">
      <c r="I8" s="92"/>
      <c r="Q8" s="173" t="s">
        <v>440</v>
      </c>
    </row>
    <row r="9" spans="2:17" ht="18.600000000000001" hidden="1" outlineLevel="1" thickBot="1">
      <c r="G9" s="74" t="s">
        <v>259</v>
      </c>
      <c r="I9" s="93">
        <f t="shared" ref="I9:N9" si="0">H9+1</f>
        <v>1</v>
      </c>
      <c r="J9" s="93">
        <f t="shared" si="0"/>
        <v>2</v>
      </c>
      <c r="K9" s="93">
        <f t="shared" si="0"/>
        <v>3</v>
      </c>
      <c r="L9" s="93">
        <f t="shared" si="0"/>
        <v>4</v>
      </c>
      <c r="M9" s="93">
        <f t="shared" si="0"/>
        <v>5</v>
      </c>
      <c r="N9" s="245">
        <f t="shared" si="0"/>
        <v>6</v>
      </c>
      <c r="O9" s="246"/>
    </row>
    <row r="10" spans="2:17" collapsed="1">
      <c r="G10" s="94" t="s">
        <v>260</v>
      </c>
      <c r="H10" s="94"/>
      <c r="I10" s="95">
        <f t="shared" ref="I10:N10" si="1">IF(I9=1,$G$6,EOMONTH(H10,12))</f>
        <v>46843</v>
      </c>
      <c r="J10" s="95">
        <f t="shared" si="1"/>
        <v>47208</v>
      </c>
      <c r="K10" s="95">
        <f t="shared" si="1"/>
        <v>47573</v>
      </c>
      <c r="L10" s="95">
        <f t="shared" si="1"/>
        <v>47938</v>
      </c>
      <c r="M10" s="95">
        <f t="shared" si="1"/>
        <v>48304</v>
      </c>
      <c r="N10" s="247">
        <f t="shared" si="1"/>
        <v>48669</v>
      </c>
      <c r="O10" s="483" t="s">
        <v>442</v>
      </c>
      <c r="Q10" s="173" t="s">
        <v>440</v>
      </c>
    </row>
    <row r="11" spans="2:17">
      <c r="G11" s="94" t="s">
        <v>261</v>
      </c>
      <c r="H11" s="94"/>
      <c r="I11" s="78">
        <f t="shared" ref="I11:N11" si="2">I10</f>
        <v>46843</v>
      </c>
      <c r="J11" s="78">
        <f t="shared" si="2"/>
        <v>47208</v>
      </c>
      <c r="K11" s="78">
        <f t="shared" si="2"/>
        <v>47573</v>
      </c>
      <c r="L11" s="78">
        <f t="shared" si="2"/>
        <v>47938</v>
      </c>
      <c r="M11" s="78">
        <f t="shared" si="2"/>
        <v>48304</v>
      </c>
      <c r="N11" s="248">
        <f t="shared" si="2"/>
        <v>48669</v>
      </c>
      <c r="O11" s="484"/>
      <c r="Q11" s="173" t="s">
        <v>440</v>
      </c>
    </row>
    <row r="12" spans="2:17" ht="18.600000000000001" thickBot="1">
      <c r="F12" s="333" t="s">
        <v>262</v>
      </c>
      <c r="G12" s="80" t="s">
        <v>263</v>
      </c>
      <c r="H12" s="80"/>
      <c r="I12" s="96">
        <f t="shared" ref="I12:N12" si="3">MAX(0,YEAR(I11)-YEAR($G$5)+1)</f>
        <v>0</v>
      </c>
      <c r="J12" s="96">
        <f t="shared" si="3"/>
        <v>1</v>
      </c>
      <c r="K12" s="96">
        <f t="shared" si="3"/>
        <v>2</v>
      </c>
      <c r="L12" s="96">
        <f t="shared" si="3"/>
        <v>3</v>
      </c>
      <c r="M12" s="96">
        <f t="shared" si="3"/>
        <v>4</v>
      </c>
      <c r="N12" s="249">
        <f t="shared" si="3"/>
        <v>5</v>
      </c>
      <c r="O12" s="485"/>
      <c r="Q12" s="173" t="s">
        <v>440</v>
      </c>
    </row>
    <row r="13" spans="2:17">
      <c r="B13" s="250" t="s">
        <v>443</v>
      </c>
      <c r="C13" s="251"/>
      <c r="D13" s="251"/>
      <c r="E13" s="252"/>
      <c r="F13" s="253"/>
      <c r="G13" s="254" t="s">
        <v>444</v>
      </c>
      <c r="H13" s="237"/>
      <c r="I13" s="102">
        <f>SUM(I14,I17,I20)</f>
        <v>0</v>
      </c>
      <c r="J13" s="102">
        <f t="shared" ref="J13:N13" si="4">SUM(J14,J17,J20)</f>
        <v>0</v>
      </c>
      <c r="K13" s="102">
        <f t="shared" si="4"/>
        <v>0</v>
      </c>
      <c r="L13" s="102">
        <f t="shared" si="4"/>
        <v>0</v>
      </c>
      <c r="M13" s="102">
        <f t="shared" si="4"/>
        <v>0</v>
      </c>
      <c r="N13" s="102">
        <f t="shared" si="4"/>
        <v>0</v>
      </c>
      <c r="O13" s="255">
        <f>SUM(I13:N13)</f>
        <v>0</v>
      </c>
      <c r="Q13" s="173" t="s">
        <v>440</v>
      </c>
    </row>
    <row r="14" spans="2:17">
      <c r="B14" s="256"/>
      <c r="C14" s="456" t="s">
        <v>445</v>
      </c>
      <c r="D14" s="257"/>
      <c r="E14" s="258"/>
      <c r="F14" s="257"/>
      <c r="G14" s="259" t="s">
        <v>265</v>
      </c>
      <c r="H14" s="101"/>
      <c r="I14" s="105">
        <f>SUM(I15:I16)</f>
        <v>0</v>
      </c>
      <c r="J14" s="105">
        <f t="shared" ref="J14:N14" si="5">SUM(J15:J16)</f>
        <v>0</v>
      </c>
      <c r="K14" s="105">
        <f t="shared" si="5"/>
        <v>0</v>
      </c>
      <c r="L14" s="105">
        <f t="shared" si="5"/>
        <v>0</v>
      </c>
      <c r="M14" s="105">
        <f t="shared" si="5"/>
        <v>0</v>
      </c>
      <c r="N14" s="105">
        <f t="shared" si="5"/>
        <v>0</v>
      </c>
      <c r="O14" s="260">
        <f t="shared" ref="O14:O30" si="6">SUM(I14:N14)</f>
        <v>0</v>
      </c>
      <c r="Q14" s="173" t="s">
        <v>440</v>
      </c>
    </row>
    <row r="15" spans="2:17">
      <c r="B15" s="256"/>
      <c r="C15" s="256"/>
      <c r="D15" s="261"/>
      <c r="E15" s="262"/>
      <c r="F15" s="263"/>
      <c r="G15" s="264" t="s">
        <v>265</v>
      </c>
      <c r="H15" s="101"/>
      <c r="I15" s="110"/>
      <c r="J15" s="110"/>
      <c r="K15" s="110"/>
      <c r="L15" s="110"/>
      <c r="M15" s="110"/>
      <c r="N15" s="110"/>
      <c r="O15" s="265">
        <f t="shared" si="6"/>
        <v>0</v>
      </c>
      <c r="Q15" s="173" t="s">
        <v>440</v>
      </c>
    </row>
    <row r="16" spans="2:17">
      <c r="B16" s="256"/>
      <c r="C16" s="256"/>
      <c r="D16" s="457"/>
      <c r="E16" s="266"/>
      <c r="F16" s="267"/>
      <c r="G16" s="268" t="s">
        <v>265</v>
      </c>
      <c r="H16" s="101"/>
      <c r="I16" s="114"/>
      <c r="J16" s="114"/>
      <c r="K16" s="114"/>
      <c r="L16" s="114"/>
      <c r="M16" s="114"/>
      <c r="N16" s="114"/>
      <c r="O16" s="269">
        <f t="shared" si="6"/>
        <v>0</v>
      </c>
      <c r="Q16" s="173" t="s">
        <v>440</v>
      </c>
    </row>
    <row r="17" spans="2:17">
      <c r="B17" s="256"/>
      <c r="C17" s="456" t="s">
        <v>446</v>
      </c>
      <c r="D17" s="257"/>
      <c r="E17" s="258"/>
      <c r="F17" s="257"/>
      <c r="G17" s="202" t="s">
        <v>265</v>
      </c>
      <c r="H17" s="101"/>
      <c r="I17" s="105">
        <f>SUM(I18:I19)</f>
        <v>0</v>
      </c>
      <c r="J17" s="105">
        <f t="shared" ref="J17:N17" si="7">SUM(J18:J19)</f>
        <v>0</v>
      </c>
      <c r="K17" s="105">
        <f t="shared" si="7"/>
        <v>0</v>
      </c>
      <c r="L17" s="105">
        <f t="shared" si="7"/>
        <v>0</v>
      </c>
      <c r="M17" s="105">
        <f t="shared" si="7"/>
        <v>0</v>
      </c>
      <c r="N17" s="105">
        <f t="shared" si="7"/>
        <v>0</v>
      </c>
      <c r="O17" s="260">
        <f t="shared" si="6"/>
        <v>0</v>
      </c>
      <c r="Q17" s="173" t="s">
        <v>440</v>
      </c>
    </row>
    <row r="18" spans="2:17">
      <c r="B18" s="256"/>
      <c r="C18" s="256"/>
      <c r="D18" s="270"/>
      <c r="E18" s="271"/>
      <c r="F18" s="272"/>
      <c r="G18" s="264" t="s">
        <v>265</v>
      </c>
      <c r="H18" s="101"/>
      <c r="I18" s="110"/>
      <c r="J18" s="110"/>
      <c r="K18" s="110"/>
      <c r="L18" s="110"/>
      <c r="M18" s="110"/>
      <c r="N18" s="110"/>
      <c r="O18" s="265">
        <f t="shared" si="6"/>
        <v>0</v>
      </c>
      <c r="Q18" s="173" t="s">
        <v>440</v>
      </c>
    </row>
    <row r="19" spans="2:17">
      <c r="B19" s="256"/>
      <c r="C19" s="256"/>
      <c r="D19" s="458"/>
      <c r="E19" s="273"/>
      <c r="F19" s="274"/>
      <c r="G19" s="268" t="s">
        <v>265</v>
      </c>
      <c r="H19" s="101"/>
      <c r="I19" s="114"/>
      <c r="J19" s="114"/>
      <c r="K19" s="114"/>
      <c r="L19" s="114"/>
      <c r="M19" s="114"/>
      <c r="N19" s="114"/>
      <c r="O19" s="269">
        <f t="shared" si="6"/>
        <v>0</v>
      </c>
      <c r="Q19" s="173" t="s">
        <v>440</v>
      </c>
    </row>
    <row r="20" spans="2:17">
      <c r="B20" s="256"/>
      <c r="C20" s="456" t="s">
        <v>447</v>
      </c>
      <c r="D20" s="257"/>
      <c r="E20" s="258"/>
      <c r="F20" s="257"/>
      <c r="G20" s="202" t="s">
        <v>265</v>
      </c>
      <c r="H20" s="101"/>
      <c r="I20" s="105">
        <f>SUM(I21:I22)</f>
        <v>0</v>
      </c>
      <c r="J20" s="105">
        <f t="shared" ref="J20:N20" si="8">SUM(J21:J22)</f>
        <v>0</v>
      </c>
      <c r="K20" s="105">
        <f t="shared" si="8"/>
        <v>0</v>
      </c>
      <c r="L20" s="105">
        <f t="shared" si="8"/>
        <v>0</v>
      </c>
      <c r="M20" s="105">
        <f t="shared" si="8"/>
        <v>0</v>
      </c>
      <c r="N20" s="105">
        <f t="shared" si="8"/>
        <v>0</v>
      </c>
      <c r="O20" s="260">
        <f t="shared" si="6"/>
        <v>0</v>
      </c>
      <c r="Q20" s="173" t="s">
        <v>440</v>
      </c>
    </row>
    <row r="21" spans="2:17">
      <c r="B21" s="256"/>
      <c r="C21" s="256"/>
      <c r="D21" s="270"/>
      <c r="E21" s="271"/>
      <c r="F21" s="272"/>
      <c r="G21" s="264" t="s">
        <v>265</v>
      </c>
      <c r="H21" s="101"/>
      <c r="I21" s="110"/>
      <c r="J21" s="110"/>
      <c r="K21" s="110"/>
      <c r="L21" s="110"/>
      <c r="M21" s="110"/>
      <c r="N21" s="110"/>
      <c r="O21" s="265">
        <f t="shared" si="6"/>
        <v>0</v>
      </c>
      <c r="Q21" s="173" t="s">
        <v>440</v>
      </c>
    </row>
    <row r="22" spans="2:17">
      <c r="B22" s="256"/>
      <c r="C22" s="256"/>
      <c r="D22" s="458"/>
      <c r="E22" s="273"/>
      <c r="F22" s="274"/>
      <c r="G22" s="268" t="s">
        <v>265</v>
      </c>
      <c r="H22" s="101"/>
      <c r="I22" s="114"/>
      <c r="J22" s="114"/>
      <c r="K22" s="114"/>
      <c r="L22" s="114"/>
      <c r="M22" s="114"/>
      <c r="N22" s="114"/>
      <c r="O22" s="269">
        <f t="shared" si="6"/>
        <v>0</v>
      </c>
      <c r="Q22" s="173" t="s">
        <v>440</v>
      </c>
    </row>
    <row r="23" spans="2:17">
      <c r="B23" s="250" t="s">
        <v>448</v>
      </c>
      <c r="C23" s="251"/>
      <c r="D23" s="251"/>
      <c r="E23" s="252"/>
      <c r="F23" s="253"/>
      <c r="G23" s="254" t="s">
        <v>444</v>
      </c>
      <c r="H23" s="237"/>
      <c r="I23" s="102">
        <f>SUM(I24,I27)</f>
        <v>0</v>
      </c>
      <c r="J23" s="102">
        <f t="shared" ref="J23:N23" si="9">SUM(J24,J27)</f>
        <v>0</v>
      </c>
      <c r="K23" s="102">
        <f t="shared" si="9"/>
        <v>0</v>
      </c>
      <c r="L23" s="102">
        <f t="shared" si="9"/>
        <v>0</v>
      </c>
      <c r="M23" s="102">
        <f t="shared" si="9"/>
        <v>0</v>
      </c>
      <c r="N23" s="102">
        <f t="shared" si="9"/>
        <v>0</v>
      </c>
      <c r="O23" s="260">
        <f t="shared" si="6"/>
        <v>0</v>
      </c>
      <c r="Q23" s="173" t="s">
        <v>440</v>
      </c>
    </row>
    <row r="24" spans="2:17">
      <c r="B24" s="256"/>
      <c r="C24" s="456" t="s">
        <v>449</v>
      </c>
      <c r="D24" s="257"/>
      <c r="E24" s="258"/>
      <c r="F24" s="257"/>
      <c r="G24" s="202" t="s">
        <v>265</v>
      </c>
      <c r="H24" s="101"/>
      <c r="I24" s="105">
        <f>SUM(I25:I26)</f>
        <v>0</v>
      </c>
      <c r="J24" s="105">
        <f t="shared" ref="J24:N24" si="10">SUM(J25:J26)</f>
        <v>0</v>
      </c>
      <c r="K24" s="105">
        <f t="shared" si="10"/>
        <v>0</v>
      </c>
      <c r="L24" s="105">
        <f t="shared" si="10"/>
        <v>0</v>
      </c>
      <c r="M24" s="105">
        <f t="shared" si="10"/>
        <v>0</v>
      </c>
      <c r="N24" s="105">
        <f t="shared" si="10"/>
        <v>0</v>
      </c>
      <c r="O24" s="260">
        <f t="shared" si="6"/>
        <v>0</v>
      </c>
      <c r="Q24" s="173" t="s">
        <v>440</v>
      </c>
    </row>
    <row r="25" spans="2:17">
      <c r="B25" s="256"/>
      <c r="C25" s="256"/>
      <c r="D25" s="270"/>
      <c r="E25" s="271"/>
      <c r="F25" s="272"/>
      <c r="G25" s="264" t="s">
        <v>265</v>
      </c>
      <c r="H25" s="101"/>
      <c r="I25" s="110"/>
      <c r="J25" s="110"/>
      <c r="K25" s="110"/>
      <c r="L25" s="110"/>
      <c r="M25" s="110"/>
      <c r="N25" s="110"/>
      <c r="O25" s="265">
        <f t="shared" si="6"/>
        <v>0</v>
      </c>
      <c r="Q25" s="173" t="s">
        <v>440</v>
      </c>
    </row>
    <row r="26" spans="2:17">
      <c r="B26" s="256"/>
      <c r="C26" s="256"/>
      <c r="D26" s="275"/>
      <c r="E26" s="276"/>
      <c r="F26" s="277"/>
      <c r="G26" s="278" t="s">
        <v>265</v>
      </c>
      <c r="H26" s="101"/>
      <c r="I26" s="114"/>
      <c r="J26" s="114"/>
      <c r="K26" s="114"/>
      <c r="L26" s="114"/>
      <c r="M26" s="114"/>
      <c r="N26" s="114"/>
      <c r="O26" s="269">
        <f t="shared" si="6"/>
        <v>0</v>
      </c>
      <c r="Q26" s="173" t="s">
        <v>440</v>
      </c>
    </row>
    <row r="27" spans="2:17">
      <c r="B27" s="256"/>
      <c r="C27" s="456" t="s">
        <v>450</v>
      </c>
      <c r="D27" s="257"/>
      <c r="E27" s="258"/>
      <c r="F27" s="257"/>
      <c r="G27" s="202" t="s">
        <v>265</v>
      </c>
      <c r="H27" s="101"/>
      <c r="I27" s="105">
        <f>SUM(I28:I29)</f>
        <v>0</v>
      </c>
      <c r="J27" s="105">
        <f t="shared" ref="J27:N27" si="11">SUM(J28:J29)</f>
        <v>0</v>
      </c>
      <c r="K27" s="105">
        <f t="shared" si="11"/>
        <v>0</v>
      </c>
      <c r="L27" s="105">
        <f t="shared" si="11"/>
        <v>0</v>
      </c>
      <c r="M27" s="105">
        <f t="shared" si="11"/>
        <v>0</v>
      </c>
      <c r="N27" s="105">
        <f t="shared" si="11"/>
        <v>0</v>
      </c>
      <c r="O27" s="260">
        <f t="shared" si="6"/>
        <v>0</v>
      </c>
      <c r="Q27" s="173" t="s">
        <v>440</v>
      </c>
    </row>
    <row r="28" spans="2:17">
      <c r="B28" s="256"/>
      <c r="C28" s="256"/>
      <c r="D28" s="270"/>
      <c r="E28" s="271"/>
      <c r="F28" s="272"/>
      <c r="G28" s="264" t="s">
        <v>265</v>
      </c>
      <c r="H28" s="101"/>
      <c r="I28" s="110"/>
      <c r="J28" s="110"/>
      <c r="K28" s="110"/>
      <c r="L28" s="110"/>
      <c r="M28" s="110"/>
      <c r="N28" s="110"/>
      <c r="O28" s="265">
        <f t="shared" si="6"/>
        <v>0</v>
      </c>
      <c r="Q28" s="173" t="s">
        <v>440</v>
      </c>
    </row>
    <row r="29" spans="2:17" ht="18.600000000000001" thickBot="1">
      <c r="B29" s="256"/>
      <c r="C29" s="256"/>
      <c r="D29" s="275"/>
      <c r="E29" s="276"/>
      <c r="F29" s="277"/>
      <c r="G29" s="278" t="s">
        <v>265</v>
      </c>
      <c r="H29" s="101"/>
      <c r="I29" s="157"/>
      <c r="J29" s="157"/>
      <c r="K29" s="157"/>
      <c r="L29" s="157"/>
      <c r="M29" s="157"/>
      <c r="N29" s="157"/>
      <c r="O29" s="279">
        <f t="shared" si="6"/>
        <v>0</v>
      </c>
      <c r="Q29" s="173" t="s">
        <v>440</v>
      </c>
    </row>
    <row r="30" spans="2:17" ht="18.600000000000001" thickBot="1">
      <c r="B30" s="280" t="s">
        <v>451</v>
      </c>
      <c r="C30" s="281"/>
      <c r="D30" s="282"/>
      <c r="E30" s="283"/>
      <c r="F30" s="282"/>
      <c r="G30" s="284" t="s">
        <v>444</v>
      </c>
      <c r="H30" s="285"/>
      <c r="I30" s="286">
        <f>SUM(I13,I23)</f>
        <v>0</v>
      </c>
      <c r="J30" s="287">
        <f t="shared" ref="J30:N30" si="12">SUM(J13,J23)</f>
        <v>0</v>
      </c>
      <c r="K30" s="287">
        <f t="shared" si="12"/>
        <v>0</v>
      </c>
      <c r="L30" s="287">
        <f t="shared" si="12"/>
        <v>0</v>
      </c>
      <c r="M30" s="287">
        <f t="shared" si="12"/>
        <v>0</v>
      </c>
      <c r="N30" s="287">
        <f t="shared" si="12"/>
        <v>0</v>
      </c>
      <c r="O30" s="286">
        <f t="shared" si="6"/>
        <v>0</v>
      </c>
      <c r="Q30" s="173" t="s">
        <v>440</v>
      </c>
    </row>
    <row r="31" spans="2:17">
      <c r="Q31" s="173" t="s">
        <v>440</v>
      </c>
    </row>
    <row r="32" spans="2:17">
      <c r="B32" s="73" t="s">
        <v>452</v>
      </c>
      <c r="Q32" s="173" t="s">
        <v>440</v>
      </c>
    </row>
    <row r="33" spans="1:17">
      <c r="B33" s="206" t="s">
        <v>357</v>
      </c>
      <c r="C33" s="206"/>
      <c r="D33" s="239"/>
      <c r="E33" s="240"/>
      <c r="F33" s="240"/>
      <c r="G33" s="240"/>
      <c r="H33" s="240"/>
      <c r="I33" s="240"/>
      <c r="J33" s="240"/>
      <c r="K33" s="240"/>
      <c r="L33" s="240"/>
      <c r="M33" s="240"/>
      <c r="N33" s="240"/>
      <c r="O33" s="240"/>
      <c r="Q33" s="173" t="s">
        <v>440</v>
      </c>
    </row>
    <row r="34" spans="1:17">
      <c r="B34" s="206" t="s">
        <v>358</v>
      </c>
      <c r="C34" s="206"/>
      <c r="D34" s="242"/>
      <c r="E34" s="240"/>
      <c r="F34" s="240"/>
      <c r="G34" s="240"/>
      <c r="H34" s="240"/>
      <c r="I34" s="240"/>
      <c r="J34" s="240"/>
      <c r="K34" s="240"/>
      <c r="L34" s="240"/>
      <c r="M34" s="240"/>
      <c r="N34" s="240"/>
      <c r="O34" s="240"/>
      <c r="Q34" s="173" t="s">
        <v>440</v>
      </c>
    </row>
    <row r="35" spans="1:17">
      <c r="B35" s="206" t="s">
        <v>359</v>
      </c>
      <c r="C35" s="206"/>
      <c r="D35" s="242"/>
      <c r="E35" s="240"/>
      <c r="F35" s="240"/>
      <c r="G35" s="240"/>
      <c r="H35" s="240"/>
      <c r="I35" s="240"/>
      <c r="J35" s="240"/>
      <c r="K35" s="240"/>
      <c r="L35" s="240"/>
      <c r="M35" s="240"/>
      <c r="N35" s="240"/>
      <c r="O35" s="240"/>
      <c r="Q35" s="173" t="s">
        <v>440</v>
      </c>
    </row>
    <row r="36" spans="1:17">
      <c r="B36" s="206" t="s">
        <v>453</v>
      </c>
      <c r="C36" s="206"/>
      <c r="D36" s="242"/>
      <c r="E36" s="240"/>
      <c r="F36" s="240"/>
      <c r="G36" s="240"/>
      <c r="H36" s="240"/>
      <c r="I36" s="240"/>
      <c r="J36" s="240"/>
      <c r="K36" s="240"/>
      <c r="L36" s="240"/>
      <c r="M36" s="240"/>
      <c r="N36" s="240"/>
      <c r="O36" s="240"/>
      <c r="Q36" s="173" t="s">
        <v>440</v>
      </c>
    </row>
    <row r="37" spans="1:17">
      <c r="B37" s="206" t="s">
        <v>454</v>
      </c>
      <c r="C37" s="239"/>
      <c r="D37" s="239"/>
      <c r="E37" s="240"/>
      <c r="F37" s="240"/>
      <c r="G37" s="240"/>
      <c r="H37" s="240"/>
      <c r="I37" s="240"/>
      <c r="J37" s="240"/>
      <c r="K37" s="240"/>
      <c r="L37" s="240"/>
      <c r="M37" s="240"/>
      <c r="N37" s="240"/>
      <c r="O37" s="240"/>
      <c r="Q37" s="173" t="s">
        <v>440</v>
      </c>
    </row>
    <row r="38" spans="1:17">
      <c r="Q38" s="173" t="s">
        <v>440</v>
      </c>
    </row>
    <row r="39" spans="1:17">
      <c r="A39" s="173" t="s">
        <v>440</v>
      </c>
      <c r="B39" s="173" t="s">
        <v>440</v>
      </c>
      <c r="C39" s="173" t="s">
        <v>440</v>
      </c>
      <c r="D39" s="173" t="s">
        <v>440</v>
      </c>
      <c r="E39" s="173" t="s">
        <v>440</v>
      </c>
      <c r="F39" s="173" t="s">
        <v>440</v>
      </c>
      <c r="G39" s="173" t="s">
        <v>440</v>
      </c>
      <c r="H39" s="173"/>
      <c r="I39" s="173" t="s">
        <v>440</v>
      </c>
      <c r="J39" s="173" t="s">
        <v>440</v>
      </c>
      <c r="K39" s="173" t="s">
        <v>440</v>
      </c>
      <c r="L39" s="173" t="s">
        <v>440</v>
      </c>
      <c r="M39" s="173" t="s">
        <v>440</v>
      </c>
      <c r="N39" s="173" t="s">
        <v>440</v>
      </c>
      <c r="O39" s="173" t="s">
        <v>440</v>
      </c>
      <c r="P39" s="173" t="s">
        <v>440</v>
      </c>
      <c r="Q39" s="173" t="s">
        <v>440</v>
      </c>
    </row>
  </sheetData>
  <mergeCells count="1">
    <mergeCell ref="O10:O12"/>
  </mergeCells>
  <phoneticPr fontId="3"/>
  <conditionalFormatting sqref="D18:F19 D21:F22">
    <cfRule type="expression" dxfId="1" priority="1">
      <formula>$T18="除外"</formula>
    </cfRule>
  </conditionalFormatting>
  <pageMargins left="0.7" right="0.7" top="0.75" bottom="0.75" header="0.3" footer="0.3"/>
  <pageSetup paperSize="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D9114-4418-424F-87F1-6BDA28294CDB}">
  <dimension ref="A1:O44"/>
  <sheetViews>
    <sheetView showGridLines="0" view="pageBreakPreview" zoomScale="85" zoomScaleNormal="85" zoomScaleSheetLayoutView="85" workbookViewId="0"/>
  </sheetViews>
  <sheetFormatPr defaultColWidth="8.625" defaultRowHeight="18"/>
  <cols>
    <col min="1" max="1" width="3.625" style="173" customWidth="1"/>
    <col min="2" max="3" width="8.625" style="173"/>
    <col min="4" max="4" width="18.375" style="173" bestFit="1" customWidth="1"/>
    <col min="5" max="5" width="12.375" style="173" bestFit="1" customWidth="1"/>
    <col min="6" max="6" width="14.375" style="173" bestFit="1" customWidth="1"/>
    <col min="7" max="7" width="12.375" style="173" bestFit="1" customWidth="1"/>
    <col min="8" max="8" width="3.625" style="173" customWidth="1"/>
    <col min="9" max="9" width="14.375" style="173" bestFit="1" customWidth="1"/>
    <col min="10" max="11" width="40.625" style="173" customWidth="1"/>
    <col min="12" max="13" width="12.625" style="173" customWidth="1"/>
    <col min="14" max="15" width="3.625" style="173" customWidth="1"/>
    <col min="16" max="16384" width="8.625" style="173"/>
  </cols>
  <sheetData>
    <row r="1" spans="2:15">
      <c r="O1" s="173" t="s">
        <v>440</v>
      </c>
    </row>
    <row r="2" spans="2:15">
      <c r="B2" s="72" t="s">
        <v>455</v>
      </c>
      <c r="C2" s="288"/>
      <c r="D2" s="288"/>
      <c r="E2" s="288"/>
      <c r="F2" s="288"/>
      <c r="G2" s="288"/>
      <c r="H2" s="288"/>
      <c r="I2" s="288"/>
      <c r="J2" s="288"/>
      <c r="K2" s="288"/>
      <c r="L2" s="288"/>
      <c r="M2" s="289"/>
      <c r="O2" s="173" t="s">
        <v>440</v>
      </c>
    </row>
    <row r="3" spans="2:15">
      <c r="B3" s="288"/>
      <c r="C3" s="288"/>
      <c r="D3" s="288"/>
      <c r="E3" s="288"/>
      <c r="F3" s="288"/>
      <c r="G3" s="288"/>
      <c r="H3" s="288"/>
      <c r="I3" s="288"/>
      <c r="J3" s="288"/>
      <c r="K3" s="288"/>
      <c r="L3" s="288"/>
      <c r="M3" s="288"/>
      <c r="O3" s="173" t="s">
        <v>440</v>
      </c>
    </row>
    <row r="4" spans="2:15">
      <c r="B4" s="288"/>
      <c r="C4" s="288"/>
      <c r="D4" s="288"/>
      <c r="E4" s="288"/>
      <c r="F4" s="288"/>
      <c r="G4" s="288"/>
      <c r="H4" s="288"/>
      <c r="I4" s="288"/>
      <c r="J4" s="288"/>
      <c r="K4" s="288"/>
      <c r="L4" s="288"/>
      <c r="M4" s="288"/>
      <c r="O4" s="173" t="s">
        <v>440</v>
      </c>
    </row>
    <row r="5" spans="2:15">
      <c r="B5" s="288"/>
      <c r="C5" s="288"/>
      <c r="D5" s="288"/>
      <c r="E5" s="288"/>
      <c r="F5" s="288"/>
      <c r="G5" s="288"/>
      <c r="H5" s="288"/>
      <c r="I5" s="288"/>
      <c r="J5" s="288"/>
      <c r="K5" s="288"/>
      <c r="L5" s="288"/>
      <c r="M5" s="288"/>
      <c r="O5" s="173" t="s">
        <v>440</v>
      </c>
    </row>
    <row r="6" spans="2:15">
      <c r="B6" s="288" t="s">
        <v>456</v>
      </c>
      <c r="C6" s="288"/>
      <c r="D6" s="288"/>
      <c r="E6" s="288"/>
      <c r="F6" s="288"/>
      <c r="G6" s="288"/>
      <c r="H6" s="288"/>
      <c r="I6" s="288" t="s">
        <v>457</v>
      </c>
      <c r="J6" s="288"/>
      <c r="K6" s="288"/>
      <c r="L6" s="288"/>
      <c r="M6" s="288"/>
      <c r="O6" s="173" t="s">
        <v>440</v>
      </c>
    </row>
    <row r="7" spans="2:15">
      <c r="B7" s="288"/>
      <c r="C7" s="288"/>
      <c r="D7" s="288"/>
      <c r="E7" s="288"/>
      <c r="F7" s="288"/>
      <c r="G7" s="288"/>
      <c r="H7" s="288"/>
      <c r="I7" s="288"/>
      <c r="J7" s="288"/>
      <c r="K7" s="288"/>
      <c r="L7" s="288"/>
      <c r="M7" s="288"/>
      <c r="O7" s="173" t="s">
        <v>440</v>
      </c>
    </row>
    <row r="8" spans="2:15" ht="24">
      <c r="B8" s="290" t="s">
        <v>458</v>
      </c>
      <c r="C8" s="291" t="s">
        <v>459</v>
      </c>
      <c r="D8" s="292"/>
      <c r="E8" s="290" t="s">
        <v>460</v>
      </c>
      <c r="F8" s="290" t="s">
        <v>461</v>
      </c>
      <c r="G8" s="293" t="s">
        <v>462</v>
      </c>
      <c r="H8" s="294"/>
      <c r="I8" s="290" t="s">
        <v>463</v>
      </c>
      <c r="J8" s="295" t="s">
        <v>464</v>
      </c>
      <c r="K8" s="296" t="s">
        <v>465</v>
      </c>
      <c r="L8" s="290" t="s">
        <v>460</v>
      </c>
      <c r="M8" s="290" t="s">
        <v>461</v>
      </c>
      <c r="O8" s="173" t="s">
        <v>440</v>
      </c>
    </row>
    <row r="9" spans="2:15">
      <c r="B9" s="489" t="s">
        <v>466</v>
      </c>
      <c r="C9" s="297"/>
      <c r="D9" s="298"/>
      <c r="E9" s="299"/>
      <c r="F9" s="299"/>
      <c r="G9" s="300"/>
      <c r="H9" s="288"/>
      <c r="I9" s="492" t="s">
        <v>467</v>
      </c>
      <c r="J9" s="492" t="s">
        <v>468</v>
      </c>
      <c r="K9" s="301" t="s">
        <v>469</v>
      </c>
      <c r="L9" s="486"/>
      <c r="M9" s="486"/>
      <c r="O9" s="173" t="s">
        <v>440</v>
      </c>
    </row>
    <row r="10" spans="2:15">
      <c r="B10" s="490"/>
      <c r="C10" s="297"/>
      <c r="D10" s="298"/>
      <c r="E10" s="303"/>
      <c r="F10" s="303"/>
      <c r="G10" s="304"/>
      <c r="H10" s="288"/>
      <c r="I10" s="490"/>
      <c r="J10" s="490"/>
      <c r="K10" s="301" t="s">
        <v>470</v>
      </c>
      <c r="L10" s="487"/>
      <c r="M10" s="487"/>
      <c r="O10" s="173" t="s">
        <v>440</v>
      </c>
    </row>
    <row r="11" spans="2:15">
      <c r="B11" s="490"/>
      <c r="C11" s="297"/>
      <c r="D11" s="298"/>
      <c r="E11" s="303"/>
      <c r="F11" s="303"/>
      <c r="G11" s="304"/>
      <c r="H11" s="288"/>
      <c r="I11" s="490"/>
      <c r="J11" s="491"/>
      <c r="K11" s="301" t="s">
        <v>471</v>
      </c>
      <c r="L11" s="488"/>
      <c r="M11" s="488"/>
      <c r="O11" s="173" t="s">
        <v>440</v>
      </c>
    </row>
    <row r="12" spans="2:15">
      <c r="B12" s="491"/>
      <c r="C12" s="297" t="s">
        <v>472</v>
      </c>
      <c r="D12" s="298"/>
      <c r="E12" s="305"/>
      <c r="F12" s="303"/>
      <c r="G12" s="304"/>
      <c r="H12" s="288"/>
      <c r="I12" s="490"/>
      <c r="J12" s="492" t="s">
        <v>473</v>
      </c>
      <c r="K12" s="301" t="s">
        <v>469</v>
      </c>
      <c r="L12" s="486"/>
      <c r="M12" s="486"/>
      <c r="O12" s="173" t="s">
        <v>440</v>
      </c>
    </row>
    <row r="13" spans="2:15">
      <c r="B13" s="493" t="s">
        <v>474</v>
      </c>
      <c r="C13" s="489" t="s">
        <v>475</v>
      </c>
      <c r="D13" s="306" t="s">
        <v>476</v>
      </c>
      <c r="E13" s="305"/>
      <c r="F13" s="303"/>
      <c r="G13" s="304"/>
      <c r="H13" s="288"/>
      <c r="I13" s="490"/>
      <c r="J13" s="490"/>
      <c r="K13" s="301" t="s">
        <v>470</v>
      </c>
      <c r="L13" s="487"/>
      <c r="M13" s="487"/>
      <c r="O13" s="173" t="s">
        <v>440</v>
      </c>
    </row>
    <row r="14" spans="2:15">
      <c r="B14" s="494"/>
      <c r="C14" s="490"/>
      <c r="D14" s="306" t="s">
        <v>477</v>
      </c>
      <c r="E14" s="305"/>
      <c r="F14" s="303"/>
      <c r="G14" s="304"/>
      <c r="H14" s="288"/>
      <c r="I14" s="491"/>
      <c r="J14" s="491"/>
      <c r="K14" s="301" t="s">
        <v>471</v>
      </c>
      <c r="L14" s="488"/>
      <c r="M14" s="488"/>
      <c r="O14" s="173" t="s">
        <v>440</v>
      </c>
    </row>
    <row r="15" spans="2:15">
      <c r="B15" s="494"/>
      <c r="C15" s="491"/>
      <c r="D15" s="306" t="s">
        <v>415</v>
      </c>
      <c r="E15" s="305"/>
      <c r="F15" s="303"/>
      <c r="G15" s="304"/>
      <c r="H15" s="288"/>
      <c r="I15" s="297" t="s">
        <v>478</v>
      </c>
      <c r="J15" s="307"/>
      <c r="K15" s="307"/>
      <c r="L15" s="303"/>
      <c r="M15" s="303"/>
      <c r="O15" s="173" t="s">
        <v>440</v>
      </c>
    </row>
    <row r="16" spans="2:15">
      <c r="B16" s="494"/>
      <c r="C16" s="297" t="s">
        <v>415</v>
      </c>
      <c r="D16" s="298"/>
      <c r="E16" s="305"/>
      <c r="F16" s="303"/>
      <c r="G16" s="304"/>
      <c r="H16" s="288"/>
      <c r="I16" s="492" t="s">
        <v>479</v>
      </c>
      <c r="J16" s="492" t="s">
        <v>480</v>
      </c>
      <c r="K16" s="301" t="s">
        <v>469</v>
      </c>
      <c r="L16" s="486"/>
      <c r="M16" s="486"/>
      <c r="O16" s="173" t="s">
        <v>440</v>
      </c>
    </row>
    <row r="17" spans="2:15">
      <c r="B17" s="495"/>
      <c r="C17" s="297" t="s">
        <v>481</v>
      </c>
      <c r="D17" s="298"/>
      <c r="E17" s="305"/>
      <c r="F17" s="303"/>
      <c r="G17" s="304"/>
      <c r="H17" s="288"/>
      <c r="I17" s="496"/>
      <c r="J17" s="496"/>
      <c r="K17" s="308" t="s">
        <v>482</v>
      </c>
      <c r="L17" s="487"/>
      <c r="M17" s="487"/>
      <c r="O17" s="173" t="s">
        <v>440</v>
      </c>
    </row>
    <row r="18" spans="2:15">
      <c r="B18" s="297" t="s">
        <v>483</v>
      </c>
      <c r="C18" s="307"/>
      <c r="D18" s="298"/>
      <c r="E18" s="302"/>
      <c r="F18" s="309"/>
      <c r="G18" s="310"/>
      <c r="H18" s="288"/>
      <c r="I18" s="496"/>
      <c r="J18" s="496"/>
      <c r="K18" s="301" t="s">
        <v>484</v>
      </c>
      <c r="L18" s="487"/>
      <c r="M18" s="487"/>
      <c r="O18" s="173" t="s">
        <v>440</v>
      </c>
    </row>
    <row r="19" spans="2:15">
      <c r="B19" s="311" t="s">
        <v>485</v>
      </c>
      <c r="C19" s="307"/>
      <c r="D19" s="298"/>
      <c r="E19" s="303"/>
      <c r="F19" s="305" t="s">
        <v>486</v>
      </c>
      <c r="G19" s="312"/>
      <c r="H19" s="288"/>
      <c r="I19" s="490"/>
      <c r="J19" s="490"/>
      <c r="K19" s="301" t="s">
        <v>487</v>
      </c>
      <c r="L19" s="487"/>
      <c r="M19" s="487"/>
      <c r="O19" s="173" t="s">
        <v>440</v>
      </c>
    </row>
    <row r="20" spans="2:15">
      <c r="B20" s="288"/>
      <c r="C20" s="288"/>
      <c r="D20" s="288"/>
      <c r="E20" s="288"/>
      <c r="F20" s="288"/>
      <c r="G20" s="288"/>
      <c r="H20" s="288"/>
      <c r="I20" s="490"/>
      <c r="J20" s="490"/>
      <c r="K20" s="301" t="s">
        <v>488</v>
      </c>
      <c r="L20" s="487"/>
      <c r="M20" s="487"/>
      <c r="O20" s="173" t="s">
        <v>440</v>
      </c>
    </row>
    <row r="21" spans="2:15">
      <c r="B21" s="288"/>
      <c r="C21" s="288"/>
      <c r="D21" s="288"/>
      <c r="E21" s="288"/>
      <c r="F21" s="288"/>
      <c r="G21" s="288"/>
      <c r="H21" s="288"/>
      <c r="I21" s="490"/>
      <c r="J21" s="491"/>
      <c r="K21" s="301" t="s">
        <v>471</v>
      </c>
      <c r="L21" s="488"/>
      <c r="M21" s="488"/>
      <c r="O21" s="173" t="s">
        <v>440</v>
      </c>
    </row>
    <row r="22" spans="2:15">
      <c r="B22" s="288"/>
      <c r="C22" s="288"/>
      <c r="D22" s="288"/>
      <c r="E22" s="288"/>
      <c r="F22" s="288"/>
      <c r="G22" s="288"/>
      <c r="H22" s="288"/>
      <c r="I22" s="490"/>
      <c r="J22" s="492" t="s">
        <v>489</v>
      </c>
      <c r="K22" s="301" t="s">
        <v>469</v>
      </c>
      <c r="L22" s="486"/>
      <c r="M22" s="486"/>
      <c r="O22" s="173" t="s">
        <v>440</v>
      </c>
    </row>
    <row r="23" spans="2:15">
      <c r="B23" s="288"/>
      <c r="C23" s="288"/>
      <c r="D23" s="288"/>
      <c r="E23" s="288"/>
      <c r="F23" s="288"/>
      <c r="G23" s="288"/>
      <c r="H23" s="288"/>
      <c r="I23" s="490"/>
      <c r="J23" s="490"/>
      <c r="K23" s="301" t="s">
        <v>490</v>
      </c>
      <c r="L23" s="487"/>
      <c r="M23" s="487"/>
      <c r="O23" s="173" t="s">
        <v>440</v>
      </c>
    </row>
    <row r="24" spans="2:15">
      <c r="B24" s="288"/>
      <c r="C24" s="288"/>
      <c r="D24" s="288"/>
      <c r="E24" s="288"/>
      <c r="F24" s="288"/>
      <c r="G24" s="288"/>
      <c r="H24" s="288"/>
      <c r="I24" s="490"/>
      <c r="J24" s="490"/>
      <c r="K24" s="301" t="s">
        <v>484</v>
      </c>
      <c r="L24" s="487"/>
      <c r="M24" s="487"/>
      <c r="O24" s="173" t="s">
        <v>440</v>
      </c>
    </row>
    <row r="25" spans="2:15">
      <c r="B25" s="288"/>
      <c r="C25" s="288"/>
      <c r="D25" s="288"/>
      <c r="E25" s="288"/>
      <c r="F25" s="288"/>
      <c r="G25" s="288"/>
      <c r="H25" s="294"/>
      <c r="I25" s="490"/>
      <c r="J25" s="490"/>
      <c r="K25" s="301" t="s">
        <v>487</v>
      </c>
      <c r="L25" s="487"/>
      <c r="M25" s="487"/>
      <c r="O25" s="173" t="s">
        <v>440</v>
      </c>
    </row>
    <row r="26" spans="2:15">
      <c r="B26" s="288"/>
      <c r="C26" s="288"/>
      <c r="D26" s="288"/>
      <c r="E26" s="288"/>
      <c r="F26" s="288"/>
      <c r="G26" s="288"/>
      <c r="H26" s="288"/>
      <c r="I26" s="490"/>
      <c r="J26" s="490"/>
      <c r="K26" s="301" t="s">
        <v>488</v>
      </c>
      <c r="L26" s="487"/>
      <c r="M26" s="487"/>
      <c r="O26" s="173" t="s">
        <v>440</v>
      </c>
    </row>
    <row r="27" spans="2:15">
      <c r="B27" s="288"/>
      <c r="C27" s="288"/>
      <c r="D27" s="288"/>
      <c r="E27" s="288"/>
      <c r="F27" s="288"/>
      <c r="G27" s="288"/>
      <c r="H27" s="288"/>
      <c r="I27" s="491"/>
      <c r="J27" s="491"/>
      <c r="K27" s="301" t="s">
        <v>471</v>
      </c>
      <c r="L27" s="488"/>
      <c r="M27" s="488"/>
      <c r="O27" s="173" t="s">
        <v>440</v>
      </c>
    </row>
    <row r="28" spans="2:15">
      <c r="B28" s="288"/>
      <c r="C28" s="288"/>
      <c r="D28" s="288"/>
      <c r="E28" s="288"/>
      <c r="F28" s="288"/>
      <c r="G28" s="288"/>
      <c r="H28" s="288"/>
      <c r="I28" s="297" t="s">
        <v>491</v>
      </c>
      <c r="J28" s="307"/>
      <c r="K28" s="307"/>
      <c r="L28" s="303"/>
      <c r="M28" s="303"/>
      <c r="O28" s="173" t="s">
        <v>440</v>
      </c>
    </row>
    <row r="29" spans="2:15">
      <c r="B29" s="288"/>
      <c r="C29" s="288"/>
      <c r="D29" s="288"/>
      <c r="E29" s="288"/>
      <c r="F29" s="288"/>
      <c r="G29" s="288"/>
      <c r="H29" s="288"/>
      <c r="I29" s="297" t="s">
        <v>483</v>
      </c>
      <c r="J29" s="307"/>
      <c r="K29" s="307"/>
      <c r="L29" s="305"/>
      <c r="M29" s="303"/>
      <c r="O29" s="173" t="s">
        <v>440</v>
      </c>
    </row>
    <row r="30" spans="2:15">
      <c r="B30" s="288"/>
      <c r="C30" s="288"/>
      <c r="D30" s="288"/>
      <c r="E30" s="288"/>
      <c r="F30" s="288"/>
      <c r="G30" s="288"/>
      <c r="H30" s="288"/>
      <c r="I30" s="288"/>
      <c r="J30" s="288"/>
      <c r="K30" s="288"/>
      <c r="L30" s="288"/>
      <c r="M30" s="288"/>
      <c r="O30" s="173" t="s">
        <v>440</v>
      </c>
    </row>
    <row r="31" spans="2:15">
      <c r="B31" s="206" t="s">
        <v>492</v>
      </c>
      <c r="C31" s="288"/>
      <c r="D31" s="288"/>
      <c r="E31" s="288"/>
      <c r="F31" s="288"/>
      <c r="G31" s="288"/>
      <c r="H31" s="288"/>
      <c r="I31" s="288"/>
      <c r="J31" s="288"/>
      <c r="K31" s="288"/>
      <c r="L31" s="288"/>
      <c r="M31" s="288"/>
      <c r="O31" s="173" t="s">
        <v>440</v>
      </c>
    </row>
    <row r="32" spans="2:15">
      <c r="B32" s="206" t="s">
        <v>493</v>
      </c>
      <c r="C32" s="288"/>
      <c r="D32" s="288"/>
      <c r="E32" s="288"/>
      <c r="F32" s="288"/>
      <c r="G32" s="288"/>
      <c r="H32" s="288"/>
      <c r="I32" s="288"/>
      <c r="J32" s="288"/>
      <c r="K32" s="288"/>
      <c r="L32" s="288"/>
      <c r="M32" s="288"/>
      <c r="O32" s="173" t="s">
        <v>440</v>
      </c>
    </row>
    <row r="33" spans="1:15">
      <c r="B33" s="288" t="s">
        <v>494</v>
      </c>
      <c r="C33" s="288"/>
      <c r="D33" s="288"/>
      <c r="E33" s="288"/>
      <c r="F33" s="288"/>
      <c r="G33" s="288"/>
      <c r="H33" s="288"/>
      <c r="I33" s="288"/>
      <c r="J33" s="288"/>
      <c r="K33" s="288"/>
      <c r="L33" s="288"/>
      <c r="M33" s="288"/>
      <c r="O33" s="173" t="s">
        <v>440</v>
      </c>
    </row>
    <row r="34" spans="1:15">
      <c r="B34" s="288" t="s">
        <v>495</v>
      </c>
      <c r="C34" s="288"/>
      <c r="D34" s="288"/>
      <c r="E34" s="288"/>
      <c r="F34" s="288"/>
      <c r="G34" s="288"/>
      <c r="H34" s="288"/>
      <c r="I34" s="288"/>
      <c r="J34" s="288"/>
      <c r="K34" s="288"/>
      <c r="L34" s="288"/>
      <c r="M34" s="288"/>
      <c r="O34" s="173" t="s">
        <v>440</v>
      </c>
    </row>
    <row r="35" spans="1:15">
      <c r="B35" s="313" t="s">
        <v>496</v>
      </c>
      <c r="C35" s="314"/>
      <c r="D35" s="314"/>
      <c r="E35" s="314"/>
      <c r="F35" s="314"/>
      <c r="G35" s="314"/>
      <c r="H35" s="314"/>
      <c r="I35" s="314"/>
      <c r="J35" s="314"/>
      <c r="K35" s="314"/>
      <c r="L35" s="314"/>
      <c r="M35" s="288"/>
      <c r="O35" s="173" t="s">
        <v>440</v>
      </c>
    </row>
    <row r="36" spans="1:15">
      <c r="B36" s="313" t="s">
        <v>497</v>
      </c>
      <c r="C36" s="314"/>
      <c r="D36" s="314"/>
      <c r="E36" s="314"/>
      <c r="F36" s="314"/>
      <c r="G36" s="314"/>
      <c r="H36" s="314"/>
      <c r="I36" s="314"/>
      <c r="J36" s="314"/>
      <c r="K36" s="314"/>
      <c r="L36" s="314"/>
      <c r="M36" s="288"/>
      <c r="O36" s="173" t="s">
        <v>440</v>
      </c>
    </row>
    <row r="37" spans="1:15">
      <c r="B37" s="315" t="s">
        <v>498</v>
      </c>
      <c r="C37" s="314"/>
      <c r="D37" s="314"/>
      <c r="E37" s="314"/>
      <c r="F37" s="314"/>
      <c r="G37" s="314"/>
      <c r="H37" s="314"/>
      <c r="I37" s="314"/>
      <c r="J37" s="314"/>
      <c r="K37" s="314"/>
      <c r="L37" s="316"/>
      <c r="M37" s="288"/>
      <c r="O37" s="173" t="s">
        <v>440</v>
      </c>
    </row>
    <row r="38" spans="1:15">
      <c r="B38" s="313" t="s">
        <v>499</v>
      </c>
      <c r="C38" s="314"/>
      <c r="D38" s="314"/>
      <c r="E38" s="314"/>
      <c r="F38" s="314"/>
      <c r="G38" s="314"/>
      <c r="H38" s="314"/>
      <c r="I38" s="314"/>
      <c r="J38" s="314"/>
      <c r="K38" s="314"/>
      <c r="L38" s="314"/>
      <c r="M38" s="288"/>
      <c r="O38" s="173" t="s">
        <v>440</v>
      </c>
    </row>
    <row r="39" spans="1:15">
      <c r="B39" s="313" t="s">
        <v>500</v>
      </c>
      <c r="C39" s="314"/>
      <c r="D39" s="314"/>
      <c r="E39" s="314"/>
      <c r="F39" s="314"/>
      <c r="G39" s="288"/>
      <c r="H39" s="288"/>
      <c r="I39" s="288"/>
      <c r="J39" s="288"/>
      <c r="K39" s="288"/>
      <c r="L39" s="288"/>
      <c r="M39" s="288"/>
      <c r="O39" s="173" t="s">
        <v>440</v>
      </c>
    </row>
    <row r="40" spans="1:15">
      <c r="B40" s="313" t="s">
        <v>501</v>
      </c>
      <c r="C40" s="314"/>
      <c r="D40" s="314"/>
      <c r="E40" s="314"/>
      <c r="F40" s="314"/>
      <c r="G40" s="288"/>
      <c r="H40" s="288"/>
      <c r="I40" s="288"/>
      <c r="J40" s="288"/>
      <c r="K40" s="288"/>
      <c r="L40" s="288"/>
      <c r="M40" s="288"/>
      <c r="O40" s="173" t="s">
        <v>440</v>
      </c>
    </row>
    <row r="41" spans="1:15">
      <c r="B41" s="288" t="s">
        <v>502</v>
      </c>
      <c r="C41" s="288"/>
      <c r="D41" s="288"/>
      <c r="E41" s="288"/>
      <c r="F41" s="288"/>
      <c r="G41" s="288"/>
      <c r="H41" s="288"/>
      <c r="I41" s="288"/>
      <c r="J41" s="288"/>
      <c r="K41" s="288"/>
      <c r="L41" s="288"/>
      <c r="M41" s="288"/>
      <c r="O41" s="173" t="s">
        <v>440</v>
      </c>
    </row>
    <row r="42" spans="1:15">
      <c r="B42" s="206" t="s">
        <v>503</v>
      </c>
      <c r="C42" s="288"/>
      <c r="D42" s="288"/>
      <c r="E42" s="288"/>
      <c r="F42" s="288"/>
      <c r="G42" s="288"/>
      <c r="H42" s="288"/>
      <c r="I42" s="288"/>
      <c r="J42" s="288"/>
      <c r="K42" s="288"/>
      <c r="L42" s="288"/>
      <c r="M42" s="288"/>
      <c r="O42" s="173" t="s">
        <v>440</v>
      </c>
    </row>
    <row r="43" spans="1:15">
      <c r="O43" s="173" t="s">
        <v>440</v>
      </c>
    </row>
    <row r="44" spans="1:15">
      <c r="A44" s="173" t="s">
        <v>440</v>
      </c>
      <c r="B44" s="173" t="s">
        <v>440</v>
      </c>
      <c r="C44" s="173" t="s">
        <v>440</v>
      </c>
      <c r="D44" s="173" t="s">
        <v>440</v>
      </c>
      <c r="E44" s="173" t="s">
        <v>440</v>
      </c>
      <c r="F44" s="173" t="s">
        <v>440</v>
      </c>
      <c r="G44" s="173" t="s">
        <v>440</v>
      </c>
      <c r="H44" s="173" t="s">
        <v>440</v>
      </c>
      <c r="I44" s="173" t="s">
        <v>440</v>
      </c>
      <c r="J44" s="173" t="s">
        <v>440</v>
      </c>
      <c r="K44" s="173" t="s">
        <v>440</v>
      </c>
      <c r="L44" s="173" t="s">
        <v>440</v>
      </c>
      <c r="M44" s="173" t="s">
        <v>440</v>
      </c>
      <c r="N44" s="173" t="s">
        <v>440</v>
      </c>
      <c r="O44" s="173" t="s">
        <v>440</v>
      </c>
    </row>
  </sheetData>
  <mergeCells count="17">
    <mergeCell ref="J22:J27"/>
    <mergeCell ref="L22:L27"/>
    <mergeCell ref="M22:M27"/>
    <mergeCell ref="B9:B12"/>
    <mergeCell ref="I9:I14"/>
    <mergeCell ref="J9:J11"/>
    <mergeCell ref="L9:L11"/>
    <mergeCell ref="M9:M11"/>
    <mergeCell ref="J12:J14"/>
    <mergeCell ref="L12:L14"/>
    <mergeCell ref="M12:M14"/>
    <mergeCell ref="B13:B17"/>
    <mergeCell ref="C13:C15"/>
    <mergeCell ref="I16:I27"/>
    <mergeCell ref="J16:J21"/>
    <mergeCell ref="L16:L21"/>
    <mergeCell ref="M16:M21"/>
  </mergeCells>
  <phoneticPr fontId="3"/>
  <pageMargins left="0.7" right="0.7" top="0.75" bottom="0.75" header="0.3" footer="0.3"/>
  <pageSetup paperSize="8"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23B9-F6C9-42B0-832F-D2C5976BAC2E}">
  <dimension ref="B2:AC36"/>
  <sheetViews>
    <sheetView showGridLines="0" view="pageBreakPreview" zoomScale="90" zoomScaleNormal="100" zoomScaleSheetLayoutView="90" workbookViewId="0">
      <pane xSplit="7" ySplit="12" topLeftCell="H13" activePane="bottomRight" state="frozen"/>
      <selection pane="bottomRight"/>
      <selection pane="bottomLeft"/>
      <selection pane="topRight"/>
    </sheetView>
  </sheetViews>
  <sheetFormatPr defaultColWidth="8.625" defaultRowHeight="14.1" outlineLevelRow="1"/>
  <cols>
    <col min="1" max="4" width="3.625" style="73" customWidth="1"/>
    <col min="5" max="6" width="30.625" style="73" customWidth="1"/>
    <col min="7" max="7" width="10.625" style="74" customWidth="1"/>
    <col min="8" max="8" width="0.875" style="74" customWidth="1"/>
    <col min="9" max="29" width="12.625" style="73" customWidth="1"/>
    <col min="30" max="30" width="3.625" style="73" customWidth="1"/>
    <col min="31" max="16384" width="8.625" style="73"/>
  </cols>
  <sheetData>
    <row r="2" spans="2:29">
      <c r="B2" s="72" t="s">
        <v>504</v>
      </c>
    </row>
    <row r="3" spans="2:29">
      <c r="F3" s="428" t="s">
        <v>250</v>
      </c>
      <c r="G3" s="82">
        <f>事業開始年度の記入!$D$4</f>
        <v>2028</v>
      </c>
      <c r="H3" s="83"/>
    </row>
    <row r="4" spans="2:29">
      <c r="F4" s="428" t="s">
        <v>256</v>
      </c>
      <c r="G4" s="84">
        <f>事業開始年度の記入!$D$5</f>
        <v>3</v>
      </c>
      <c r="H4" s="85"/>
    </row>
    <row r="5" spans="2:29">
      <c r="F5" s="428" t="s">
        <v>252</v>
      </c>
      <c r="G5" s="86">
        <f>事業開始年度の記入!D6</f>
        <v>47208</v>
      </c>
      <c r="H5" s="87"/>
    </row>
    <row r="6" spans="2:29">
      <c r="F6" s="428" t="s">
        <v>257</v>
      </c>
      <c r="G6" s="86">
        <f>事業開始年度の記入!D8</f>
        <v>46843</v>
      </c>
      <c r="H6" s="89"/>
    </row>
    <row r="7" spans="2:29">
      <c r="F7" s="428"/>
      <c r="G7" s="90"/>
      <c r="H7" s="90"/>
    </row>
    <row r="8" spans="2:29">
      <c r="I8" s="92"/>
    </row>
    <row r="9" spans="2:29" hidden="1" outlineLevel="1">
      <c r="G9" s="74" t="s">
        <v>259</v>
      </c>
      <c r="I9" s="93">
        <f t="shared" ref="I9:AC9" si="0">H9+1</f>
        <v>1</v>
      </c>
      <c r="J9" s="93">
        <f t="shared" si="0"/>
        <v>2</v>
      </c>
      <c r="K9" s="93">
        <f t="shared" si="0"/>
        <v>3</v>
      </c>
      <c r="L9" s="93">
        <f t="shared" si="0"/>
        <v>4</v>
      </c>
      <c r="M9" s="93">
        <f t="shared" si="0"/>
        <v>5</v>
      </c>
      <c r="N9" s="93">
        <f t="shared" si="0"/>
        <v>6</v>
      </c>
      <c r="O9" s="93">
        <f t="shared" si="0"/>
        <v>7</v>
      </c>
      <c r="P9" s="93">
        <f t="shared" si="0"/>
        <v>8</v>
      </c>
      <c r="Q9" s="93">
        <f t="shared" si="0"/>
        <v>9</v>
      </c>
      <c r="R9" s="93">
        <f t="shared" si="0"/>
        <v>10</v>
      </c>
      <c r="S9" s="93">
        <f t="shared" si="0"/>
        <v>11</v>
      </c>
      <c r="T9" s="93">
        <f t="shared" si="0"/>
        <v>12</v>
      </c>
      <c r="U9" s="93">
        <f t="shared" si="0"/>
        <v>13</v>
      </c>
      <c r="V9" s="93">
        <f t="shared" si="0"/>
        <v>14</v>
      </c>
      <c r="W9" s="93">
        <f t="shared" si="0"/>
        <v>15</v>
      </c>
      <c r="X9" s="93">
        <f t="shared" si="0"/>
        <v>16</v>
      </c>
      <c r="Y9" s="93">
        <f t="shared" si="0"/>
        <v>17</v>
      </c>
      <c r="Z9" s="93">
        <f t="shared" si="0"/>
        <v>18</v>
      </c>
      <c r="AA9" s="93">
        <f t="shared" si="0"/>
        <v>19</v>
      </c>
      <c r="AB9" s="93">
        <f t="shared" si="0"/>
        <v>20</v>
      </c>
      <c r="AC9" s="93">
        <f t="shared" si="0"/>
        <v>21</v>
      </c>
    </row>
    <row r="10" spans="2:29" collapsed="1">
      <c r="G10" s="94" t="s">
        <v>260</v>
      </c>
      <c r="H10" s="94"/>
      <c r="I10" s="95">
        <f t="shared" ref="I10:AC10" si="1">IF(I9=1,$G$6,EOMONTH(H10,12))</f>
        <v>46843</v>
      </c>
      <c r="J10" s="95">
        <f t="shared" si="1"/>
        <v>47208</v>
      </c>
      <c r="K10" s="95">
        <f t="shared" si="1"/>
        <v>47573</v>
      </c>
      <c r="L10" s="95">
        <f t="shared" si="1"/>
        <v>47938</v>
      </c>
      <c r="M10" s="95">
        <f t="shared" si="1"/>
        <v>48304</v>
      </c>
      <c r="N10" s="95">
        <f t="shared" si="1"/>
        <v>48669</v>
      </c>
      <c r="O10" s="95">
        <f t="shared" si="1"/>
        <v>49034</v>
      </c>
      <c r="P10" s="95">
        <f t="shared" si="1"/>
        <v>49399</v>
      </c>
      <c r="Q10" s="95">
        <f t="shared" si="1"/>
        <v>49765</v>
      </c>
      <c r="R10" s="95">
        <f t="shared" si="1"/>
        <v>50130</v>
      </c>
      <c r="S10" s="95">
        <f t="shared" si="1"/>
        <v>50495</v>
      </c>
      <c r="T10" s="95">
        <f t="shared" si="1"/>
        <v>50860</v>
      </c>
      <c r="U10" s="95">
        <f t="shared" si="1"/>
        <v>51226</v>
      </c>
      <c r="V10" s="95">
        <f t="shared" si="1"/>
        <v>51591</v>
      </c>
      <c r="W10" s="95">
        <f t="shared" si="1"/>
        <v>51956</v>
      </c>
      <c r="X10" s="95">
        <f t="shared" si="1"/>
        <v>52321</v>
      </c>
      <c r="Y10" s="95">
        <f t="shared" si="1"/>
        <v>52687</v>
      </c>
      <c r="Z10" s="95">
        <f t="shared" si="1"/>
        <v>53052</v>
      </c>
      <c r="AA10" s="95">
        <f t="shared" si="1"/>
        <v>53417</v>
      </c>
      <c r="AB10" s="95">
        <f t="shared" si="1"/>
        <v>53782</v>
      </c>
      <c r="AC10" s="95">
        <f t="shared" si="1"/>
        <v>54148</v>
      </c>
    </row>
    <row r="11" spans="2:29">
      <c r="G11" s="94" t="s">
        <v>261</v>
      </c>
      <c r="H11" s="94"/>
      <c r="I11" s="78">
        <f t="shared" ref="I11:AC11" si="2">I10</f>
        <v>46843</v>
      </c>
      <c r="J11" s="78">
        <f t="shared" si="2"/>
        <v>47208</v>
      </c>
      <c r="K11" s="78">
        <f t="shared" si="2"/>
        <v>47573</v>
      </c>
      <c r="L11" s="78">
        <f t="shared" si="2"/>
        <v>47938</v>
      </c>
      <c r="M11" s="78">
        <f t="shared" si="2"/>
        <v>48304</v>
      </c>
      <c r="N11" s="78">
        <f t="shared" si="2"/>
        <v>48669</v>
      </c>
      <c r="O11" s="78">
        <f t="shared" si="2"/>
        <v>49034</v>
      </c>
      <c r="P11" s="78">
        <f t="shared" si="2"/>
        <v>49399</v>
      </c>
      <c r="Q11" s="78">
        <f t="shared" si="2"/>
        <v>49765</v>
      </c>
      <c r="R11" s="78">
        <f t="shared" si="2"/>
        <v>50130</v>
      </c>
      <c r="S11" s="78">
        <f t="shared" si="2"/>
        <v>50495</v>
      </c>
      <c r="T11" s="78">
        <f t="shared" si="2"/>
        <v>50860</v>
      </c>
      <c r="U11" s="78">
        <f t="shared" si="2"/>
        <v>51226</v>
      </c>
      <c r="V11" s="78">
        <f t="shared" si="2"/>
        <v>51591</v>
      </c>
      <c r="W11" s="78">
        <f t="shared" si="2"/>
        <v>51956</v>
      </c>
      <c r="X11" s="78">
        <f t="shared" si="2"/>
        <v>52321</v>
      </c>
      <c r="Y11" s="78">
        <f t="shared" si="2"/>
        <v>52687</v>
      </c>
      <c r="Z11" s="78">
        <f t="shared" si="2"/>
        <v>53052</v>
      </c>
      <c r="AA11" s="78">
        <f t="shared" si="2"/>
        <v>53417</v>
      </c>
      <c r="AB11" s="78">
        <f t="shared" si="2"/>
        <v>53782</v>
      </c>
      <c r="AC11" s="78">
        <f t="shared" si="2"/>
        <v>54148</v>
      </c>
    </row>
    <row r="12" spans="2:29">
      <c r="F12" s="333" t="s">
        <v>262</v>
      </c>
      <c r="G12" s="80" t="s">
        <v>263</v>
      </c>
      <c r="H12" s="80"/>
      <c r="I12" s="96">
        <f t="shared" ref="I12:AC12" si="3">MAX(0,YEAR(I11)-YEAR($G$5)+1)</f>
        <v>0</v>
      </c>
      <c r="J12" s="96">
        <f t="shared" si="3"/>
        <v>1</v>
      </c>
      <c r="K12" s="96">
        <f t="shared" si="3"/>
        <v>2</v>
      </c>
      <c r="L12" s="96">
        <f t="shared" si="3"/>
        <v>3</v>
      </c>
      <c r="M12" s="96">
        <f t="shared" si="3"/>
        <v>4</v>
      </c>
      <c r="N12" s="96">
        <f t="shared" si="3"/>
        <v>5</v>
      </c>
      <c r="O12" s="96">
        <f t="shared" si="3"/>
        <v>6</v>
      </c>
      <c r="P12" s="96">
        <f t="shared" si="3"/>
        <v>7</v>
      </c>
      <c r="Q12" s="96">
        <f t="shared" si="3"/>
        <v>8</v>
      </c>
      <c r="R12" s="96">
        <f t="shared" si="3"/>
        <v>9</v>
      </c>
      <c r="S12" s="96">
        <f t="shared" si="3"/>
        <v>10</v>
      </c>
      <c r="T12" s="96">
        <f t="shared" si="3"/>
        <v>11</v>
      </c>
      <c r="U12" s="96">
        <f t="shared" si="3"/>
        <v>12</v>
      </c>
      <c r="V12" s="96">
        <f t="shared" si="3"/>
        <v>13</v>
      </c>
      <c r="W12" s="96">
        <f t="shared" si="3"/>
        <v>14</v>
      </c>
      <c r="X12" s="96">
        <f t="shared" si="3"/>
        <v>15</v>
      </c>
      <c r="Y12" s="96">
        <f t="shared" si="3"/>
        <v>16</v>
      </c>
      <c r="Z12" s="96">
        <f t="shared" si="3"/>
        <v>17</v>
      </c>
      <c r="AA12" s="96">
        <f t="shared" si="3"/>
        <v>18</v>
      </c>
      <c r="AB12" s="96">
        <f t="shared" si="3"/>
        <v>19</v>
      </c>
      <c r="AC12" s="96">
        <f t="shared" si="3"/>
        <v>20</v>
      </c>
    </row>
    <row r="13" spans="2:29">
      <c r="B13" s="97" t="s">
        <v>505</v>
      </c>
      <c r="C13" s="98"/>
      <c r="D13" s="98"/>
      <c r="E13" s="99"/>
      <c r="F13" s="430"/>
      <c r="G13" s="100"/>
      <c r="H13" s="101"/>
      <c r="I13" s="102"/>
      <c r="J13" s="102"/>
      <c r="K13" s="102"/>
      <c r="L13" s="102"/>
      <c r="M13" s="102"/>
      <c r="N13" s="102"/>
      <c r="O13" s="102"/>
      <c r="P13" s="102"/>
      <c r="Q13" s="102"/>
      <c r="R13" s="102"/>
      <c r="S13" s="102"/>
      <c r="T13" s="102"/>
      <c r="U13" s="102"/>
      <c r="V13" s="102"/>
      <c r="W13" s="102"/>
      <c r="X13" s="102"/>
      <c r="Y13" s="102"/>
      <c r="Z13" s="102"/>
      <c r="AA13" s="102"/>
      <c r="AB13" s="102"/>
      <c r="AC13" s="102"/>
    </row>
    <row r="14" spans="2:29">
      <c r="B14" s="103"/>
      <c r="C14" s="436" t="s">
        <v>506</v>
      </c>
      <c r="D14" s="98"/>
      <c r="E14" s="99"/>
      <c r="F14" s="98"/>
      <c r="G14" s="100" t="s">
        <v>265</v>
      </c>
      <c r="H14" s="101"/>
      <c r="I14" s="105">
        <f>SUM(I15:I16)</f>
        <v>0</v>
      </c>
      <c r="J14" s="105">
        <f t="shared" ref="J14:AC14" si="4">SUM(J15:J16)</f>
        <v>0</v>
      </c>
      <c r="K14" s="105">
        <f t="shared" si="4"/>
        <v>0</v>
      </c>
      <c r="L14" s="105">
        <f t="shared" si="4"/>
        <v>0</v>
      </c>
      <c r="M14" s="105">
        <f t="shared" si="4"/>
        <v>0</v>
      </c>
      <c r="N14" s="105">
        <f t="shared" si="4"/>
        <v>0</v>
      </c>
      <c r="O14" s="105">
        <f t="shared" si="4"/>
        <v>0</v>
      </c>
      <c r="P14" s="105">
        <f t="shared" si="4"/>
        <v>0</v>
      </c>
      <c r="Q14" s="105">
        <f t="shared" si="4"/>
        <v>0</v>
      </c>
      <c r="R14" s="105">
        <f t="shared" si="4"/>
        <v>0</v>
      </c>
      <c r="S14" s="105">
        <f t="shared" si="4"/>
        <v>0</v>
      </c>
      <c r="T14" s="105">
        <f t="shared" si="4"/>
        <v>0</v>
      </c>
      <c r="U14" s="105">
        <f t="shared" si="4"/>
        <v>0</v>
      </c>
      <c r="V14" s="105">
        <f t="shared" si="4"/>
        <v>0</v>
      </c>
      <c r="W14" s="105">
        <f t="shared" si="4"/>
        <v>0</v>
      </c>
      <c r="X14" s="105">
        <f t="shared" si="4"/>
        <v>0</v>
      </c>
      <c r="Y14" s="105">
        <f t="shared" si="4"/>
        <v>0</v>
      </c>
      <c r="Z14" s="105">
        <f t="shared" si="4"/>
        <v>0</v>
      </c>
      <c r="AA14" s="105">
        <f t="shared" si="4"/>
        <v>0</v>
      </c>
      <c r="AB14" s="105">
        <f t="shared" si="4"/>
        <v>0</v>
      </c>
      <c r="AC14" s="105">
        <f t="shared" si="4"/>
        <v>0</v>
      </c>
    </row>
    <row r="15" spans="2:29">
      <c r="B15" s="103"/>
      <c r="C15" s="103"/>
      <c r="D15" s="106"/>
      <c r="E15" s="107"/>
      <c r="F15" s="108"/>
      <c r="G15" s="109" t="s">
        <v>265</v>
      </c>
      <c r="H15" s="101"/>
      <c r="I15" s="110"/>
      <c r="J15" s="110"/>
      <c r="K15" s="110"/>
      <c r="L15" s="110"/>
      <c r="M15" s="110"/>
      <c r="N15" s="110"/>
      <c r="O15" s="110"/>
      <c r="P15" s="110"/>
      <c r="Q15" s="110"/>
      <c r="R15" s="110"/>
      <c r="S15" s="110"/>
      <c r="T15" s="110"/>
      <c r="U15" s="110"/>
      <c r="V15" s="110"/>
      <c r="W15" s="110"/>
      <c r="X15" s="110"/>
      <c r="Y15" s="110"/>
      <c r="Z15" s="110"/>
      <c r="AA15" s="110"/>
      <c r="AB15" s="110"/>
      <c r="AC15" s="110"/>
    </row>
    <row r="16" spans="2:29">
      <c r="B16" s="103"/>
      <c r="C16" s="103"/>
      <c r="D16" s="431"/>
      <c r="E16" s="111"/>
      <c r="F16" s="112"/>
      <c r="G16" s="113" t="s">
        <v>265</v>
      </c>
      <c r="H16" s="101"/>
      <c r="I16" s="114"/>
      <c r="J16" s="114"/>
      <c r="K16" s="114"/>
      <c r="L16" s="114"/>
      <c r="M16" s="114"/>
      <c r="N16" s="114"/>
      <c r="O16" s="114"/>
      <c r="P16" s="114"/>
      <c r="Q16" s="114"/>
      <c r="R16" s="114"/>
      <c r="S16" s="114"/>
      <c r="T16" s="114"/>
      <c r="U16" s="114"/>
      <c r="V16" s="114"/>
      <c r="W16" s="114"/>
      <c r="X16" s="114"/>
      <c r="Y16" s="114"/>
      <c r="Z16" s="114"/>
      <c r="AA16" s="114"/>
      <c r="AB16" s="114"/>
      <c r="AC16" s="114"/>
    </row>
    <row r="17" spans="2:29">
      <c r="B17" s="103"/>
      <c r="C17" s="436" t="s">
        <v>507</v>
      </c>
      <c r="D17" s="98"/>
      <c r="E17" s="99"/>
      <c r="F17" s="98"/>
      <c r="G17" s="120" t="s">
        <v>265</v>
      </c>
      <c r="H17" s="101"/>
      <c r="I17" s="105">
        <f>SUM(I18:I19)</f>
        <v>0</v>
      </c>
      <c r="J17" s="105">
        <f t="shared" ref="J17:AC17" si="5">SUM(J18:J19)</f>
        <v>0</v>
      </c>
      <c r="K17" s="105">
        <f t="shared" si="5"/>
        <v>0</v>
      </c>
      <c r="L17" s="105">
        <f t="shared" si="5"/>
        <v>0</v>
      </c>
      <c r="M17" s="105">
        <f t="shared" si="5"/>
        <v>0</v>
      </c>
      <c r="N17" s="105">
        <f t="shared" si="5"/>
        <v>0</v>
      </c>
      <c r="O17" s="105">
        <f t="shared" si="5"/>
        <v>0</v>
      </c>
      <c r="P17" s="105">
        <f t="shared" si="5"/>
        <v>0</v>
      </c>
      <c r="Q17" s="105">
        <f t="shared" si="5"/>
        <v>0</v>
      </c>
      <c r="R17" s="105">
        <f t="shared" si="5"/>
        <v>0</v>
      </c>
      <c r="S17" s="105">
        <f t="shared" si="5"/>
        <v>0</v>
      </c>
      <c r="T17" s="105">
        <f t="shared" si="5"/>
        <v>0</v>
      </c>
      <c r="U17" s="105">
        <f t="shared" si="5"/>
        <v>0</v>
      </c>
      <c r="V17" s="105">
        <f t="shared" si="5"/>
        <v>0</v>
      </c>
      <c r="W17" s="105">
        <f t="shared" si="5"/>
        <v>0</v>
      </c>
      <c r="X17" s="105">
        <f t="shared" si="5"/>
        <v>0</v>
      </c>
      <c r="Y17" s="105">
        <f t="shared" si="5"/>
        <v>0</v>
      </c>
      <c r="Z17" s="105">
        <f t="shared" si="5"/>
        <v>0</v>
      </c>
      <c r="AA17" s="105">
        <f t="shared" si="5"/>
        <v>0</v>
      </c>
      <c r="AB17" s="105">
        <f t="shared" si="5"/>
        <v>0</v>
      </c>
      <c r="AC17" s="105">
        <f t="shared" si="5"/>
        <v>0</v>
      </c>
    </row>
    <row r="18" spans="2:29">
      <c r="B18" s="103"/>
      <c r="C18" s="103"/>
      <c r="D18" s="121"/>
      <c r="E18" s="122"/>
      <c r="F18" s="130"/>
      <c r="G18" s="109" t="s">
        <v>265</v>
      </c>
      <c r="H18" s="101"/>
      <c r="I18" s="110"/>
      <c r="J18" s="110"/>
      <c r="K18" s="110"/>
      <c r="L18" s="110"/>
      <c r="M18" s="110"/>
      <c r="N18" s="110"/>
      <c r="O18" s="110"/>
      <c r="P18" s="110"/>
      <c r="Q18" s="110"/>
      <c r="R18" s="110"/>
      <c r="S18" s="110"/>
      <c r="T18" s="110"/>
      <c r="U18" s="110"/>
      <c r="V18" s="110"/>
      <c r="W18" s="110"/>
      <c r="X18" s="110"/>
      <c r="Y18" s="110"/>
      <c r="Z18" s="110"/>
      <c r="AA18" s="110"/>
      <c r="AB18" s="110"/>
      <c r="AC18" s="110"/>
    </row>
    <row r="19" spans="2:29" ht="14.45" thickBot="1">
      <c r="B19" s="103"/>
      <c r="C19" s="103"/>
      <c r="D19" s="447"/>
      <c r="E19" s="134"/>
      <c r="F19" s="135"/>
      <c r="G19" s="136" t="s">
        <v>265</v>
      </c>
      <c r="H19" s="101"/>
      <c r="I19" s="114"/>
      <c r="J19" s="114"/>
      <c r="K19" s="114"/>
      <c r="L19" s="114"/>
      <c r="M19" s="114"/>
      <c r="N19" s="114"/>
      <c r="O19" s="114"/>
      <c r="P19" s="114"/>
      <c r="Q19" s="114"/>
      <c r="R19" s="114"/>
      <c r="S19" s="114"/>
      <c r="T19" s="114"/>
      <c r="U19" s="114"/>
      <c r="V19" s="114"/>
      <c r="W19" s="114"/>
      <c r="X19" s="114"/>
      <c r="Y19" s="114"/>
      <c r="Z19" s="114"/>
      <c r="AA19" s="114"/>
      <c r="AB19" s="114"/>
      <c r="AC19" s="114"/>
    </row>
    <row r="20" spans="2:29" ht="14.45" thickTop="1">
      <c r="B20" s="103"/>
      <c r="C20" s="233" t="s">
        <v>508</v>
      </c>
      <c r="D20" s="234"/>
      <c r="E20" s="235"/>
      <c r="F20" s="234"/>
      <c r="G20" s="236" t="s">
        <v>444</v>
      </c>
      <c r="H20" s="237"/>
      <c r="I20" s="238">
        <f>I14-I17</f>
        <v>0</v>
      </c>
      <c r="J20" s="238">
        <f t="shared" ref="J20:AC20" si="6">J14-J17</f>
        <v>0</v>
      </c>
      <c r="K20" s="238">
        <f t="shared" si="6"/>
        <v>0</v>
      </c>
      <c r="L20" s="238">
        <f t="shared" si="6"/>
        <v>0</v>
      </c>
      <c r="M20" s="238">
        <f t="shared" si="6"/>
        <v>0</v>
      </c>
      <c r="N20" s="238">
        <f t="shared" si="6"/>
        <v>0</v>
      </c>
      <c r="O20" s="238">
        <f t="shared" si="6"/>
        <v>0</v>
      </c>
      <c r="P20" s="238">
        <f t="shared" si="6"/>
        <v>0</v>
      </c>
      <c r="Q20" s="238">
        <f t="shared" si="6"/>
        <v>0</v>
      </c>
      <c r="R20" s="238">
        <f t="shared" si="6"/>
        <v>0</v>
      </c>
      <c r="S20" s="238">
        <f t="shared" si="6"/>
        <v>0</v>
      </c>
      <c r="T20" s="238">
        <f t="shared" si="6"/>
        <v>0</v>
      </c>
      <c r="U20" s="238">
        <f t="shared" si="6"/>
        <v>0</v>
      </c>
      <c r="V20" s="238">
        <f t="shared" si="6"/>
        <v>0</v>
      </c>
      <c r="W20" s="238">
        <f t="shared" si="6"/>
        <v>0</v>
      </c>
      <c r="X20" s="238">
        <f t="shared" si="6"/>
        <v>0</v>
      </c>
      <c r="Y20" s="238">
        <f t="shared" si="6"/>
        <v>0</v>
      </c>
      <c r="Z20" s="238">
        <f t="shared" si="6"/>
        <v>0</v>
      </c>
      <c r="AA20" s="238">
        <f t="shared" si="6"/>
        <v>0</v>
      </c>
      <c r="AB20" s="238">
        <f t="shared" si="6"/>
        <v>0</v>
      </c>
      <c r="AC20" s="238">
        <f t="shared" si="6"/>
        <v>0</v>
      </c>
    </row>
    <row r="21" spans="2:29">
      <c r="B21" s="97" t="s">
        <v>509</v>
      </c>
      <c r="C21" s="98"/>
      <c r="D21" s="98"/>
      <c r="E21" s="99"/>
      <c r="F21" s="430"/>
      <c r="G21" s="100"/>
      <c r="H21" s="101"/>
      <c r="I21" s="102"/>
      <c r="J21" s="102"/>
      <c r="K21" s="102"/>
      <c r="L21" s="102"/>
      <c r="M21" s="102"/>
      <c r="N21" s="102"/>
      <c r="O21" s="102"/>
      <c r="P21" s="102"/>
      <c r="Q21" s="102"/>
      <c r="R21" s="102"/>
      <c r="S21" s="102"/>
      <c r="T21" s="102"/>
      <c r="U21" s="102"/>
      <c r="V21" s="102"/>
      <c r="W21" s="102"/>
      <c r="X21" s="102"/>
      <c r="Y21" s="102"/>
      <c r="Z21" s="102"/>
      <c r="AA21" s="102"/>
      <c r="AB21" s="102"/>
      <c r="AC21" s="102"/>
    </row>
    <row r="22" spans="2:29">
      <c r="B22" s="103"/>
      <c r="C22" s="436" t="s">
        <v>506</v>
      </c>
      <c r="D22" s="98"/>
      <c r="E22" s="99"/>
      <c r="F22" s="98"/>
      <c r="G22" s="120" t="s">
        <v>265</v>
      </c>
      <c r="H22" s="101"/>
      <c r="I22" s="105">
        <f>SUM(I23:I24)</f>
        <v>0</v>
      </c>
      <c r="J22" s="105">
        <f t="shared" ref="J22:AC22" si="7">SUM(J23:J24)</f>
        <v>0</v>
      </c>
      <c r="K22" s="105">
        <f t="shared" si="7"/>
        <v>0</v>
      </c>
      <c r="L22" s="105">
        <f t="shared" si="7"/>
        <v>0</v>
      </c>
      <c r="M22" s="105">
        <f t="shared" si="7"/>
        <v>0</v>
      </c>
      <c r="N22" s="105">
        <f t="shared" si="7"/>
        <v>0</v>
      </c>
      <c r="O22" s="105">
        <f t="shared" si="7"/>
        <v>0</v>
      </c>
      <c r="P22" s="105">
        <f t="shared" si="7"/>
        <v>0</v>
      </c>
      <c r="Q22" s="105">
        <f t="shared" si="7"/>
        <v>0</v>
      </c>
      <c r="R22" s="105">
        <f t="shared" si="7"/>
        <v>0</v>
      </c>
      <c r="S22" s="105">
        <f t="shared" si="7"/>
        <v>0</v>
      </c>
      <c r="T22" s="105">
        <f t="shared" si="7"/>
        <v>0</v>
      </c>
      <c r="U22" s="105">
        <f t="shared" si="7"/>
        <v>0</v>
      </c>
      <c r="V22" s="105">
        <f t="shared" si="7"/>
        <v>0</v>
      </c>
      <c r="W22" s="105">
        <f t="shared" si="7"/>
        <v>0</v>
      </c>
      <c r="X22" s="105">
        <f t="shared" si="7"/>
        <v>0</v>
      </c>
      <c r="Y22" s="105">
        <f t="shared" si="7"/>
        <v>0</v>
      </c>
      <c r="Z22" s="105">
        <f t="shared" si="7"/>
        <v>0</v>
      </c>
      <c r="AA22" s="105">
        <f t="shared" si="7"/>
        <v>0</v>
      </c>
      <c r="AB22" s="105">
        <f t="shared" si="7"/>
        <v>0</v>
      </c>
      <c r="AC22" s="105">
        <f t="shared" si="7"/>
        <v>0</v>
      </c>
    </row>
    <row r="23" spans="2:29">
      <c r="B23" s="103"/>
      <c r="C23" s="103"/>
      <c r="D23" s="121"/>
      <c r="E23" s="122"/>
      <c r="F23" s="130"/>
      <c r="G23" s="109" t="s">
        <v>265</v>
      </c>
      <c r="H23" s="101"/>
      <c r="I23" s="110"/>
      <c r="J23" s="110"/>
      <c r="K23" s="110"/>
      <c r="L23" s="110"/>
      <c r="M23" s="110"/>
      <c r="N23" s="110"/>
      <c r="O23" s="110"/>
      <c r="P23" s="110"/>
      <c r="Q23" s="110"/>
      <c r="R23" s="110"/>
      <c r="S23" s="110"/>
      <c r="T23" s="110"/>
      <c r="U23" s="110"/>
      <c r="V23" s="110"/>
      <c r="W23" s="110"/>
      <c r="X23" s="110"/>
      <c r="Y23" s="110"/>
      <c r="Z23" s="110"/>
      <c r="AA23" s="110"/>
      <c r="AB23" s="110"/>
      <c r="AC23" s="110"/>
    </row>
    <row r="24" spans="2:29">
      <c r="B24" s="103"/>
      <c r="C24" s="103"/>
      <c r="D24" s="133"/>
      <c r="E24" s="134"/>
      <c r="F24" s="135"/>
      <c r="G24" s="136" t="s">
        <v>265</v>
      </c>
      <c r="H24" s="101"/>
      <c r="I24" s="114"/>
      <c r="J24" s="114"/>
      <c r="K24" s="114"/>
      <c r="L24" s="114"/>
      <c r="M24" s="114"/>
      <c r="N24" s="114"/>
      <c r="O24" s="114"/>
      <c r="P24" s="114"/>
      <c r="Q24" s="114"/>
      <c r="R24" s="114"/>
      <c r="S24" s="114"/>
      <c r="T24" s="114"/>
      <c r="U24" s="114"/>
      <c r="V24" s="114"/>
      <c r="W24" s="114"/>
      <c r="X24" s="114"/>
      <c r="Y24" s="114"/>
      <c r="Z24" s="114"/>
      <c r="AA24" s="114"/>
      <c r="AB24" s="114"/>
      <c r="AC24" s="114"/>
    </row>
    <row r="25" spans="2:29">
      <c r="B25" s="103"/>
      <c r="C25" s="436" t="s">
        <v>507</v>
      </c>
      <c r="D25" s="98"/>
      <c r="E25" s="99"/>
      <c r="F25" s="98"/>
      <c r="G25" s="120" t="s">
        <v>265</v>
      </c>
      <c r="H25" s="101"/>
      <c r="I25" s="105">
        <f>SUM(I26:I27)</f>
        <v>0</v>
      </c>
      <c r="J25" s="105">
        <f t="shared" ref="J25:AC25" si="8">SUM(J26:J27)</f>
        <v>0</v>
      </c>
      <c r="K25" s="105">
        <f t="shared" si="8"/>
        <v>0</v>
      </c>
      <c r="L25" s="105">
        <f t="shared" si="8"/>
        <v>0</v>
      </c>
      <c r="M25" s="105">
        <f t="shared" si="8"/>
        <v>0</v>
      </c>
      <c r="N25" s="105">
        <f t="shared" si="8"/>
        <v>0</v>
      </c>
      <c r="O25" s="105">
        <f t="shared" si="8"/>
        <v>0</v>
      </c>
      <c r="P25" s="105">
        <f t="shared" si="8"/>
        <v>0</v>
      </c>
      <c r="Q25" s="105">
        <f t="shared" si="8"/>
        <v>0</v>
      </c>
      <c r="R25" s="105">
        <f t="shared" si="8"/>
        <v>0</v>
      </c>
      <c r="S25" s="105">
        <f t="shared" si="8"/>
        <v>0</v>
      </c>
      <c r="T25" s="105">
        <f t="shared" si="8"/>
        <v>0</v>
      </c>
      <c r="U25" s="105">
        <f t="shared" si="8"/>
        <v>0</v>
      </c>
      <c r="V25" s="105">
        <f t="shared" si="8"/>
        <v>0</v>
      </c>
      <c r="W25" s="105">
        <f t="shared" si="8"/>
        <v>0</v>
      </c>
      <c r="X25" s="105">
        <f t="shared" si="8"/>
        <v>0</v>
      </c>
      <c r="Y25" s="105">
        <f t="shared" si="8"/>
        <v>0</v>
      </c>
      <c r="Z25" s="105">
        <f t="shared" si="8"/>
        <v>0</v>
      </c>
      <c r="AA25" s="105">
        <f t="shared" si="8"/>
        <v>0</v>
      </c>
      <c r="AB25" s="105">
        <f t="shared" si="8"/>
        <v>0</v>
      </c>
      <c r="AC25" s="105">
        <f t="shared" si="8"/>
        <v>0</v>
      </c>
    </row>
    <row r="26" spans="2:29">
      <c r="B26" s="103"/>
      <c r="C26" s="103"/>
      <c r="D26" s="121"/>
      <c r="E26" s="122"/>
      <c r="F26" s="130"/>
      <c r="G26" s="109" t="s">
        <v>265</v>
      </c>
      <c r="H26" s="101"/>
      <c r="I26" s="110"/>
      <c r="J26" s="110"/>
      <c r="K26" s="110"/>
      <c r="L26" s="110"/>
      <c r="M26" s="110"/>
      <c r="N26" s="110"/>
      <c r="O26" s="110"/>
      <c r="P26" s="110"/>
      <c r="Q26" s="110"/>
      <c r="R26" s="110"/>
      <c r="S26" s="110"/>
      <c r="T26" s="110"/>
      <c r="U26" s="110"/>
      <c r="V26" s="110"/>
      <c r="W26" s="110"/>
      <c r="X26" s="110"/>
      <c r="Y26" s="110"/>
      <c r="Z26" s="110"/>
      <c r="AA26" s="110"/>
      <c r="AB26" s="110"/>
      <c r="AC26" s="110"/>
    </row>
    <row r="27" spans="2:29" ht="14.45" thickBot="1">
      <c r="B27" s="103"/>
      <c r="C27" s="103"/>
      <c r="D27" s="133"/>
      <c r="E27" s="134"/>
      <c r="F27" s="135"/>
      <c r="G27" s="136" t="s">
        <v>265</v>
      </c>
      <c r="H27" s="101"/>
      <c r="I27" s="114"/>
      <c r="J27" s="114"/>
      <c r="K27" s="114"/>
      <c r="L27" s="114"/>
      <c r="M27" s="114"/>
      <c r="N27" s="114"/>
      <c r="O27" s="114"/>
      <c r="P27" s="114"/>
      <c r="Q27" s="114"/>
      <c r="R27" s="114"/>
      <c r="S27" s="114"/>
      <c r="T27" s="114"/>
      <c r="U27" s="114"/>
      <c r="V27" s="114"/>
      <c r="W27" s="114"/>
      <c r="X27" s="114"/>
      <c r="Y27" s="114"/>
      <c r="Z27" s="114"/>
      <c r="AA27" s="114"/>
      <c r="AB27" s="114"/>
      <c r="AC27" s="114"/>
    </row>
    <row r="28" spans="2:29" ht="14.45" thickTop="1">
      <c r="B28" s="164"/>
      <c r="C28" s="233" t="s">
        <v>508</v>
      </c>
      <c r="D28" s="234"/>
      <c r="E28" s="235"/>
      <c r="F28" s="234"/>
      <c r="G28" s="236" t="s">
        <v>444</v>
      </c>
      <c r="H28" s="237"/>
      <c r="I28" s="238">
        <f>I22-I25</f>
        <v>0</v>
      </c>
      <c r="J28" s="238">
        <f t="shared" ref="J28:AC28" si="9">J22-J25</f>
        <v>0</v>
      </c>
      <c r="K28" s="238">
        <f t="shared" si="9"/>
        <v>0</v>
      </c>
      <c r="L28" s="238">
        <f t="shared" si="9"/>
        <v>0</v>
      </c>
      <c r="M28" s="238">
        <f t="shared" si="9"/>
        <v>0</v>
      </c>
      <c r="N28" s="238">
        <f t="shared" si="9"/>
        <v>0</v>
      </c>
      <c r="O28" s="238">
        <f t="shared" si="9"/>
        <v>0</v>
      </c>
      <c r="P28" s="238">
        <f t="shared" si="9"/>
        <v>0</v>
      </c>
      <c r="Q28" s="238">
        <f t="shared" si="9"/>
        <v>0</v>
      </c>
      <c r="R28" s="238">
        <f t="shared" si="9"/>
        <v>0</v>
      </c>
      <c r="S28" s="238">
        <f t="shared" si="9"/>
        <v>0</v>
      </c>
      <c r="T28" s="238">
        <f t="shared" si="9"/>
        <v>0</v>
      </c>
      <c r="U28" s="238">
        <f t="shared" si="9"/>
        <v>0</v>
      </c>
      <c r="V28" s="238">
        <f t="shared" si="9"/>
        <v>0</v>
      </c>
      <c r="W28" s="238">
        <f t="shared" si="9"/>
        <v>0</v>
      </c>
      <c r="X28" s="238">
        <f t="shared" si="9"/>
        <v>0</v>
      </c>
      <c r="Y28" s="238">
        <f t="shared" si="9"/>
        <v>0</v>
      </c>
      <c r="Z28" s="238">
        <f t="shared" si="9"/>
        <v>0</v>
      </c>
      <c r="AA28" s="238">
        <f t="shared" si="9"/>
        <v>0</v>
      </c>
      <c r="AB28" s="238">
        <f t="shared" si="9"/>
        <v>0</v>
      </c>
      <c r="AC28" s="238">
        <f t="shared" si="9"/>
        <v>0</v>
      </c>
    </row>
    <row r="30" spans="2:29" ht="16.5">
      <c r="B30" s="73" t="s">
        <v>452</v>
      </c>
    </row>
    <row r="31" spans="2:29" s="239" customFormat="1" ht="12.95">
      <c r="B31" s="206" t="s">
        <v>357</v>
      </c>
      <c r="C31" s="206"/>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1"/>
    </row>
    <row r="32" spans="2:29" s="239" customFormat="1" ht="12.95">
      <c r="B32" s="206" t="s">
        <v>358</v>
      </c>
      <c r="C32" s="206"/>
      <c r="D32" s="242"/>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3"/>
    </row>
    <row r="33" spans="2:29" s="239" customFormat="1" ht="12.95">
      <c r="B33" s="206" t="s">
        <v>359</v>
      </c>
      <c r="C33" s="206"/>
      <c r="D33" s="242"/>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3"/>
    </row>
    <row r="34" spans="2:29" s="239" customFormat="1" ht="12.95">
      <c r="B34" s="206" t="s">
        <v>453</v>
      </c>
      <c r="C34" s="206"/>
      <c r="D34" s="242"/>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row>
    <row r="35" spans="2:29" s="239" customFormat="1" ht="12.95">
      <c r="B35" s="206" t="s">
        <v>454</v>
      </c>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row>
    <row r="36" spans="2:29">
      <c r="B36" s="244" t="s">
        <v>510</v>
      </c>
    </row>
  </sheetData>
  <phoneticPr fontId="3"/>
  <conditionalFormatting sqref="D18:F19">
    <cfRule type="expression" dxfId="0" priority="1">
      <formula>$T18="除外"</formula>
    </cfRule>
  </conditionalFormatting>
  <pageMargins left="0.70866141732283472" right="0.70866141732283472" top="0.74803149606299213" bottom="0.74803149606299213" header="0.31496062992125984" footer="0.31496062992125984"/>
  <pageSetup paperSize="8" scale="75" orientation="landscape" r:id="rId1"/>
  <colBreaks count="1" manualBreakCount="1">
    <brk id="19" max="31"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C97D3-FB1D-4D47-AD87-A613CC8B73C3}">
  <sheetPr>
    <tabColor theme="1"/>
  </sheetPr>
  <dimension ref="A1"/>
  <sheetViews>
    <sheetView showGridLines="0" workbookViewId="0"/>
  </sheetViews>
  <sheetFormatPr defaultColWidth="8.625" defaultRowHeight="18"/>
  <cols>
    <col min="1" max="16384" width="8.625" style="173"/>
  </cols>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689AB-4087-48F2-9613-030C1AC7F95A}">
  <sheetPr>
    <tabColor theme="1"/>
  </sheetPr>
  <dimension ref="A1:I57"/>
  <sheetViews>
    <sheetView showGridLines="0" view="pageBreakPreview" zoomScale="60" zoomScaleNormal="100" workbookViewId="0"/>
  </sheetViews>
  <sheetFormatPr defaultRowHeight="14.1"/>
  <sheetData>
    <row r="1" spans="1:9">
      <c r="A1" s="70"/>
      <c r="B1" s="70"/>
      <c r="C1" s="70"/>
      <c r="D1" s="70"/>
      <c r="E1" s="70"/>
      <c r="F1" s="70"/>
      <c r="G1" s="70"/>
      <c r="H1" s="70"/>
      <c r="I1" s="70"/>
    </row>
    <row r="2" spans="1:9">
      <c r="A2" s="70"/>
      <c r="B2" s="70"/>
      <c r="C2" s="70"/>
      <c r="D2" s="70"/>
      <c r="E2" s="70"/>
      <c r="F2" s="70"/>
      <c r="G2" s="70"/>
      <c r="H2" s="70"/>
      <c r="I2" s="70"/>
    </row>
    <row r="3" spans="1:9">
      <c r="A3" s="70"/>
      <c r="B3" s="70"/>
      <c r="C3" s="70"/>
      <c r="D3" s="70"/>
      <c r="E3" s="70"/>
      <c r="F3" s="70"/>
      <c r="G3" s="70"/>
      <c r="H3" s="70"/>
      <c r="I3" s="70"/>
    </row>
    <row r="4" spans="1:9">
      <c r="A4" s="70"/>
      <c r="B4" s="70"/>
      <c r="C4" s="70"/>
      <c r="D4" s="70"/>
      <c r="E4" s="70"/>
      <c r="F4" s="70"/>
      <c r="G4" s="70"/>
      <c r="H4" s="459"/>
      <c r="I4" s="459"/>
    </row>
    <row r="5" spans="1:9">
      <c r="A5" s="70"/>
      <c r="B5" s="70"/>
      <c r="C5" s="70"/>
      <c r="D5" s="70"/>
      <c r="E5" s="70"/>
      <c r="F5" s="70"/>
      <c r="G5" s="70"/>
      <c r="H5" s="70"/>
      <c r="I5" s="70"/>
    </row>
    <row r="6" spans="1:9">
      <c r="A6" s="70"/>
      <c r="B6" s="70"/>
      <c r="C6" s="70"/>
      <c r="D6" s="70"/>
      <c r="E6" s="70"/>
      <c r="F6" s="70"/>
      <c r="G6" s="70"/>
      <c r="H6" s="70"/>
      <c r="I6" s="70"/>
    </row>
    <row r="7" spans="1:9">
      <c r="A7" s="70"/>
      <c r="B7" s="70"/>
      <c r="C7" s="70"/>
      <c r="D7" s="70"/>
      <c r="E7" s="70"/>
      <c r="F7" s="70"/>
      <c r="G7" s="70"/>
      <c r="H7" s="70"/>
      <c r="I7" s="70"/>
    </row>
    <row r="8" spans="1:9">
      <c r="A8" s="70"/>
      <c r="B8" s="70"/>
      <c r="C8" s="70"/>
      <c r="D8" s="70"/>
      <c r="E8" s="70"/>
      <c r="F8" s="70"/>
      <c r="G8" s="70"/>
      <c r="H8" s="70"/>
      <c r="I8" s="70"/>
    </row>
    <row r="9" spans="1:9">
      <c r="A9" s="70"/>
      <c r="B9" s="70"/>
      <c r="C9" s="70"/>
      <c r="D9" s="70"/>
      <c r="E9" s="70"/>
      <c r="F9" s="70"/>
      <c r="G9" s="70"/>
      <c r="H9" s="70"/>
      <c r="I9" s="70"/>
    </row>
    <row r="10" spans="1:9">
      <c r="A10" s="70"/>
      <c r="B10" s="70"/>
      <c r="C10" s="70"/>
      <c r="D10" s="70"/>
      <c r="E10" s="70"/>
      <c r="F10" s="70"/>
      <c r="G10" s="70"/>
      <c r="H10" s="70"/>
      <c r="I10" s="70"/>
    </row>
    <row r="11" spans="1:9">
      <c r="A11" s="70"/>
      <c r="B11" s="70"/>
      <c r="C11" s="70"/>
      <c r="D11" s="70"/>
      <c r="E11" s="70"/>
      <c r="F11" s="70"/>
      <c r="G11" s="70"/>
      <c r="H11" s="70"/>
      <c r="I11" s="70"/>
    </row>
    <row r="12" spans="1:9">
      <c r="A12" s="70"/>
      <c r="B12" s="70"/>
      <c r="C12" s="70"/>
      <c r="D12" s="70"/>
      <c r="E12" s="70"/>
      <c r="F12" s="70"/>
      <c r="G12" s="70"/>
      <c r="H12" s="70"/>
      <c r="I12" s="70"/>
    </row>
    <row r="13" spans="1:9">
      <c r="A13" s="70"/>
      <c r="B13" s="70"/>
      <c r="C13" s="70"/>
      <c r="D13" s="70"/>
      <c r="E13" s="70"/>
      <c r="F13" s="70"/>
      <c r="G13" s="70"/>
      <c r="H13" s="70"/>
      <c r="I13" s="70"/>
    </row>
    <row r="14" spans="1:9">
      <c r="A14" s="70"/>
      <c r="B14" s="70"/>
      <c r="C14" s="70"/>
      <c r="D14" s="70"/>
      <c r="E14" s="70"/>
      <c r="F14" s="70"/>
      <c r="G14" s="70"/>
      <c r="H14" s="70"/>
      <c r="I14" s="70"/>
    </row>
    <row r="15" spans="1:9">
      <c r="A15" s="70"/>
      <c r="B15" s="70"/>
      <c r="C15" s="70"/>
      <c r="D15" s="70"/>
      <c r="E15" s="70"/>
      <c r="F15" s="70"/>
      <c r="G15" s="70"/>
      <c r="H15" s="70"/>
      <c r="I15" s="70"/>
    </row>
    <row r="16" spans="1:9">
      <c r="A16" s="70"/>
      <c r="B16" s="70"/>
      <c r="C16" s="70"/>
      <c r="D16" s="70"/>
      <c r="E16" s="70"/>
      <c r="F16" s="70"/>
      <c r="G16" s="70"/>
      <c r="H16" s="70"/>
      <c r="I16" s="70"/>
    </row>
    <row r="17" spans="1:9">
      <c r="A17" s="70"/>
      <c r="B17" s="70"/>
      <c r="C17" s="70"/>
      <c r="D17" s="70"/>
      <c r="E17" s="70"/>
      <c r="F17" s="70"/>
      <c r="G17" s="70"/>
      <c r="H17" s="70"/>
      <c r="I17" s="70"/>
    </row>
    <row r="18" spans="1:9">
      <c r="A18" s="70"/>
      <c r="B18" s="70"/>
      <c r="C18" s="70"/>
      <c r="D18" s="70"/>
      <c r="E18" s="70"/>
      <c r="F18" s="70"/>
      <c r="G18" s="70"/>
      <c r="H18" s="70"/>
      <c r="I18" s="70"/>
    </row>
    <row r="19" spans="1:9">
      <c r="A19" s="70"/>
      <c r="B19" s="70"/>
      <c r="C19" s="70"/>
      <c r="D19" s="70"/>
      <c r="E19" s="70"/>
      <c r="F19" s="70"/>
      <c r="G19" s="70"/>
      <c r="H19" s="70"/>
      <c r="I19" s="70"/>
    </row>
    <row r="20" spans="1:9">
      <c r="A20" s="70"/>
      <c r="B20" s="70"/>
      <c r="C20" s="70"/>
      <c r="D20" s="70"/>
      <c r="E20" s="70"/>
      <c r="F20" s="70"/>
      <c r="G20" s="70"/>
      <c r="H20" s="70"/>
      <c r="I20" s="70"/>
    </row>
    <row r="21" spans="1:9">
      <c r="A21" s="70"/>
      <c r="B21" s="70"/>
      <c r="C21" s="70"/>
      <c r="D21" s="70"/>
      <c r="E21" s="70"/>
      <c r="F21" s="70"/>
      <c r="G21" s="70"/>
      <c r="H21" s="70"/>
      <c r="I21" s="70"/>
    </row>
    <row r="22" spans="1:9">
      <c r="A22" s="70"/>
      <c r="B22" s="70"/>
      <c r="C22" s="70"/>
      <c r="D22" s="70"/>
      <c r="E22" s="70"/>
      <c r="F22" s="70"/>
      <c r="G22" s="70"/>
      <c r="H22" s="70"/>
      <c r="I22" s="70"/>
    </row>
    <row r="23" spans="1:9">
      <c r="A23" s="70"/>
      <c r="B23" s="70"/>
      <c r="C23" s="70"/>
      <c r="D23" s="70"/>
      <c r="E23" s="70"/>
      <c r="F23" s="70"/>
      <c r="G23" s="70"/>
      <c r="H23" s="70"/>
      <c r="I23" s="70"/>
    </row>
    <row r="24" spans="1:9">
      <c r="A24" s="70"/>
      <c r="B24" s="70"/>
      <c r="C24" s="70"/>
      <c r="D24" s="70"/>
      <c r="E24" s="70"/>
      <c r="F24" s="70"/>
      <c r="G24" s="70"/>
      <c r="H24" s="70"/>
      <c r="I24" s="70"/>
    </row>
    <row r="25" spans="1:9">
      <c r="A25" s="70"/>
      <c r="B25" s="70"/>
      <c r="C25" s="70"/>
      <c r="D25" s="70"/>
      <c r="E25" s="70"/>
      <c r="F25" s="70"/>
      <c r="G25" s="70"/>
      <c r="H25" s="70"/>
      <c r="I25" s="70"/>
    </row>
    <row r="26" spans="1:9">
      <c r="A26" s="70"/>
      <c r="B26" s="70"/>
      <c r="C26" s="70"/>
      <c r="D26" s="70"/>
      <c r="E26" s="70"/>
      <c r="F26" s="70"/>
      <c r="G26" s="70"/>
      <c r="H26" s="70"/>
      <c r="I26" s="70"/>
    </row>
    <row r="27" spans="1:9">
      <c r="A27" s="70"/>
      <c r="B27" s="70"/>
      <c r="C27" s="70"/>
      <c r="D27" s="70"/>
      <c r="E27" s="70"/>
      <c r="F27" s="70"/>
      <c r="G27" s="70"/>
      <c r="H27" s="70"/>
      <c r="I27" s="70"/>
    </row>
    <row r="28" spans="1:9">
      <c r="A28" s="70"/>
      <c r="B28" s="70"/>
      <c r="C28" s="70"/>
      <c r="D28" s="70"/>
      <c r="E28" s="70"/>
      <c r="F28" s="70"/>
      <c r="G28" s="70"/>
      <c r="H28" s="70"/>
      <c r="I28" s="70"/>
    </row>
    <row r="29" spans="1:9">
      <c r="A29" s="70"/>
      <c r="B29" s="70"/>
      <c r="C29" s="70"/>
      <c r="D29" s="70"/>
      <c r="E29" s="70"/>
      <c r="F29" s="70"/>
      <c r="G29" s="70"/>
      <c r="H29" s="70"/>
      <c r="I29" s="70"/>
    </row>
    <row r="30" spans="1:9">
      <c r="A30" s="70"/>
      <c r="B30" s="70"/>
      <c r="C30" s="70"/>
      <c r="D30" s="70"/>
      <c r="E30" s="70"/>
      <c r="F30" s="70"/>
      <c r="G30" s="70"/>
      <c r="H30" s="70"/>
      <c r="I30" s="70"/>
    </row>
    <row r="31" spans="1:9">
      <c r="A31" s="70"/>
      <c r="B31" s="70"/>
      <c r="C31" s="70"/>
      <c r="D31" s="70"/>
      <c r="E31" s="70"/>
      <c r="F31" s="70"/>
      <c r="G31" s="70"/>
      <c r="H31" s="70"/>
      <c r="I31" s="70"/>
    </row>
    <row r="32" spans="1:9">
      <c r="A32" s="70"/>
      <c r="B32" s="70"/>
      <c r="C32" s="70"/>
      <c r="D32" s="70"/>
      <c r="E32" s="70"/>
      <c r="F32" s="70"/>
      <c r="G32" s="70"/>
      <c r="H32" s="70"/>
      <c r="I32" s="70"/>
    </row>
    <row r="33" spans="1:9">
      <c r="A33" s="70"/>
      <c r="B33" s="70"/>
      <c r="C33" s="70"/>
      <c r="D33" s="70"/>
      <c r="E33" s="70"/>
      <c r="F33" s="70"/>
      <c r="G33" s="70"/>
      <c r="H33" s="70"/>
      <c r="I33" s="70"/>
    </row>
    <row r="34" spans="1:9">
      <c r="A34" s="70"/>
      <c r="B34" s="70"/>
      <c r="C34" s="70"/>
      <c r="D34" s="70"/>
      <c r="E34" s="70"/>
      <c r="F34" s="70"/>
      <c r="G34" s="70"/>
      <c r="H34" s="70"/>
      <c r="I34" s="70"/>
    </row>
    <row r="35" spans="1:9">
      <c r="A35" s="70"/>
      <c r="B35" s="70"/>
      <c r="C35" s="70"/>
      <c r="D35" s="70"/>
      <c r="E35" s="70"/>
      <c r="F35" s="70"/>
      <c r="G35" s="70"/>
      <c r="H35" s="70"/>
      <c r="I35" s="70"/>
    </row>
    <row r="36" spans="1:9">
      <c r="A36" s="70"/>
      <c r="B36" s="70"/>
      <c r="C36" s="70"/>
      <c r="D36" s="70"/>
      <c r="E36" s="70"/>
      <c r="F36" s="70"/>
      <c r="G36" s="70"/>
      <c r="H36" s="70"/>
      <c r="I36" s="70"/>
    </row>
    <row r="37" spans="1:9">
      <c r="A37" s="70"/>
      <c r="B37" s="70"/>
      <c r="C37" s="70"/>
      <c r="D37" s="70"/>
      <c r="E37" s="70"/>
      <c r="F37" s="70"/>
      <c r="G37" s="70"/>
      <c r="H37" s="70"/>
      <c r="I37" s="70"/>
    </row>
    <row r="38" spans="1:9">
      <c r="A38" s="70"/>
      <c r="B38" s="70"/>
      <c r="C38" s="70"/>
      <c r="D38" s="70"/>
      <c r="E38" s="70"/>
      <c r="F38" s="70"/>
      <c r="G38" s="70"/>
      <c r="H38" s="70"/>
      <c r="I38" s="70"/>
    </row>
    <row r="39" spans="1:9">
      <c r="A39" s="70"/>
      <c r="B39" s="70"/>
      <c r="C39" s="70"/>
      <c r="D39" s="70"/>
      <c r="E39" s="70"/>
      <c r="F39" s="70"/>
      <c r="G39" s="70"/>
      <c r="H39" s="70"/>
      <c r="I39" s="70"/>
    </row>
    <row r="40" spans="1:9">
      <c r="A40" s="70"/>
      <c r="B40" s="70"/>
      <c r="C40" s="70"/>
      <c r="D40" s="70"/>
      <c r="E40" s="70"/>
      <c r="F40" s="70"/>
      <c r="G40" s="70"/>
      <c r="H40" s="70"/>
      <c r="I40" s="70"/>
    </row>
    <row r="41" spans="1:9">
      <c r="A41" s="70"/>
      <c r="B41" s="70"/>
      <c r="C41" s="70"/>
      <c r="D41" s="70"/>
      <c r="E41" s="70"/>
      <c r="F41" s="70"/>
      <c r="G41" s="70"/>
      <c r="H41" s="70"/>
      <c r="I41" s="70"/>
    </row>
    <row r="42" spans="1:9">
      <c r="A42" s="70"/>
      <c r="B42" s="70"/>
      <c r="C42" s="70"/>
      <c r="D42" s="70"/>
      <c r="E42" s="70"/>
      <c r="F42" s="70"/>
      <c r="G42" s="70"/>
      <c r="H42" s="70"/>
      <c r="I42" s="70"/>
    </row>
    <row r="43" spans="1:9">
      <c r="A43" s="70"/>
      <c r="B43" s="70"/>
      <c r="C43" s="70"/>
      <c r="D43" s="70"/>
      <c r="E43" s="70"/>
      <c r="F43" s="70"/>
      <c r="G43" s="70"/>
      <c r="H43" s="70"/>
      <c r="I43" s="70"/>
    </row>
    <row r="44" spans="1:9">
      <c r="A44" s="70"/>
      <c r="B44" s="70"/>
      <c r="C44" s="70"/>
      <c r="D44" s="70"/>
      <c r="E44" s="70"/>
      <c r="F44" s="70"/>
      <c r="G44" s="70"/>
      <c r="H44" s="70"/>
      <c r="I44" s="70"/>
    </row>
    <row r="45" spans="1:9">
      <c r="A45" s="70"/>
      <c r="B45" s="70"/>
      <c r="C45" s="70"/>
      <c r="D45" s="70"/>
      <c r="E45" s="70"/>
      <c r="F45" s="70"/>
      <c r="G45" s="70"/>
      <c r="H45" s="70"/>
      <c r="I45" s="70"/>
    </row>
    <row r="46" spans="1:9">
      <c r="A46" s="70"/>
      <c r="B46" s="70"/>
      <c r="C46" s="70"/>
      <c r="D46" s="70"/>
      <c r="E46" s="70"/>
      <c r="F46" s="70"/>
      <c r="G46" s="70"/>
      <c r="H46" s="70"/>
      <c r="I46" s="70"/>
    </row>
    <row r="47" spans="1:9">
      <c r="A47" s="70"/>
      <c r="B47" s="70"/>
      <c r="C47" s="70"/>
      <c r="D47" s="70"/>
      <c r="E47" s="70"/>
      <c r="F47" s="70"/>
      <c r="G47" s="70"/>
      <c r="H47" s="70"/>
      <c r="I47" s="70"/>
    </row>
    <row r="48" spans="1:9" ht="21">
      <c r="A48" s="70"/>
      <c r="B48" s="460"/>
      <c r="C48" s="460"/>
      <c r="D48" s="460"/>
      <c r="E48" s="460"/>
      <c r="F48" s="460"/>
      <c r="G48" s="460"/>
      <c r="H48" s="460"/>
      <c r="I48" s="70"/>
    </row>
    <row r="49" spans="1:9" ht="21">
      <c r="A49" s="70"/>
      <c r="B49" s="71"/>
      <c r="C49" s="71"/>
      <c r="D49" s="71"/>
      <c r="E49" s="71"/>
      <c r="F49" s="71"/>
      <c r="G49" s="71"/>
      <c r="H49" s="71"/>
      <c r="I49" s="70"/>
    </row>
    <row r="50" spans="1:9" ht="21">
      <c r="A50" s="70"/>
      <c r="B50" s="460"/>
      <c r="C50" s="460"/>
      <c r="D50" s="460"/>
      <c r="E50" s="460"/>
      <c r="F50" s="460"/>
      <c r="G50" s="460"/>
      <c r="H50" s="460"/>
      <c r="I50" s="70"/>
    </row>
    <row r="51" spans="1:9" ht="21">
      <c r="A51" s="70"/>
      <c r="B51" s="460"/>
      <c r="C51" s="460"/>
      <c r="D51" s="460"/>
      <c r="E51" s="460"/>
      <c r="F51" s="460"/>
      <c r="G51" s="460"/>
      <c r="H51" s="460"/>
      <c r="I51" s="70"/>
    </row>
    <row r="52" spans="1:9">
      <c r="A52" s="70"/>
      <c r="B52" s="70"/>
      <c r="C52" s="70"/>
      <c r="D52" s="70"/>
      <c r="E52" s="70"/>
      <c r="F52" s="70"/>
      <c r="G52" s="70"/>
      <c r="H52" s="70"/>
      <c r="I52" s="70"/>
    </row>
    <row r="53" spans="1:9">
      <c r="A53" s="70"/>
      <c r="B53" s="70"/>
      <c r="C53" s="70"/>
      <c r="D53" s="70"/>
      <c r="E53" s="70"/>
      <c r="F53" s="70"/>
      <c r="G53" s="70"/>
      <c r="H53" s="70"/>
      <c r="I53" s="70"/>
    </row>
    <row r="54" spans="1:9">
      <c r="A54" s="70"/>
      <c r="B54" s="70"/>
      <c r="C54" s="70"/>
      <c r="D54" s="70"/>
      <c r="E54" s="70"/>
      <c r="F54" s="70"/>
      <c r="G54" s="70"/>
      <c r="H54" s="70"/>
      <c r="I54" s="70"/>
    </row>
    <row r="55" spans="1:9">
      <c r="A55" s="70"/>
      <c r="B55" s="70"/>
      <c r="C55" s="70"/>
      <c r="D55" s="70"/>
      <c r="E55" s="70"/>
      <c r="F55" s="70"/>
      <c r="G55" s="70"/>
      <c r="H55" s="70"/>
      <c r="I55" s="70"/>
    </row>
    <row r="56" spans="1:9">
      <c r="A56" s="70"/>
      <c r="B56" s="70"/>
      <c r="C56" s="70"/>
      <c r="D56" s="70"/>
      <c r="E56" s="70"/>
      <c r="F56" s="70"/>
      <c r="G56" s="70"/>
      <c r="H56" s="70"/>
      <c r="I56" s="70"/>
    </row>
    <row r="57" spans="1:9">
      <c r="A57" s="70"/>
      <c r="B57" s="70"/>
      <c r="C57" s="70"/>
      <c r="D57" s="70"/>
      <c r="E57" s="70"/>
      <c r="F57" s="70"/>
      <c r="G57" s="70"/>
      <c r="H57" s="70"/>
      <c r="I57" s="70"/>
    </row>
  </sheetData>
  <mergeCells count="4">
    <mergeCell ref="H4:I4"/>
    <mergeCell ref="B48:H48"/>
    <mergeCell ref="B50:H50"/>
    <mergeCell ref="B51:H51"/>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45617-7BE7-40A2-B52D-F1A0E11B73B1}">
  <sheetPr>
    <pageSetUpPr fitToPage="1"/>
  </sheetPr>
  <dimension ref="B1:E13"/>
  <sheetViews>
    <sheetView view="pageBreakPreview" zoomScaleNormal="130" zoomScaleSheetLayoutView="100" workbookViewId="0"/>
  </sheetViews>
  <sheetFormatPr defaultColWidth="8.625" defaultRowHeight="12.95"/>
  <cols>
    <col min="1" max="1" width="3.875" style="1" customWidth="1"/>
    <col min="2" max="2" width="3.125" style="1" bestFit="1" customWidth="1"/>
    <col min="3" max="3" width="81.375" style="2" customWidth="1"/>
    <col min="4" max="4" width="3" style="1" customWidth="1"/>
    <col min="5" max="5" width="8.625" style="3"/>
    <col min="6" max="16384" width="8.625" style="1"/>
  </cols>
  <sheetData>
    <row r="1" spans="2:5" ht="13.5" thickBot="1"/>
    <row r="2" spans="2:5">
      <c r="B2" s="461" t="s">
        <v>3</v>
      </c>
      <c r="C2" s="462"/>
    </row>
    <row r="3" spans="2:5" s="6" customFormat="1" ht="18" customHeight="1">
      <c r="B3" s="4" t="s">
        <v>4</v>
      </c>
      <c r="C3" s="5" t="s">
        <v>5</v>
      </c>
      <c r="E3" s="7"/>
    </row>
    <row r="4" spans="2:5" s="6" customFormat="1" ht="23.1">
      <c r="B4" s="4" t="s">
        <v>6</v>
      </c>
      <c r="C4" s="8" t="s">
        <v>7</v>
      </c>
      <c r="E4" s="7"/>
    </row>
    <row r="5" spans="2:5" s="6" customFormat="1" ht="18" customHeight="1">
      <c r="B5" s="4" t="s">
        <v>8</v>
      </c>
      <c r="C5" s="5" t="s">
        <v>9</v>
      </c>
      <c r="E5" s="7"/>
    </row>
    <row r="6" spans="2:5" s="6" customFormat="1" ht="23.1">
      <c r="B6" s="4" t="s">
        <v>10</v>
      </c>
      <c r="C6" s="9" t="s">
        <v>11</v>
      </c>
      <c r="E6" s="7"/>
    </row>
    <row r="7" spans="2:5" s="6" customFormat="1">
      <c r="B7" s="4" t="s">
        <v>12</v>
      </c>
      <c r="C7" s="5" t="s">
        <v>13</v>
      </c>
      <c r="E7" s="7"/>
    </row>
    <row r="8" spans="2:5" s="6" customFormat="1" ht="23.1">
      <c r="B8" s="4" t="s">
        <v>14</v>
      </c>
      <c r="C8" s="5" t="s">
        <v>15</v>
      </c>
      <c r="E8" s="7"/>
    </row>
    <row r="9" spans="2:5" s="6" customFormat="1" ht="23.1">
      <c r="B9" s="4" t="s">
        <v>16</v>
      </c>
      <c r="C9" s="5" t="s">
        <v>17</v>
      </c>
      <c r="E9" s="7"/>
    </row>
    <row r="10" spans="2:5" s="6" customFormat="1" ht="92.1">
      <c r="B10" s="4" t="s">
        <v>18</v>
      </c>
      <c r="C10" s="5" t="s">
        <v>19</v>
      </c>
      <c r="D10" s="10"/>
      <c r="E10" s="7"/>
    </row>
    <row r="11" spans="2:5" s="6" customFormat="1" ht="31.35" customHeight="1">
      <c r="B11" s="4" t="s">
        <v>20</v>
      </c>
      <c r="C11" s="5" t="s">
        <v>21</v>
      </c>
      <c r="E11" s="7"/>
    </row>
    <row r="12" spans="2:5">
      <c r="B12" s="4" t="s">
        <v>22</v>
      </c>
      <c r="C12" s="11" t="s">
        <v>23</v>
      </c>
    </row>
    <row r="13" spans="2:5" ht="24" thickBot="1">
      <c r="B13" s="12" t="s">
        <v>24</v>
      </c>
      <c r="C13" s="13" t="s">
        <v>25</v>
      </c>
    </row>
  </sheetData>
  <mergeCells count="1">
    <mergeCell ref="B2:C2"/>
  </mergeCells>
  <phoneticPr fontId="3"/>
  <pageMargins left="0.78740157480314965" right="0.74803149606299213" top="0.74803149606299213" bottom="0.43307086614173229" header="0.51181102362204722" footer="0.19685039370078741"/>
  <pageSetup paperSize="9" orientation="landscape" r:id="rId1"/>
  <headerFooter alignWithMargins="0">
    <oddFooter>&amp;C&amp;"ＭＳ 明朝,標準"&amp;12&amp;P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5A2C-51C2-43F0-926F-AD0E9D632EDC}">
  <dimension ref="A2:M51"/>
  <sheetViews>
    <sheetView showGridLines="0" view="pageBreakPreview" zoomScaleNormal="110" zoomScaleSheetLayoutView="100" workbookViewId="0">
      <pane ySplit="4" topLeftCell="A5" activePane="bottomLeft" state="frozen"/>
      <selection pane="bottomLeft"/>
    </sheetView>
  </sheetViews>
  <sheetFormatPr defaultColWidth="8.625" defaultRowHeight="15.6"/>
  <cols>
    <col min="1" max="1" width="2.875" style="340" customWidth="1"/>
    <col min="2" max="4" width="17.625" style="340" customWidth="1"/>
    <col min="5" max="6" width="15.625" style="340" customWidth="1"/>
    <col min="7" max="7" width="46.125" style="340" customWidth="1"/>
    <col min="8" max="12" width="2.625" style="340" customWidth="1"/>
    <col min="13" max="13" width="3.625" style="340" customWidth="1"/>
    <col min="14" max="16384" width="8.625" style="340"/>
  </cols>
  <sheetData>
    <row r="2" spans="1:13">
      <c r="A2" s="64"/>
      <c r="B2" s="69" t="s">
        <v>26</v>
      </c>
      <c r="C2" s="64"/>
      <c r="D2" s="64"/>
      <c r="E2" s="64"/>
      <c r="F2" s="64"/>
      <c r="G2" s="64"/>
      <c r="I2" s="64"/>
      <c r="J2" s="64"/>
      <c r="K2" s="64"/>
      <c r="L2" s="64"/>
    </row>
    <row r="3" spans="1:13" ht="15.95" thickBot="1">
      <c r="A3" s="64"/>
      <c r="B3" s="64"/>
      <c r="C3" s="64"/>
      <c r="D3" s="64"/>
      <c r="E3" s="64"/>
      <c r="F3" s="64"/>
      <c r="G3" s="64"/>
      <c r="H3" s="65"/>
      <c r="I3" s="65"/>
      <c r="J3" s="65"/>
      <c r="K3" s="65"/>
      <c r="L3" s="65"/>
    </row>
    <row r="4" spans="1:13" ht="16.5" thickTop="1" thickBot="1">
      <c r="A4" s="64"/>
      <c r="B4" s="360" t="s">
        <v>27</v>
      </c>
      <c r="C4" s="361"/>
      <c r="D4" s="361"/>
      <c r="E4" s="361"/>
      <c r="F4" s="366"/>
      <c r="G4" s="365" t="s">
        <v>28</v>
      </c>
      <c r="H4" s="362" t="s">
        <v>29</v>
      </c>
      <c r="I4" s="363"/>
      <c r="J4" s="363"/>
      <c r="K4" s="363"/>
      <c r="L4" s="364"/>
    </row>
    <row r="5" spans="1:13" ht="15.95" thickTop="1">
      <c r="A5" s="64"/>
      <c r="B5" s="355" t="s">
        <v>30</v>
      </c>
      <c r="C5" s="373" t="s">
        <v>31</v>
      </c>
      <c r="D5" s="356"/>
      <c r="E5" s="356"/>
      <c r="F5" s="367"/>
      <c r="G5" s="425" t="s">
        <v>32</v>
      </c>
      <c r="H5" s="357">
        <v>1</v>
      </c>
      <c r="I5" s="358">
        <v>1</v>
      </c>
      <c r="J5" s="358">
        <v>0</v>
      </c>
      <c r="K5" s="358">
        <v>0</v>
      </c>
      <c r="L5" s="359">
        <v>0</v>
      </c>
    </row>
    <row r="6" spans="1:13">
      <c r="A6" s="64"/>
      <c r="B6" s="345"/>
      <c r="C6" s="335" t="s">
        <v>33</v>
      </c>
      <c r="D6" s="336"/>
      <c r="E6" s="336"/>
      <c r="F6" s="368"/>
      <c r="G6" s="427" t="s">
        <v>34</v>
      </c>
      <c r="H6" s="67">
        <v>1</v>
      </c>
      <c r="I6" s="68">
        <v>2</v>
      </c>
      <c r="J6" s="68">
        <v>1</v>
      </c>
      <c r="K6" s="68">
        <v>0</v>
      </c>
      <c r="L6" s="346">
        <v>0</v>
      </c>
    </row>
    <row r="7" spans="1:13">
      <c r="A7" s="64"/>
      <c r="B7" s="347"/>
      <c r="C7" s="342"/>
      <c r="D7" s="343"/>
      <c r="E7" s="343"/>
      <c r="F7" s="369"/>
      <c r="G7" s="426" t="s">
        <v>35</v>
      </c>
      <c r="H7" s="67">
        <v>1</v>
      </c>
      <c r="I7" s="68">
        <v>2</v>
      </c>
      <c r="J7" s="68">
        <v>2</v>
      </c>
      <c r="K7" s="68">
        <v>0</v>
      </c>
      <c r="L7" s="346">
        <v>0</v>
      </c>
    </row>
    <row r="8" spans="1:13">
      <c r="B8" s="348" t="s">
        <v>36</v>
      </c>
      <c r="C8" s="339" t="s">
        <v>37</v>
      </c>
      <c r="D8" s="66" t="s">
        <v>38</v>
      </c>
      <c r="E8" s="334"/>
      <c r="F8" s="370"/>
      <c r="G8" s="341" t="s">
        <v>39</v>
      </c>
      <c r="H8" s="67">
        <v>2</v>
      </c>
      <c r="I8" s="68">
        <v>1</v>
      </c>
      <c r="J8" s="68">
        <v>1</v>
      </c>
      <c r="K8" s="68">
        <v>0</v>
      </c>
      <c r="L8" s="346">
        <v>0</v>
      </c>
      <c r="M8" s="422"/>
    </row>
    <row r="9" spans="1:13">
      <c r="B9" s="345" t="s">
        <v>40</v>
      </c>
      <c r="C9" s="337"/>
      <c r="D9" s="339" t="s">
        <v>41</v>
      </c>
      <c r="E9" s="66" t="s">
        <v>42</v>
      </c>
      <c r="F9" s="370"/>
      <c r="G9" s="341" t="s">
        <v>39</v>
      </c>
      <c r="H9" s="67">
        <v>2</v>
      </c>
      <c r="I9" s="68">
        <v>1</v>
      </c>
      <c r="J9" s="68">
        <v>2</v>
      </c>
      <c r="K9" s="68">
        <v>1</v>
      </c>
      <c r="L9" s="346">
        <v>0</v>
      </c>
      <c r="M9" s="422"/>
    </row>
    <row r="10" spans="1:13">
      <c r="B10" s="345"/>
      <c r="C10" s="337"/>
      <c r="D10" s="337"/>
      <c r="E10" s="66" t="s">
        <v>43</v>
      </c>
      <c r="F10" s="370"/>
      <c r="G10" s="341" t="s">
        <v>39</v>
      </c>
      <c r="H10" s="67">
        <v>2</v>
      </c>
      <c r="I10" s="68">
        <v>1</v>
      </c>
      <c r="J10" s="68">
        <v>2</v>
      </c>
      <c r="K10" s="68">
        <v>2</v>
      </c>
      <c r="L10" s="346">
        <v>0</v>
      </c>
      <c r="M10" s="422"/>
    </row>
    <row r="11" spans="1:13">
      <c r="B11" s="345"/>
      <c r="C11" s="337"/>
      <c r="D11" s="337"/>
      <c r="E11" s="66" t="s">
        <v>44</v>
      </c>
      <c r="F11" s="370"/>
      <c r="G11" s="341" t="s">
        <v>39</v>
      </c>
      <c r="H11" s="67">
        <v>2</v>
      </c>
      <c r="I11" s="68">
        <v>1</v>
      </c>
      <c r="J11" s="68">
        <v>2</v>
      </c>
      <c r="K11" s="68">
        <v>3</v>
      </c>
      <c r="L11" s="346">
        <v>0</v>
      </c>
      <c r="M11" s="422"/>
    </row>
    <row r="12" spans="1:13">
      <c r="B12" s="345"/>
      <c r="C12" s="337"/>
      <c r="D12" s="337"/>
      <c r="E12" s="66" t="s">
        <v>45</v>
      </c>
      <c r="F12" s="370"/>
      <c r="G12" s="341" t="s">
        <v>39</v>
      </c>
      <c r="H12" s="67">
        <v>2</v>
      </c>
      <c r="I12" s="68">
        <v>1</v>
      </c>
      <c r="J12" s="68">
        <v>2</v>
      </c>
      <c r="K12" s="68">
        <v>4</v>
      </c>
      <c r="L12" s="346">
        <v>0</v>
      </c>
      <c r="M12" s="422"/>
    </row>
    <row r="13" spans="1:13">
      <c r="B13" s="345"/>
      <c r="C13" s="337"/>
      <c r="D13" s="337"/>
      <c r="E13" s="66" t="s">
        <v>46</v>
      </c>
      <c r="F13" s="370"/>
      <c r="G13" s="341" t="s">
        <v>39</v>
      </c>
      <c r="H13" s="67">
        <v>2</v>
      </c>
      <c r="I13" s="68">
        <v>1</v>
      </c>
      <c r="J13" s="68">
        <v>2</v>
      </c>
      <c r="K13" s="68">
        <v>5</v>
      </c>
      <c r="L13" s="346">
        <v>0</v>
      </c>
      <c r="M13" s="422"/>
    </row>
    <row r="14" spans="1:13">
      <c r="B14" s="345"/>
      <c r="C14" s="337"/>
      <c r="D14" s="339" t="s">
        <v>47</v>
      </c>
      <c r="E14" s="66" t="s">
        <v>48</v>
      </c>
      <c r="F14" s="370"/>
      <c r="G14" s="341" t="s">
        <v>39</v>
      </c>
      <c r="H14" s="67">
        <v>2</v>
      </c>
      <c r="I14" s="68">
        <v>1</v>
      </c>
      <c r="J14" s="68">
        <v>3</v>
      </c>
      <c r="K14" s="68">
        <v>1</v>
      </c>
      <c r="L14" s="346">
        <v>0</v>
      </c>
      <c r="M14" s="422"/>
    </row>
    <row r="15" spans="1:13">
      <c r="B15" s="345"/>
      <c r="C15" s="337"/>
      <c r="D15" s="337"/>
      <c r="E15" s="66" t="s">
        <v>49</v>
      </c>
      <c r="F15" s="370"/>
      <c r="G15" s="341" t="s">
        <v>39</v>
      </c>
      <c r="H15" s="67">
        <v>2</v>
      </c>
      <c r="I15" s="68">
        <v>1</v>
      </c>
      <c r="J15" s="68">
        <v>3</v>
      </c>
      <c r="K15" s="68">
        <v>2</v>
      </c>
      <c r="L15" s="346">
        <v>0</v>
      </c>
      <c r="M15" s="422"/>
    </row>
    <row r="16" spans="1:13">
      <c r="B16" s="345"/>
      <c r="C16" s="337"/>
      <c r="D16" s="337"/>
      <c r="E16" s="66" t="s">
        <v>50</v>
      </c>
      <c r="F16" s="370"/>
      <c r="G16" s="344" t="s">
        <v>39</v>
      </c>
      <c r="H16" s="67">
        <v>2</v>
      </c>
      <c r="I16" s="68">
        <v>1</v>
      </c>
      <c r="J16" s="68">
        <v>3</v>
      </c>
      <c r="K16" s="319">
        <v>3</v>
      </c>
      <c r="L16" s="346">
        <v>0</v>
      </c>
      <c r="M16" s="422"/>
    </row>
    <row r="17" spans="2:13">
      <c r="B17" s="345"/>
      <c r="C17" s="337"/>
      <c r="D17" s="337"/>
      <c r="E17" s="339" t="s">
        <v>51</v>
      </c>
      <c r="F17" s="370" t="s">
        <v>52</v>
      </c>
      <c r="G17" s="344" t="s">
        <v>39</v>
      </c>
      <c r="H17" s="67">
        <v>2</v>
      </c>
      <c r="I17" s="68">
        <v>1</v>
      </c>
      <c r="J17" s="68">
        <v>3</v>
      </c>
      <c r="K17" s="319">
        <v>4</v>
      </c>
      <c r="L17" s="346">
        <v>1</v>
      </c>
      <c r="M17" s="422"/>
    </row>
    <row r="18" spans="2:13">
      <c r="B18" s="345"/>
      <c r="C18" s="337"/>
      <c r="D18" s="337"/>
      <c r="E18" s="338"/>
      <c r="F18" s="370" t="s">
        <v>53</v>
      </c>
      <c r="G18" s="344" t="s">
        <v>39</v>
      </c>
      <c r="H18" s="67">
        <v>2</v>
      </c>
      <c r="I18" s="68">
        <v>1</v>
      </c>
      <c r="J18" s="68">
        <v>3</v>
      </c>
      <c r="K18" s="319">
        <v>4</v>
      </c>
      <c r="L18" s="346">
        <v>2</v>
      </c>
      <c r="M18" s="422"/>
    </row>
    <row r="19" spans="2:13">
      <c r="B19" s="345"/>
      <c r="C19" s="337"/>
      <c r="D19" s="337"/>
      <c r="E19" s="66" t="s">
        <v>54</v>
      </c>
      <c r="F19" s="370"/>
      <c r="G19" s="341" t="s">
        <v>39</v>
      </c>
      <c r="H19" s="67">
        <v>2</v>
      </c>
      <c r="I19" s="68">
        <v>1</v>
      </c>
      <c r="J19" s="68">
        <v>3</v>
      </c>
      <c r="K19" s="68">
        <v>5</v>
      </c>
      <c r="L19" s="346">
        <v>0</v>
      </c>
      <c r="M19" s="422"/>
    </row>
    <row r="20" spans="2:13">
      <c r="B20" s="345"/>
      <c r="C20" s="337"/>
      <c r="D20" s="337"/>
      <c r="E20" s="66" t="s">
        <v>55</v>
      </c>
      <c r="F20" s="370"/>
      <c r="G20" s="341" t="s">
        <v>39</v>
      </c>
      <c r="H20" s="67">
        <v>2</v>
      </c>
      <c r="I20" s="68">
        <v>1</v>
      </c>
      <c r="J20" s="68">
        <v>3</v>
      </c>
      <c r="K20" s="68">
        <v>6</v>
      </c>
      <c r="L20" s="346">
        <v>0</v>
      </c>
      <c r="M20" s="422"/>
    </row>
    <row r="21" spans="2:13">
      <c r="B21" s="345"/>
      <c r="C21" s="338"/>
      <c r="D21" s="338"/>
      <c r="E21" s="66" t="s">
        <v>56</v>
      </c>
      <c r="F21" s="370"/>
      <c r="G21" s="341" t="s">
        <v>39</v>
      </c>
      <c r="H21" s="67">
        <v>2</v>
      </c>
      <c r="I21" s="68">
        <v>1</v>
      </c>
      <c r="J21" s="68">
        <v>3</v>
      </c>
      <c r="K21" s="68">
        <v>7</v>
      </c>
      <c r="L21" s="346">
        <v>0</v>
      </c>
      <c r="M21" s="422"/>
    </row>
    <row r="22" spans="2:13">
      <c r="B22" s="345"/>
      <c r="C22" s="339" t="s">
        <v>57</v>
      </c>
      <c r="D22" s="339" t="s">
        <v>58</v>
      </c>
      <c r="E22" s="339" t="s">
        <v>59</v>
      </c>
      <c r="F22" s="370" t="s">
        <v>60</v>
      </c>
      <c r="G22" s="341" t="s">
        <v>39</v>
      </c>
      <c r="H22" s="67">
        <v>2</v>
      </c>
      <c r="I22" s="68">
        <v>2</v>
      </c>
      <c r="J22" s="68">
        <v>1</v>
      </c>
      <c r="K22" s="68">
        <v>1</v>
      </c>
      <c r="L22" s="346">
        <v>1</v>
      </c>
      <c r="M22" s="422"/>
    </row>
    <row r="23" spans="2:13">
      <c r="B23" s="345"/>
      <c r="C23" s="337"/>
      <c r="D23" s="337"/>
      <c r="E23" s="337"/>
      <c r="F23" s="370" t="s">
        <v>61</v>
      </c>
      <c r="G23" s="341" t="s">
        <v>39</v>
      </c>
      <c r="H23" s="67">
        <v>2</v>
      </c>
      <c r="I23" s="68">
        <v>2</v>
      </c>
      <c r="J23" s="68">
        <v>1</v>
      </c>
      <c r="K23" s="68">
        <v>1</v>
      </c>
      <c r="L23" s="346">
        <v>2</v>
      </c>
      <c r="M23" s="422"/>
    </row>
    <row r="24" spans="2:13">
      <c r="B24" s="345"/>
      <c r="C24" s="337"/>
      <c r="D24" s="337"/>
      <c r="E24" s="337"/>
      <c r="F24" s="370" t="s">
        <v>62</v>
      </c>
      <c r="G24" s="341" t="s">
        <v>39</v>
      </c>
      <c r="H24" s="67">
        <v>2</v>
      </c>
      <c r="I24" s="68">
        <v>2</v>
      </c>
      <c r="J24" s="68">
        <v>1</v>
      </c>
      <c r="K24" s="68">
        <v>1</v>
      </c>
      <c r="L24" s="346">
        <v>3</v>
      </c>
      <c r="M24" s="422"/>
    </row>
    <row r="25" spans="2:13">
      <c r="B25" s="345"/>
      <c r="C25" s="337"/>
      <c r="D25" s="337"/>
      <c r="E25" s="337"/>
      <c r="F25" s="370" t="s">
        <v>63</v>
      </c>
      <c r="G25" s="341" t="s">
        <v>39</v>
      </c>
      <c r="H25" s="67">
        <v>2</v>
      </c>
      <c r="I25" s="68">
        <v>2</v>
      </c>
      <c r="J25" s="68">
        <v>1</v>
      </c>
      <c r="K25" s="68">
        <v>1</v>
      </c>
      <c r="L25" s="346">
        <v>4</v>
      </c>
      <c r="M25" s="422"/>
    </row>
    <row r="26" spans="2:13">
      <c r="B26" s="345"/>
      <c r="C26" s="337"/>
      <c r="D26" s="337"/>
      <c r="E26" s="338"/>
      <c r="F26" s="370" t="s">
        <v>64</v>
      </c>
      <c r="G26" s="341" t="s">
        <v>39</v>
      </c>
      <c r="H26" s="67">
        <v>2</v>
      </c>
      <c r="I26" s="68">
        <v>2</v>
      </c>
      <c r="J26" s="68">
        <v>1</v>
      </c>
      <c r="K26" s="68">
        <v>1</v>
      </c>
      <c r="L26" s="346">
        <v>5</v>
      </c>
      <c r="M26" s="422"/>
    </row>
    <row r="27" spans="2:13">
      <c r="B27" s="345"/>
      <c r="C27" s="337"/>
      <c r="D27" s="337"/>
      <c r="E27" s="339" t="s">
        <v>41</v>
      </c>
      <c r="F27" s="371" t="s">
        <v>65</v>
      </c>
      <c r="G27" s="341" t="s">
        <v>39</v>
      </c>
      <c r="H27" s="67">
        <v>2</v>
      </c>
      <c r="I27" s="68">
        <v>2</v>
      </c>
      <c r="J27" s="68">
        <v>1</v>
      </c>
      <c r="K27" s="68">
        <v>2</v>
      </c>
      <c r="L27" s="346">
        <v>1</v>
      </c>
      <c r="M27" s="422"/>
    </row>
    <row r="28" spans="2:13">
      <c r="B28" s="345"/>
      <c r="C28" s="337"/>
      <c r="D28" s="337"/>
      <c r="E28" s="337"/>
      <c r="F28" s="371" t="s">
        <v>66</v>
      </c>
      <c r="G28" s="341" t="s">
        <v>39</v>
      </c>
      <c r="H28" s="67">
        <v>2</v>
      </c>
      <c r="I28" s="68">
        <v>2</v>
      </c>
      <c r="J28" s="68">
        <v>1</v>
      </c>
      <c r="K28" s="68">
        <v>2</v>
      </c>
      <c r="L28" s="346">
        <v>2</v>
      </c>
      <c r="M28" s="422"/>
    </row>
    <row r="29" spans="2:13">
      <c r="B29" s="345"/>
      <c r="C29" s="337"/>
      <c r="D29" s="337"/>
      <c r="E29" s="338"/>
      <c r="F29" s="371" t="s">
        <v>44</v>
      </c>
      <c r="G29" s="341" t="s">
        <v>39</v>
      </c>
      <c r="H29" s="67">
        <v>2</v>
      </c>
      <c r="I29" s="68">
        <v>2</v>
      </c>
      <c r="J29" s="68">
        <v>1</v>
      </c>
      <c r="K29" s="68">
        <v>2</v>
      </c>
      <c r="L29" s="346">
        <v>3</v>
      </c>
      <c r="M29" s="422"/>
    </row>
    <row r="30" spans="2:13">
      <c r="B30" s="345"/>
      <c r="C30" s="337"/>
      <c r="D30" s="337"/>
      <c r="E30" s="66" t="s">
        <v>67</v>
      </c>
      <c r="F30" s="370"/>
      <c r="G30" s="341" t="s">
        <v>39</v>
      </c>
      <c r="H30" s="67">
        <v>2</v>
      </c>
      <c r="I30" s="68">
        <v>2</v>
      </c>
      <c r="J30" s="68">
        <v>1</v>
      </c>
      <c r="K30" s="68">
        <v>3</v>
      </c>
      <c r="L30" s="346">
        <v>0</v>
      </c>
      <c r="M30" s="422"/>
    </row>
    <row r="31" spans="2:13">
      <c r="B31" s="345"/>
      <c r="C31" s="337"/>
      <c r="D31" s="338"/>
      <c r="E31" s="66" t="s">
        <v>68</v>
      </c>
      <c r="F31" s="370"/>
      <c r="G31" s="341" t="s">
        <v>39</v>
      </c>
      <c r="H31" s="67">
        <v>2</v>
      </c>
      <c r="I31" s="68">
        <v>2</v>
      </c>
      <c r="J31" s="68">
        <v>1</v>
      </c>
      <c r="K31" s="68">
        <v>4</v>
      </c>
      <c r="L31" s="346">
        <v>0</v>
      </c>
      <c r="M31" s="422"/>
    </row>
    <row r="32" spans="2:13">
      <c r="B32" s="345"/>
      <c r="C32" s="337"/>
      <c r="D32" s="339" t="s">
        <v>69</v>
      </c>
      <c r="E32" s="66" t="s">
        <v>59</v>
      </c>
      <c r="F32" s="370"/>
      <c r="G32" s="341" t="s">
        <v>39</v>
      </c>
      <c r="H32" s="67">
        <v>2</v>
      </c>
      <c r="I32" s="68">
        <v>2</v>
      </c>
      <c r="J32" s="68">
        <v>2</v>
      </c>
      <c r="K32" s="68">
        <v>1</v>
      </c>
      <c r="L32" s="346">
        <v>0</v>
      </c>
    </row>
    <row r="33" spans="2:13">
      <c r="B33" s="345"/>
      <c r="C33" s="337"/>
      <c r="D33" s="337"/>
      <c r="E33" s="339" t="s">
        <v>41</v>
      </c>
      <c r="F33" s="371" t="s">
        <v>65</v>
      </c>
      <c r="G33" s="341" t="s">
        <v>39</v>
      </c>
      <c r="H33" s="67">
        <v>2</v>
      </c>
      <c r="I33" s="68">
        <v>2</v>
      </c>
      <c r="J33" s="68">
        <v>2</v>
      </c>
      <c r="K33" s="68">
        <v>2</v>
      </c>
      <c r="L33" s="346">
        <v>1</v>
      </c>
    </row>
    <row r="34" spans="2:13">
      <c r="B34" s="345"/>
      <c r="C34" s="338"/>
      <c r="D34" s="66" t="s">
        <v>70</v>
      </c>
      <c r="E34" s="334"/>
      <c r="F34" s="370"/>
      <c r="G34" s="341" t="s">
        <v>39</v>
      </c>
      <c r="H34" s="67">
        <v>2</v>
      </c>
      <c r="I34" s="68">
        <v>2</v>
      </c>
      <c r="J34" s="68">
        <v>3</v>
      </c>
      <c r="K34" s="68">
        <v>0</v>
      </c>
      <c r="L34" s="346">
        <v>0</v>
      </c>
      <c r="M34" s="422"/>
    </row>
    <row r="35" spans="2:13">
      <c r="B35" s="345"/>
      <c r="C35" s="339" t="s">
        <v>71</v>
      </c>
      <c r="D35" s="66" t="s">
        <v>59</v>
      </c>
      <c r="E35" s="334"/>
      <c r="F35" s="370"/>
      <c r="G35" s="341" t="s">
        <v>39</v>
      </c>
      <c r="H35" s="67">
        <v>2</v>
      </c>
      <c r="I35" s="68">
        <v>3</v>
      </c>
      <c r="J35" s="68">
        <v>1</v>
      </c>
      <c r="K35" s="68">
        <v>0</v>
      </c>
      <c r="L35" s="346">
        <v>0</v>
      </c>
    </row>
    <row r="36" spans="2:13">
      <c r="B36" s="345"/>
      <c r="C36" s="337"/>
      <c r="D36" s="339" t="s">
        <v>41</v>
      </c>
      <c r="E36" s="66" t="s">
        <v>65</v>
      </c>
      <c r="F36" s="370"/>
      <c r="G36" s="341" t="s">
        <v>39</v>
      </c>
      <c r="H36" s="67">
        <v>2</v>
      </c>
      <c r="I36" s="68">
        <v>3</v>
      </c>
      <c r="J36" s="68">
        <v>2</v>
      </c>
      <c r="K36" s="68">
        <v>1</v>
      </c>
      <c r="L36" s="346">
        <v>0</v>
      </c>
    </row>
    <row r="37" spans="2:13">
      <c r="B37" s="345"/>
      <c r="C37" s="337"/>
      <c r="D37" s="337"/>
      <c r="E37" s="66" t="s">
        <v>66</v>
      </c>
      <c r="F37" s="370"/>
      <c r="G37" s="341" t="s">
        <v>39</v>
      </c>
      <c r="H37" s="67">
        <v>2</v>
      </c>
      <c r="I37" s="68">
        <v>3</v>
      </c>
      <c r="J37" s="68">
        <v>2</v>
      </c>
      <c r="K37" s="68">
        <v>2</v>
      </c>
      <c r="L37" s="346">
        <v>0</v>
      </c>
    </row>
    <row r="38" spans="2:13">
      <c r="B38" s="345"/>
      <c r="C38" s="338"/>
      <c r="D38" s="338"/>
      <c r="E38" s="66" t="s">
        <v>44</v>
      </c>
      <c r="F38" s="370"/>
      <c r="G38" s="341" t="s">
        <v>39</v>
      </c>
      <c r="H38" s="67">
        <v>2</v>
      </c>
      <c r="I38" s="68">
        <v>3</v>
      </c>
      <c r="J38" s="68">
        <v>2</v>
      </c>
      <c r="K38" s="68">
        <v>3</v>
      </c>
      <c r="L38" s="346">
        <v>0</v>
      </c>
    </row>
    <row r="39" spans="2:13">
      <c r="B39" s="345"/>
      <c r="C39" s="339" t="s">
        <v>72</v>
      </c>
      <c r="D39" s="339" t="s">
        <v>73</v>
      </c>
      <c r="E39" s="66" t="s">
        <v>59</v>
      </c>
      <c r="F39" s="370"/>
      <c r="G39" s="341" t="s">
        <v>39</v>
      </c>
      <c r="H39" s="67">
        <v>2</v>
      </c>
      <c r="I39" s="68">
        <v>4</v>
      </c>
      <c r="J39" s="68">
        <v>1</v>
      </c>
      <c r="K39" s="68">
        <v>1</v>
      </c>
      <c r="L39" s="346">
        <v>0</v>
      </c>
    </row>
    <row r="40" spans="2:13">
      <c r="B40" s="345"/>
      <c r="C40" s="337" t="s">
        <v>74</v>
      </c>
      <c r="D40" s="337"/>
      <c r="E40" s="339" t="s">
        <v>41</v>
      </c>
      <c r="F40" s="371" t="s">
        <v>65</v>
      </c>
      <c r="G40" s="341" t="s">
        <v>39</v>
      </c>
      <c r="H40" s="67">
        <v>2</v>
      </c>
      <c r="I40" s="68">
        <v>4</v>
      </c>
      <c r="J40" s="68">
        <v>1</v>
      </c>
      <c r="K40" s="68">
        <v>2</v>
      </c>
      <c r="L40" s="346">
        <v>1</v>
      </c>
    </row>
    <row r="41" spans="2:13">
      <c r="B41" s="345"/>
      <c r="C41" s="337"/>
      <c r="D41" s="338"/>
      <c r="E41" s="338"/>
      <c r="F41" s="371" t="s">
        <v>66</v>
      </c>
      <c r="G41" s="341" t="s">
        <v>39</v>
      </c>
      <c r="H41" s="67">
        <v>2</v>
      </c>
      <c r="I41" s="68">
        <v>4</v>
      </c>
      <c r="J41" s="68">
        <v>1</v>
      </c>
      <c r="K41" s="68">
        <v>2</v>
      </c>
      <c r="L41" s="346">
        <v>2</v>
      </c>
    </row>
    <row r="42" spans="2:13">
      <c r="B42" s="345"/>
      <c r="C42" s="337"/>
      <c r="D42" s="339" t="s">
        <v>75</v>
      </c>
      <c r="E42" s="66" t="s">
        <v>59</v>
      </c>
      <c r="F42" s="370"/>
      <c r="G42" s="341" t="s">
        <v>39</v>
      </c>
      <c r="H42" s="67">
        <v>2</v>
      </c>
      <c r="I42" s="68">
        <v>4</v>
      </c>
      <c r="J42" s="68">
        <v>2</v>
      </c>
      <c r="K42" s="68">
        <v>1</v>
      </c>
      <c r="L42" s="346">
        <v>0</v>
      </c>
    </row>
    <row r="43" spans="2:13">
      <c r="B43" s="345"/>
      <c r="C43" s="337"/>
      <c r="D43" s="338"/>
      <c r="E43" s="334" t="s">
        <v>41</v>
      </c>
      <c r="F43" s="371" t="s">
        <v>65</v>
      </c>
      <c r="G43" s="341" t="s">
        <v>39</v>
      </c>
      <c r="H43" s="67">
        <v>2</v>
      </c>
      <c r="I43" s="68">
        <v>4</v>
      </c>
      <c r="J43" s="68">
        <v>2</v>
      </c>
      <c r="K43" s="68">
        <v>2</v>
      </c>
      <c r="L43" s="346">
        <v>1</v>
      </c>
    </row>
    <row r="44" spans="2:13">
      <c r="B44" s="345"/>
      <c r="C44" s="337"/>
      <c r="D44" s="66" t="s">
        <v>76</v>
      </c>
      <c r="E44" s="334"/>
      <c r="F44" s="370"/>
      <c r="G44" s="341" t="s">
        <v>39</v>
      </c>
      <c r="H44" s="67">
        <v>2</v>
      </c>
      <c r="I44" s="68">
        <v>4</v>
      </c>
      <c r="J44" s="68">
        <v>3</v>
      </c>
      <c r="K44" s="68">
        <v>0</v>
      </c>
      <c r="L44" s="346">
        <v>0</v>
      </c>
    </row>
    <row r="45" spans="2:13">
      <c r="B45" s="347"/>
      <c r="C45" s="338"/>
      <c r="D45" s="66" t="s">
        <v>77</v>
      </c>
      <c r="E45" s="334"/>
      <c r="F45" s="370"/>
      <c r="G45" s="341" t="s">
        <v>39</v>
      </c>
      <c r="H45" s="67">
        <v>2</v>
      </c>
      <c r="I45" s="68">
        <v>4</v>
      </c>
      <c r="J45" s="68">
        <v>4</v>
      </c>
      <c r="K45" s="68">
        <v>0</v>
      </c>
      <c r="L45" s="346">
        <v>0</v>
      </c>
    </row>
    <row r="46" spans="2:13">
      <c r="B46" s="348" t="s">
        <v>78</v>
      </c>
      <c r="C46" s="335" t="s">
        <v>79</v>
      </c>
      <c r="D46" s="334"/>
      <c r="E46" s="334"/>
      <c r="F46" s="370"/>
      <c r="G46" s="421" t="s">
        <v>80</v>
      </c>
      <c r="H46" s="67">
        <v>3</v>
      </c>
      <c r="I46" s="68">
        <v>1</v>
      </c>
      <c r="J46" s="68">
        <v>0</v>
      </c>
      <c r="K46" s="68">
        <v>0</v>
      </c>
      <c r="L46" s="346">
        <v>0</v>
      </c>
    </row>
    <row r="47" spans="2:13">
      <c r="B47" s="345"/>
      <c r="C47" s="66" t="s">
        <v>33</v>
      </c>
      <c r="D47" s="334"/>
      <c r="E47" s="334"/>
      <c r="F47" s="370"/>
      <c r="G47" s="341" t="s">
        <v>81</v>
      </c>
      <c r="H47" s="67">
        <v>3</v>
      </c>
      <c r="I47" s="68">
        <v>2</v>
      </c>
      <c r="J47" s="68">
        <v>0</v>
      </c>
      <c r="K47" s="68">
        <v>0</v>
      </c>
      <c r="L47" s="346">
        <v>0</v>
      </c>
    </row>
    <row r="48" spans="2:13">
      <c r="B48" s="347"/>
      <c r="C48" s="66" t="s">
        <v>82</v>
      </c>
      <c r="D48" s="334"/>
      <c r="E48" s="334"/>
      <c r="F48" s="370"/>
      <c r="G48" s="423" t="s">
        <v>83</v>
      </c>
      <c r="H48" s="67">
        <v>3</v>
      </c>
      <c r="I48" s="68">
        <v>3</v>
      </c>
      <c r="J48" s="68">
        <v>0</v>
      </c>
      <c r="K48" s="68">
        <v>0</v>
      </c>
      <c r="L48" s="346">
        <v>0</v>
      </c>
    </row>
    <row r="49" spans="2:12">
      <c r="B49" s="348" t="s">
        <v>84</v>
      </c>
      <c r="C49" s="66" t="s">
        <v>85</v>
      </c>
      <c r="D49" s="334"/>
      <c r="E49" s="334"/>
      <c r="F49" s="370"/>
      <c r="G49" s="421" t="s">
        <v>86</v>
      </c>
      <c r="H49" s="67">
        <v>4</v>
      </c>
      <c r="I49" s="68">
        <v>1</v>
      </c>
      <c r="J49" s="68">
        <v>0</v>
      </c>
      <c r="K49" s="68">
        <v>0</v>
      </c>
      <c r="L49" s="346">
        <v>0</v>
      </c>
    </row>
    <row r="50" spans="2:12" ht="15.95" thickBot="1">
      <c r="B50" s="349"/>
      <c r="C50" s="350" t="s">
        <v>87</v>
      </c>
      <c r="D50" s="351"/>
      <c r="E50" s="351"/>
      <c r="F50" s="372"/>
      <c r="G50" s="424" t="s">
        <v>88</v>
      </c>
      <c r="H50" s="352">
        <v>4</v>
      </c>
      <c r="I50" s="353">
        <v>2</v>
      </c>
      <c r="J50" s="353">
        <v>0</v>
      </c>
      <c r="K50" s="353">
        <v>0</v>
      </c>
      <c r="L50" s="354">
        <v>0</v>
      </c>
    </row>
    <row r="51" spans="2:12" ht="15.95" thickTop="1"/>
  </sheetData>
  <phoneticPr fontId="3"/>
  <pageMargins left="0.70866141732283472" right="0.70866141732283472" top="0.74803149606299213" bottom="0.74803149606299213" header="0.31496062992125984" footer="0.31496062992125984"/>
  <pageSetup paperSize="9" scale="81" orientation="landscape" r:id="rId1"/>
  <rowBreaks count="1" manualBreakCount="1">
    <brk id="3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9B47-55FD-40EF-9DEC-328888569307}">
  <dimension ref="A1:AJ78"/>
  <sheetViews>
    <sheetView showGridLines="0" view="pageBreakPreview" zoomScaleNormal="100" zoomScaleSheetLayoutView="100" workbookViewId="0"/>
  </sheetViews>
  <sheetFormatPr defaultColWidth="8.125" defaultRowHeight="11.45"/>
  <cols>
    <col min="1" max="1" width="2.375" style="14" customWidth="1"/>
    <col min="2" max="2" width="4.875" style="14" customWidth="1"/>
    <col min="3" max="3" width="1.875" style="14" hidden="1" customWidth="1"/>
    <col min="4" max="8" width="2.625" style="14" customWidth="1"/>
    <col min="9" max="9" width="15.5" style="14" customWidth="1"/>
    <col min="10" max="10" width="5.375" style="14" customWidth="1"/>
    <col min="11" max="11" width="13.625" style="14" customWidth="1"/>
    <col min="12" max="13" width="50.625" style="14" customWidth="1"/>
    <col min="14" max="32" width="5.5" style="14" customWidth="1"/>
    <col min="33" max="16384" width="8.125" style="14"/>
  </cols>
  <sheetData>
    <row r="1" spans="1:36" ht="13.35" customHeight="1">
      <c r="B1" s="14" t="s">
        <v>89</v>
      </c>
      <c r="L1" s="15"/>
      <c r="M1" s="15" t="s">
        <v>90</v>
      </c>
      <c r="N1" s="16"/>
      <c r="O1" s="16"/>
      <c r="P1" s="16"/>
      <c r="Q1" s="16"/>
      <c r="R1" s="16"/>
      <c r="S1" s="16"/>
      <c r="T1" s="16"/>
      <c r="U1" s="16"/>
      <c r="V1" s="16"/>
      <c r="W1" s="16"/>
      <c r="X1" s="16"/>
      <c r="Y1" s="16"/>
      <c r="Z1" s="16"/>
      <c r="AA1" s="16"/>
      <c r="AB1" s="16"/>
      <c r="AC1" s="16"/>
      <c r="AD1" s="16"/>
      <c r="AE1" s="16"/>
      <c r="AF1" s="16"/>
      <c r="AG1" s="16"/>
      <c r="AH1" s="16"/>
      <c r="AI1" s="16"/>
      <c r="AJ1" s="16"/>
    </row>
    <row r="2" spans="1:36">
      <c r="B2" s="15"/>
      <c r="C2" s="15"/>
      <c r="D2" s="15"/>
      <c r="E2" s="15"/>
      <c r="F2" s="15"/>
      <c r="G2" s="15"/>
      <c r="H2" s="15"/>
      <c r="L2" s="15"/>
      <c r="M2" s="15"/>
    </row>
    <row r="3" spans="1:36" ht="18.600000000000001" customHeight="1">
      <c r="B3" s="317" t="s">
        <v>91</v>
      </c>
      <c r="C3" s="317"/>
      <c r="D3" s="317"/>
      <c r="E3" s="317"/>
      <c r="F3" s="317"/>
      <c r="G3" s="317"/>
      <c r="H3" s="317"/>
      <c r="I3" s="317"/>
      <c r="J3" s="317"/>
      <c r="K3" s="317"/>
      <c r="L3" s="317"/>
      <c r="M3" s="318"/>
    </row>
    <row r="4" spans="1:36">
      <c r="B4" s="463"/>
      <c r="C4" s="463"/>
      <c r="D4" s="463"/>
      <c r="E4" s="463"/>
      <c r="F4" s="463"/>
      <c r="G4" s="463"/>
      <c r="H4" s="463"/>
      <c r="I4" s="463"/>
      <c r="J4" s="463"/>
      <c r="K4" s="463"/>
      <c r="L4" s="463"/>
    </row>
    <row r="5" spans="1:36">
      <c r="B5" s="18"/>
      <c r="C5" s="18"/>
      <c r="D5" s="18"/>
      <c r="E5" s="18"/>
      <c r="F5" s="18"/>
      <c r="G5" s="18"/>
      <c r="H5" s="18"/>
      <c r="K5" s="18"/>
    </row>
    <row r="6" spans="1:36">
      <c r="B6" s="19" t="s">
        <v>92</v>
      </c>
      <c r="C6" s="19"/>
      <c r="D6" s="18"/>
      <c r="E6" s="18"/>
      <c r="F6" s="18"/>
      <c r="G6" s="18"/>
      <c r="H6" s="18"/>
    </row>
    <row r="7" spans="1:36">
      <c r="B7" s="18"/>
      <c r="C7" s="18"/>
      <c r="D7" s="18"/>
      <c r="E7" s="18"/>
      <c r="F7" s="18"/>
      <c r="G7" s="18"/>
      <c r="H7" s="18"/>
    </row>
    <row r="8" spans="1:36">
      <c r="B8" s="18"/>
      <c r="C8" s="18"/>
      <c r="D8" s="18"/>
      <c r="E8" s="18"/>
      <c r="F8" s="18"/>
      <c r="G8" s="18"/>
      <c r="H8" s="18"/>
    </row>
    <row r="9" spans="1:36">
      <c r="B9" s="14" t="s">
        <v>93</v>
      </c>
    </row>
    <row r="10" spans="1:36" ht="12" thickBot="1">
      <c r="B10" s="20"/>
      <c r="C10" s="20"/>
      <c r="D10" s="20"/>
      <c r="E10" s="20"/>
      <c r="F10" s="20"/>
      <c r="G10" s="20"/>
      <c r="H10" s="20"/>
    </row>
    <row r="11" spans="1:36" s="21" customFormat="1" ht="20.100000000000001" customHeight="1" thickBot="1">
      <c r="B11" s="324" t="s">
        <v>94</v>
      </c>
      <c r="C11" s="325"/>
      <c r="D11" s="325"/>
      <c r="E11" s="325"/>
      <c r="F11" s="325"/>
      <c r="G11" s="325"/>
      <c r="H11" s="325"/>
      <c r="I11" s="325"/>
      <c r="J11" s="325"/>
      <c r="K11" s="326"/>
    </row>
    <row r="12" spans="1:36" s="21" customFormat="1" ht="20.100000000000001" customHeight="1">
      <c r="B12" s="320" t="s">
        <v>95</v>
      </c>
      <c r="C12" s="321"/>
      <c r="D12" s="321"/>
      <c r="E12" s="321"/>
      <c r="F12" s="321"/>
      <c r="G12" s="321"/>
      <c r="H12" s="321"/>
      <c r="I12" s="467"/>
      <c r="J12" s="467"/>
      <c r="K12" s="468"/>
    </row>
    <row r="13" spans="1:36" s="21" customFormat="1" ht="20.100000000000001" customHeight="1" thickBot="1">
      <c r="A13" s="21" t="s">
        <v>96</v>
      </c>
      <c r="B13" s="322" t="s">
        <v>97</v>
      </c>
      <c r="C13" s="323"/>
      <c r="D13" s="323"/>
      <c r="E13" s="323"/>
      <c r="F13" s="323"/>
      <c r="G13" s="323"/>
      <c r="H13" s="323"/>
      <c r="I13" s="469"/>
      <c r="J13" s="470"/>
      <c r="K13" s="471"/>
    </row>
    <row r="14" spans="1:36" s="21" customFormat="1" ht="20.100000000000001" customHeight="1">
      <c r="B14" s="322" t="s">
        <v>98</v>
      </c>
      <c r="C14" s="323"/>
      <c r="D14" s="323"/>
      <c r="E14" s="323"/>
      <c r="F14" s="323"/>
      <c r="G14" s="323"/>
      <c r="H14" s="323"/>
      <c r="I14" s="469"/>
      <c r="J14" s="470"/>
      <c r="K14" s="471"/>
      <c r="M14" s="22" t="s">
        <v>99</v>
      </c>
    </row>
    <row r="15" spans="1:36" s="21" customFormat="1" ht="20.100000000000001" customHeight="1" thickBot="1">
      <c r="B15" s="330" t="s">
        <v>100</v>
      </c>
      <c r="C15" s="331"/>
      <c r="D15" s="331"/>
      <c r="E15" s="331"/>
      <c r="F15" s="331"/>
      <c r="G15" s="331"/>
      <c r="H15" s="331"/>
      <c r="I15" s="472"/>
      <c r="J15" s="473"/>
      <c r="K15" s="474"/>
      <c r="M15" s="23" t="str">
        <f>COUNTA($L$18:$L$24)&amp;"件"</f>
        <v>0件</v>
      </c>
    </row>
    <row r="16" spans="1:36" ht="12" thickBot="1">
      <c r="A16" s="20"/>
      <c r="B16" s="332"/>
      <c r="C16" s="332"/>
      <c r="D16" s="332"/>
      <c r="E16" s="332"/>
      <c r="F16" s="332"/>
      <c r="G16" s="332"/>
      <c r="H16" s="332"/>
      <c r="I16" s="332"/>
      <c r="J16" s="332"/>
      <c r="K16" s="332"/>
    </row>
    <row r="17" spans="1:13" s="17" customFormat="1" ht="24.6" customHeight="1" thickBot="1">
      <c r="A17" s="24"/>
      <c r="B17" s="25" t="s">
        <v>101</v>
      </c>
      <c r="C17" s="26" t="s">
        <v>102</v>
      </c>
      <c r="D17" s="464" t="s">
        <v>103</v>
      </c>
      <c r="E17" s="465"/>
      <c r="F17" s="465"/>
      <c r="G17" s="465"/>
      <c r="H17" s="466"/>
      <c r="I17" s="27" t="s">
        <v>104</v>
      </c>
      <c r="J17" s="27" t="s">
        <v>105</v>
      </c>
      <c r="K17" s="27" t="s">
        <v>106</v>
      </c>
      <c r="L17" s="28" t="s">
        <v>107</v>
      </c>
      <c r="M17" s="57" t="s">
        <v>108</v>
      </c>
    </row>
    <row r="18" spans="1:13" ht="34.35" customHeight="1" thickTop="1">
      <c r="A18" s="29"/>
      <c r="B18" s="30" t="str">
        <f t="shared" ref="B18:B23" si="0">(IF($L18&lt;&gt;"",ROW()-ROW($B$17),""))</f>
        <v/>
      </c>
      <c r="C18" s="31" t="str">
        <f t="shared" ref="C18:C23" si="1">D18&amp;E18&amp;F18&amp;G18&amp;H18</f>
        <v/>
      </c>
      <c r="D18" s="32"/>
      <c r="E18" s="33"/>
      <c r="F18" s="33"/>
      <c r="G18" s="33"/>
      <c r="H18" s="34"/>
      <c r="I18" s="61"/>
      <c r="J18" s="35"/>
      <c r="K18" s="36"/>
      <c r="L18" s="37"/>
      <c r="M18" s="58"/>
    </row>
    <row r="19" spans="1:13" ht="34.35" customHeight="1">
      <c r="A19" s="29"/>
      <c r="B19" s="30" t="str">
        <f t="shared" si="0"/>
        <v/>
      </c>
      <c r="C19" s="31" t="str">
        <f t="shared" si="1"/>
        <v/>
      </c>
      <c r="D19" s="38"/>
      <c r="E19" s="39"/>
      <c r="F19" s="39"/>
      <c r="G19" s="39"/>
      <c r="H19" s="34"/>
      <c r="I19" s="61"/>
      <c r="J19" s="35"/>
      <c r="K19" s="36"/>
      <c r="L19" s="37"/>
      <c r="M19" s="58"/>
    </row>
    <row r="20" spans="1:13" ht="34.35" customHeight="1">
      <c r="A20" s="29"/>
      <c r="B20" s="30" t="str">
        <f t="shared" si="0"/>
        <v/>
      </c>
      <c r="C20" s="31" t="str">
        <f t="shared" si="1"/>
        <v/>
      </c>
      <c r="D20" s="38"/>
      <c r="E20" s="39"/>
      <c r="F20" s="39"/>
      <c r="G20" s="39"/>
      <c r="H20" s="34"/>
      <c r="I20" s="61"/>
      <c r="J20" s="35"/>
      <c r="K20" s="36"/>
      <c r="L20" s="37"/>
      <c r="M20" s="58"/>
    </row>
    <row r="21" spans="1:13" ht="34.35" customHeight="1">
      <c r="A21" s="29"/>
      <c r="B21" s="30" t="str">
        <f t="shared" si="0"/>
        <v/>
      </c>
      <c r="C21" s="31" t="str">
        <f t="shared" si="1"/>
        <v/>
      </c>
      <c r="D21" s="38"/>
      <c r="E21" s="39"/>
      <c r="F21" s="39"/>
      <c r="G21" s="40"/>
      <c r="H21" s="34"/>
      <c r="I21" s="61"/>
      <c r="J21" s="35"/>
      <c r="K21" s="36"/>
      <c r="L21" s="37"/>
      <c r="M21" s="58"/>
    </row>
    <row r="22" spans="1:13" ht="34.35" customHeight="1">
      <c r="A22" s="29"/>
      <c r="B22" s="30" t="str">
        <f t="shared" si="0"/>
        <v/>
      </c>
      <c r="C22" s="31" t="str">
        <f t="shared" si="1"/>
        <v/>
      </c>
      <c r="D22" s="38"/>
      <c r="E22" s="39"/>
      <c r="F22" s="39"/>
      <c r="G22" s="39"/>
      <c r="H22" s="34"/>
      <c r="I22" s="61"/>
      <c r="J22" s="35"/>
      <c r="K22" s="36"/>
      <c r="L22" s="37"/>
      <c r="M22" s="58"/>
    </row>
    <row r="23" spans="1:13" ht="34.35" customHeight="1">
      <c r="A23" s="29"/>
      <c r="B23" s="41" t="str">
        <f t="shared" si="0"/>
        <v/>
      </c>
      <c r="C23" s="42" t="str">
        <f t="shared" si="1"/>
        <v/>
      </c>
      <c r="D23" s="43"/>
      <c r="E23" s="40"/>
      <c r="F23" s="40"/>
      <c r="G23" s="40"/>
      <c r="H23" s="44"/>
      <c r="I23" s="62"/>
      <c r="J23" s="45"/>
      <c r="K23" s="46"/>
      <c r="L23" s="47"/>
      <c r="M23" s="59"/>
    </row>
    <row r="24" spans="1:13" ht="34.35" customHeight="1" thickBot="1">
      <c r="A24" s="29"/>
      <c r="B24" s="48"/>
      <c r="C24" s="49"/>
      <c r="D24" s="50"/>
      <c r="E24" s="51"/>
      <c r="F24" s="51"/>
      <c r="G24" s="51"/>
      <c r="H24" s="52"/>
      <c r="I24" s="63"/>
      <c r="J24" s="53"/>
      <c r="K24" s="54"/>
      <c r="L24" s="55"/>
      <c r="M24" s="60"/>
    </row>
    <row r="26" spans="1:13">
      <c r="B26" s="14" t="s">
        <v>109</v>
      </c>
    </row>
    <row r="27" spans="1:13">
      <c r="B27" s="14" t="s">
        <v>110</v>
      </c>
    </row>
    <row r="30" spans="1:13" hidden="1">
      <c r="B30" s="14" t="s">
        <v>102</v>
      </c>
    </row>
    <row r="31" spans="1:13" hidden="1">
      <c r="B31" s="14" t="s">
        <v>111</v>
      </c>
      <c r="C31" s="14" t="s">
        <v>112</v>
      </c>
    </row>
    <row r="32" spans="1:13" hidden="1">
      <c r="B32" s="14" t="s">
        <v>113</v>
      </c>
      <c r="C32" s="14" t="s">
        <v>114</v>
      </c>
    </row>
    <row r="33" spans="2:3" hidden="1">
      <c r="B33" s="14" t="s">
        <v>115</v>
      </c>
      <c r="C33" s="14" t="s">
        <v>116</v>
      </c>
    </row>
    <row r="34" spans="2:3" hidden="1">
      <c r="B34" s="14" t="s">
        <v>117</v>
      </c>
      <c r="C34" s="14" t="s">
        <v>118</v>
      </c>
    </row>
    <row r="35" spans="2:3" hidden="1">
      <c r="B35" s="14" t="s">
        <v>119</v>
      </c>
      <c r="C35" s="14" t="s">
        <v>120</v>
      </c>
    </row>
    <row r="36" spans="2:3" hidden="1">
      <c r="B36" s="14" t="s">
        <v>121</v>
      </c>
      <c r="C36" s="14" t="s">
        <v>122</v>
      </c>
    </row>
    <row r="37" spans="2:3" hidden="1">
      <c r="B37" s="14" t="s">
        <v>123</v>
      </c>
      <c r="C37" s="14" t="s">
        <v>124</v>
      </c>
    </row>
    <row r="38" spans="2:3" hidden="1">
      <c r="B38" s="21">
        <v>10000</v>
      </c>
      <c r="C38" s="21" t="s">
        <v>125</v>
      </c>
    </row>
    <row r="39" spans="2:3" hidden="1">
      <c r="B39" s="21">
        <v>10101</v>
      </c>
      <c r="C39" s="21" t="s">
        <v>126</v>
      </c>
    </row>
    <row r="40" spans="2:3" hidden="1">
      <c r="B40" s="21">
        <v>10102</v>
      </c>
      <c r="C40" s="21" t="s">
        <v>127</v>
      </c>
    </row>
    <row r="41" spans="2:3" hidden="1">
      <c r="B41" s="21">
        <v>10103</v>
      </c>
      <c r="C41" s="21" t="s">
        <v>128</v>
      </c>
    </row>
    <row r="42" spans="2:3" hidden="1">
      <c r="B42" s="21">
        <v>10104</v>
      </c>
      <c r="C42" s="21" t="s">
        <v>129</v>
      </c>
    </row>
    <row r="43" spans="2:3" hidden="1">
      <c r="B43" s="21">
        <v>10105</v>
      </c>
      <c r="C43" s="21" t="s">
        <v>130</v>
      </c>
    </row>
    <row r="44" spans="2:3" hidden="1">
      <c r="B44" s="14">
        <v>10106</v>
      </c>
      <c r="C44" s="14" t="s">
        <v>131</v>
      </c>
    </row>
    <row r="45" spans="2:3" hidden="1">
      <c r="B45" s="17">
        <v>10107</v>
      </c>
      <c r="C45" s="17" t="s">
        <v>132</v>
      </c>
    </row>
    <row r="46" spans="2:3" hidden="1">
      <c r="B46" s="56">
        <v>10108</v>
      </c>
      <c r="C46" s="14" t="s">
        <v>133</v>
      </c>
    </row>
    <row r="47" spans="2:3" hidden="1">
      <c r="B47" s="56">
        <v>10109</v>
      </c>
      <c r="C47" s="14" t="s">
        <v>134</v>
      </c>
    </row>
    <row r="48" spans="2:3" hidden="1">
      <c r="B48" s="56">
        <v>10110</v>
      </c>
      <c r="C48" s="14" t="s">
        <v>135</v>
      </c>
    </row>
    <row r="49" spans="2:3" hidden="1">
      <c r="B49" s="56">
        <v>10111</v>
      </c>
      <c r="C49" s="14" t="s">
        <v>136</v>
      </c>
    </row>
    <row r="50" spans="2:3" hidden="1">
      <c r="B50" s="56">
        <v>10112</v>
      </c>
      <c r="C50" s="14" t="s">
        <v>137</v>
      </c>
    </row>
    <row r="51" spans="2:3" hidden="1">
      <c r="B51" s="56">
        <v>10113</v>
      </c>
      <c r="C51" s="14" t="s">
        <v>138</v>
      </c>
    </row>
    <row r="52" spans="2:3" hidden="1">
      <c r="B52" s="56">
        <v>10114</v>
      </c>
      <c r="C52" s="14" t="s">
        <v>139</v>
      </c>
    </row>
    <row r="53" spans="2:3" hidden="1">
      <c r="B53" s="14">
        <v>10115</v>
      </c>
      <c r="C53" s="14" t="s">
        <v>140</v>
      </c>
    </row>
    <row r="54" spans="2:3" hidden="1">
      <c r="B54" s="14">
        <v>10116</v>
      </c>
      <c r="C54" s="14" t="s">
        <v>141</v>
      </c>
    </row>
    <row r="55" spans="2:3" hidden="1">
      <c r="B55" s="14">
        <v>10117</v>
      </c>
      <c r="C55" s="14" t="s">
        <v>142</v>
      </c>
    </row>
    <row r="56" spans="2:3" hidden="1">
      <c r="B56" s="14">
        <v>10118</v>
      </c>
      <c r="C56" s="14" t="s">
        <v>143</v>
      </c>
    </row>
    <row r="57" spans="2:3" hidden="1">
      <c r="B57" s="14">
        <v>10119</v>
      </c>
      <c r="C57" s="14" t="s">
        <v>144</v>
      </c>
    </row>
    <row r="58" spans="2:3" hidden="1">
      <c r="B58" s="14">
        <v>10120</v>
      </c>
      <c r="C58" s="14" t="s">
        <v>145</v>
      </c>
    </row>
    <row r="59" spans="2:3" hidden="1">
      <c r="B59" s="14">
        <v>20000</v>
      </c>
      <c r="C59" s="14" t="s">
        <v>146</v>
      </c>
    </row>
    <row r="60" spans="2:3" hidden="1">
      <c r="B60" s="14">
        <v>20100</v>
      </c>
      <c r="C60" s="14" t="s">
        <v>147</v>
      </c>
    </row>
    <row r="61" spans="2:3" hidden="1">
      <c r="B61" s="14">
        <v>20101</v>
      </c>
      <c r="C61" s="14" t="s">
        <v>148</v>
      </c>
    </row>
    <row r="62" spans="2:3" hidden="1">
      <c r="B62" s="14">
        <v>20200</v>
      </c>
      <c r="C62" s="14" t="s">
        <v>149</v>
      </c>
    </row>
    <row r="63" spans="2:3" hidden="1">
      <c r="B63" s="14">
        <v>20300</v>
      </c>
      <c r="C63" s="14" t="s">
        <v>150</v>
      </c>
    </row>
    <row r="64" spans="2:3" hidden="1">
      <c r="B64" s="14">
        <v>30100</v>
      </c>
      <c r="C64" s="14" t="s">
        <v>151</v>
      </c>
    </row>
    <row r="65" spans="2:3" hidden="1">
      <c r="B65" s="14">
        <v>30101</v>
      </c>
      <c r="C65" s="14" t="s">
        <v>152</v>
      </c>
    </row>
    <row r="66" spans="2:3" hidden="1">
      <c r="B66" s="14">
        <v>30110</v>
      </c>
      <c r="C66" s="14" t="s">
        <v>153</v>
      </c>
    </row>
    <row r="67" spans="2:3" hidden="1">
      <c r="B67" s="14">
        <v>30200</v>
      </c>
      <c r="C67" s="14" t="s">
        <v>154</v>
      </c>
    </row>
    <row r="68" spans="2:3" hidden="1">
      <c r="B68" s="14">
        <v>30210</v>
      </c>
      <c r="C68" s="14" t="s">
        <v>155</v>
      </c>
    </row>
    <row r="69" spans="2:3" hidden="1">
      <c r="B69" s="14">
        <v>30211</v>
      </c>
      <c r="C69" s="14" t="s">
        <v>156</v>
      </c>
    </row>
    <row r="70" spans="2:3" hidden="1">
      <c r="B70" s="14">
        <v>30300</v>
      </c>
      <c r="C70" s="14" t="s">
        <v>157</v>
      </c>
    </row>
    <row r="71" spans="2:3" hidden="1">
      <c r="B71" s="14">
        <v>30400</v>
      </c>
      <c r="C71" s="14" t="s">
        <v>158</v>
      </c>
    </row>
    <row r="72" spans="2:3" hidden="1">
      <c r="B72" s="14">
        <v>30401</v>
      </c>
      <c r="C72" s="14" t="s">
        <v>159</v>
      </c>
    </row>
    <row r="73" spans="2:3" hidden="1">
      <c r="B73" s="14">
        <v>30402</v>
      </c>
      <c r="C73" s="14" t="s">
        <v>160</v>
      </c>
    </row>
    <row r="74" spans="2:3" hidden="1">
      <c r="B74" s="14">
        <v>30403</v>
      </c>
      <c r="C74" s="14" t="s">
        <v>161</v>
      </c>
    </row>
    <row r="75" spans="2:3" hidden="1">
      <c r="B75" s="14">
        <v>30404</v>
      </c>
      <c r="C75" s="14" t="s">
        <v>162</v>
      </c>
    </row>
    <row r="76" spans="2:3" hidden="1">
      <c r="B76" s="14">
        <v>30405</v>
      </c>
      <c r="C76" s="14" t="s">
        <v>163</v>
      </c>
    </row>
    <row r="77" spans="2:3" hidden="1">
      <c r="B77" s="14">
        <v>30406</v>
      </c>
      <c r="C77" s="14" t="s">
        <v>164</v>
      </c>
    </row>
    <row r="78" spans="2:3" hidden="1">
      <c r="B78" s="14">
        <v>30407</v>
      </c>
      <c r="C78" s="14" t="s">
        <v>165</v>
      </c>
    </row>
  </sheetData>
  <mergeCells count="6">
    <mergeCell ref="B4:L4"/>
    <mergeCell ref="D17:H17"/>
    <mergeCell ref="I12:K12"/>
    <mergeCell ref="I13:K13"/>
    <mergeCell ref="I14:K14"/>
    <mergeCell ref="I15:K15"/>
  </mergeCells>
  <phoneticPr fontId="3"/>
  <dataValidations disablePrompts="1" count="1">
    <dataValidation imeMode="off" allowBlank="1" showInputMessage="1" showErrorMessage="1" sqref="J18:J24 IW18:IZ24 SS18:SV24 ACO18:ACR24 AMK18:AMN24 AWG18:AWJ24 BGC18:BGF24 BPY18:BQB24 BZU18:BZX24 CJQ18:CJT24 CTM18:CTP24 DDI18:DDL24 DNE18:DNH24 DXA18:DXD24 EGW18:EGZ24 EQS18:EQV24 FAO18:FAR24 FKK18:FKN24 FUG18:FUJ24 GEC18:GEF24 GNY18:GOB24 GXU18:GXX24 HHQ18:HHT24 HRM18:HRP24 IBI18:IBL24 ILE18:ILH24 IVA18:IVD24 JEW18:JEZ24 JOS18:JOV24 JYO18:JYR24 KIK18:KIN24 KSG18:KSJ24 LCC18:LCF24 LLY18:LMB24 LVU18:LVX24 MFQ18:MFT24 MPM18:MPP24 MZI18:MZL24 NJE18:NJH24 NTA18:NTD24 OCW18:OCZ24 OMS18:OMV24 OWO18:OWR24 PGK18:PGN24 PQG18:PQJ24 QAC18:QAF24 QJY18:QKB24 QTU18:QTX24 RDQ18:RDT24 RNM18:RNP24 RXI18:RXL24 SHE18:SHH24 SRA18:SRD24 TAW18:TAZ24 TKS18:TKV24 TUO18:TUR24 UEK18:UEN24 UOG18:UOJ24 UYC18:UYF24 VHY18:VIB24 VRU18:VRX24 WBQ18:WBT24 WLM18:WLP24 WVI18:WVL24 J65553:J65559 IW65553:IZ65559 SS65553:SV65559 ACO65553:ACR65559 AMK65553:AMN65559 AWG65553:AWJ65559 BGC65553:BGF65559 BPY65553:BQB65559 BZU65553:BZX65559 CJQ65553:CJT65559 CTM65553:CTP65559 DDI65553:DDL65559 DNE65553:DNH65559 DXA65553:DXD65559 EGW65553:EGZ65559 EQS65553:EQV65559 FAO65553:FAR65559 FKK65553:FKN65559 FUG65553:FUJ65559 GEC65553:GEF65559 GNY65553:GOB65559 GXU65553:GXX65559 HHQ65553:HHT65559 HRM65553:HRP65559 IBI65553:IBL65559 ILE65553:ILH65559 IVA65553:IVD65559 JEW65553:JEZ65559 JOS65553:JOV65559 JYO65553:JYR65559 KIK65553:KIN65559 KSG65553:KSJ65559 LCC65553:LCF65559 LLY65553:LMB65559 LVU65553:LVX65559 MFQ65553:MFT65559 MPM65553:MPP65559 MZI65553:MZL65559 NJE65553:NJH65559 NTA65553:NTD65559 OCW65553:OCZ65559 OMS65553:OMV65559 OWO65553:OWR65559 PGK65553:PGN65559 PQG65553:PQJ65559 QAC65553:QAF65559 QJY65553:QKB65559 QTU65553:QTX65559 RDQ65553:RDT65559 RNM65553:RNP65559 RXI65553:RXL65559 SHE65553:SHH65559 SRA65553:SRD65559 TAW65553:TAZ65559 TKS65553:TKV65559 TUO65553:TUR65559 UEK65553:UEN65559 UOG65553:UOJ65559 UYC65553:UYF65559 VHY65553:VIB65559 VRU65553:VRX65559 WBQ65553:WBT65559 WLM65553:WLP65559 WVI65553:WVL65559 J131089:J131095 IW131089:IZ131095 SS131089:SV131095 ACO131089:ACR131095 AMK131089:AMN131095 AWG131089:AWJ131095 BGC131089:BGF131095 BPY131089:BQB131095 BZU131089:BZX131095 CJQ131089:CJT131095 CTM131089:CTP131095 DDI131089:DDL131095 DNE131089:DNH131095 DXA131089:DXD131095 EGW131089:EGZ131095 EQS131089:EQV131095 FAO131089:FAR131095 FKK131089:FKN131095 FUG131089:FUJ131095 GEC131089:GEF131095 GNY131089:GOB131095 GXU131089:GXX131095 HHQ131089:HHT131095 HRM131089:HRP131095 IBI131089:IBL131095 ILE131089:ILH131095 IVA131089:IVD131095 JEW131089:JEZ131095 JOS131089:JOV131095 JYO131089:JYR131095 KIK131089:KIN131095 KSG131089:KSJ131095 LCC131089:LCF131095 LLY131089:LMB131095 LVU131089:LVX131095 MFQ131089:MFT131095 MPM131089:MPP131095 MZI131089:MZL131095 NJE131089:NJH131095 NTA131089:NTD131095 OCW131089:OCZ131095 OMS131089:OMV131095 OWO131089:OWR131095 PGK131089:PGN131095 PQG131089:PQJ131095 QAC131089:QAF131095 QJY131089:QKB131095 QTU131089:QTX131095 RDQ131089:RDT131095 RNM131089:RNP131095 RXI131089:RXL131095 SHE131089:SHH131095 SRA131089:SRD131095 TAW131089:TAZ131095 TKS131089:TKV131095 TUO131089:TUR131095 UEK131089:UEN131095 UOG131089:UOJ131095 UYC131089:UYF131095 VHY131089:VIB131095 VRU131089:VRX131095 WBQ131089:WBT131095 WLM131089:WLP131095 WVI131089:WVL131095 J196625:J196631 IW196625:IZ196631 SS196625:SV196631 ACO196625:ACR196631 AMK196625:AMN196631 AWG196625:AWJ196631 BGC196625:BGF196631 BPY196625:BQB196631 BZU196625:BZX196631 CJQ196625:CJT196631 CTM196625:CTP196631 DDI196625:DDL196631 DNE196625:DNH196631 DXA196625:DXD196631 EGW196625:EGZ196631 EQS196625:EQV196631 FAO196625:FAR196631 FKK196625:FKN196631 FUG196625:FUJ196631 GEC196625:GEF196631 GNY196625:GOB196631 GXU196625:GXX196631 HHQ196625:HHT196631 HRM196625:HRP196631 IBI196625:IBL196631 ILE196625:ILH196631 IVA196625:IVD196631 JEW196625:JEZ196631 JOS196625:JOV196631 JYO196625:JYR196631 KIK196625:KIN196631 KSG196625:KSJ196631 LCC196625:LCF196631 LLY196625:LMB196631 LVU196625:LVX196631 MFQ196625:MFT196631 MPM196625:MPP196631 MZI196625:MZL196631 NJE196625:NJH196631 NTA196625:NTD196631 OCW196625:OCZ196631 OMS196625:OMV196631 OWO196625:OWR196631 PGK196625:PGN196631 PQG196625:PQJ196631 QAC196625:QAF196631 QJY196625:QKB196631 QTU196625:QTX196631 RDQ196625:RDT196631 RNM196625:RNP196631 RXI196625:RXL196631 SHE196625:SHH196631 SRA196625:SRD196631 TAW196625:TAZ196631 TKS196625:TKV196631 TUO196625:TUR196631 UEK196625:UEN196631 UOG196625:UOJ196631 UYC196625:UYF196631 VHY196625:VIB196631 VRU196625:VRX196631 WBQ196625:WBT196631 WLM196625:WLP196631 WVI196625:WVL196631 J262161:J262167 IW262161:IZ262167 SS262161:SV262167 ACO262161:ACR262167 AMK262161:AMN262167 AWG262161:AWJ262167 BGC262161:BGF262167 BPY262161:BQB262167 BZU262161:BZX262167 CJQ262161:CJT262167 CTM262161:CTP262167 DDI262161:DDL262167 DNE262161:DNH262167 DXA262161:DXD262167 EGW262161:EGZ262167 EQS262161:EQV262167 FAO262161:FAR262167 FKK262161:FKN262167 FUG262161:FUJ262167 GEC262161:GEF262167 GNY262161:GOB262167 GXU262161:GXX262167 HHQ262161:HHT262167 HRM262161:HRP262167 IBI262161:IBL262167 ILE262161:ILH262167 IVA262161:IVD262167 JEW262161:JEZ262167 JOS262161:JOV262167 JYO262161:JYR262167 KIK262161:KIN262167 KSG262161:KSJ262167 LCC262161:LCF262167 LLY262161:LMB262167 LVU262161:LVX262167 MFQ262161:MFT262167 MPM262161:MPP262167 MZI262161:MZL262167 NJE262161:NJH262167 NTA262161:NTD262167 OCW262161:OCZ262167 OMS262161:OMV262167 OWO262161:OWR262167 PGK262161:PGN262167 PQG262161:PQJ262167 QAC262161:QAF262167 QJY262161:QKB262167 QTU262161:QTX262167 RDQ262161:RDT262167 RNM262161:RNP262167 RXI262161:RXL262167 SHE262161:SHH262167 SRA262161:SRD262167 TAW262161:TAZ262167 TKS262161:TKV262167 TUO262161:TUR262167 UEK262161:UEN262167 UOG262161:UOJ262167 UYC262161:UYF262167 VHY262161:VIB262167 VRU262161:VRX262167 WBQ262161:WBT262167 WLM262161:WLP262167 WVI262161:WVL262167 J327697:J327703 IW327697:IZ327703 SS327697:SV327703 ACO327697:ACR327703 AMK327697:AMN327703 AWG327697:AWJ327703 BGC327697:BGF327703 BPY327697:BQB327703 BZU327697:BZX327703 CJQ327697:CJT327703 CTM327697:CTP327703 DDI327697:DDL327703 DNE327697:DNH327703 DXA327697:DXD327703 EGW327697:EGZ327703 EQS327697:EQV327703 FAO327697:FAR327703 FKK327697:FKN327703 FUG327697:FUJ327703 GEC327697:GEF327703 GNY327697:GOB327703 GXU327697:GXX327703 HHQ327697:HHT327703 HRM327697:HRP327703 IBI327697:IBL327703 ILE327697:ILH327703 IVA327697:IVD327703 JEW327697:JEZ327703 JOS327697:JOV327703 JYO327697:JYR327703 KIK327697:KIN327703 KSG327697:KSJ327703 LCC327697:LCF327703 LLY327697:LMB327703 LVU327697:LVX327703 MFQ327697:MFT327703 MPM327697:MPP327703 MZI327697:MZL327703 NJE327697:NJH327703 NTA327697:NTD327703 OCW327697:OCZ327703 OMS327697:OMV327703 OWO327697:OWR327703 PGK327697:PGN327703 PQG327697:PQJ327703 QAC327697:QAF327703 QJY327697:QKB327703 QTU327697:QTX327703 RDQ327697:RDT327703 RNM327697:RNP327703 RXI327697:RXL327703 SHE327697:SHH327703 SRA327697:SRD327703 TAW327697:TAZ327703 TKS327697:TKV327703 TUO327697:TUR327703 UEK327697:UEN327703 UOG327697:UOJ327703 UYC327697:UYF327703 VHY327697:VIB327703 VRU327697:VRX327703 WBQ327697:WBT327703 WLM327697:WLP327703 WVI327697:WVL327703 J393233:J393239 IW393233:IZ393239 SS393233:SV393239 ACO393233:ACR393239 AMK393233:AMN393239 AWG393233:AWJ393239 BGC393233:BGF393239 BPY393233:BQB393239 BZU393233:BZX393239 CJQ393233:CJT393239 CTM393233:CTP393239 DDI393233:DDL393239 DNE393233:DNH393239 DXA393233:DXD393239 EGW393233:EGZ393239 EQS393233:EQV393239 FAO393233:FAR393239 FKK393233:FKN393239 FUG393233:FUJ393239 GEC393233:GEF393239 GNY393233:GOB393239 GXU393233:GXX393239 HHQ393233:HHT393239 HRM393233:HRP393239 IBI393233:IBL393239 ILE393233:ILH393239 IVA393233:IVD393239 JEW393233:JEZ393239 JOS393233:JOV393239 JYO393233:JYR393239 KIK393233:KIN393239 KSG393233:KSJ393239 LCC393233:LCF393239 LLY393233:LMB393239 LVU393233:LVX393239 MFQ393233:MFT393239 MPM393233:MPP393239 MZI393233:MZL393239 NJE393233:NJH393239 NTA393233:NTD393239 OCW393233:OCZ393239 OMS393233:OMV393239 OWO393233:OWR393239 PGK393233:PGN393239 PQG393233:PQJ393239 QAC393233:QAF393239 QJY393233:QKB393239 QTU393233:QTX393239 RDQ393233:RDT393239 RNM393233:RNP393239 RXI393233:RXL393239 SHE393233:SHH393239 SRA393233:SRD393239 TAW393233:TAZ393239 TKS393233:TKV393239 TUO393233:TUR393239 UEK393233:UEN393239 UOG393233:UOJ393239 UYC393233:UYF393239 VHY393233:VIB393239 VRU393233:VRX393239 WBQ393233:WBT393239 WLM393233:WLP393239 WVI393233:WVL393239 J458769:J458775 IW458769:IZ458775 SS458769:SV458775 ACO458769:ACR458775 AMK458769:AMN458775 AWG458769:AWJ458775 BGC458769:BGF458775 BPY458769:BQB458775 BZU458769:BZX458775 CJQ458769:CJT458775 CTM458769:CTP458775 DDI458769:DDL458775 DNE458769:DNH458775 DXA458769:DXD458775 EGW458769:EGZ458775 EQS458769:EQV458775 FAO458769:FAR458775 FKK458769:FKN458775 FUG458769:FUJ458775 GEC458769:GEF458775 GNY458769:GOB458775 GXU458769:GXX458775 HHQ458769:HHT458775 HRM458769:HRP458775 IBI458769:IBL458775 ILE458769:ILH458775 IVA458769:IVD458775 JEW458769:JEZ458775 JOS458769:JOV458775 JYO458769:JYR458775 KIK458769:KIN458775 KSG458769:KSJ458775 LCC458769:LCF458775 LLY458769:LMB458775 LVU458769:LVX458775 MFQ458769:MFT458775 MPM458769:MPP458775 MZI458769:MZL458775 NJE458769:NJH458775 NTA458769:NTD458775 OCW458769:OCZ458775 OMS458769:OMV458775 OWO458769:OWR458775 PGK458769:PGN458775 PQG458769:PQJ458775 QAC458769:QAF458775 QJY458769:QKB458775 QTU458769:QTX458775 RDQ458769:RDT458775 RNM458769:RNP458775 RXI458769:RXL458775 SHE458769:SHH458775 SRA458769:SRD458775 TAW458769:TAZ458775 TKS458769:TKV458775 TUO458769:TUR458775 UEK458769:UEN458775 UOG458769:UOJ458775 UYC458769:UYF458775 VHY458769:VIB458775 VRU458769:VRX458775 WBQ458769:WBT458775 WLM458769:WLP458775 WVI458769:WVL458775 J524305:J524311 IW524305:IZ524311 SS524305:SV524311 ACO524305:ACR524311 AMK524305:AMN524311 AWG524305:AWJ524311 BGC524305:BGF524311 BPY524305:BQB524311 BZU524305:BZX524311 CJQ524305:CJT524311 CTM524305:CTP524311 DDI524305:DDL524311 DNE524305:DNH524311 DXA524305:DXD524311 EGW524305:EGZ524311 EQS524305:EQV524311 FAO524305:FAR524311 FKK524305:FKN524311 FUG524305:FUJ524311 GEC524305:GEF524311 GNY524305:GOB524311 GXU524305:GXX524311 HHQ524305:HHT524311 HRM524305:HRP524311 IBI524305:IBL524311 ILE524305:ILH524311 IVA524305:IVD524311 JEW524305:JEZ524311 JOS524305:JOV524311 JYO524305:JYR524311 KIK524305:KIN524311 KSG524305:KSJ524311 LCC524305:LCF524311 LLY524305:LMB524311 LVU524305:LVX524311 MFQ524305:MFT524311 MPM524305:MPP524311 MZI524305:MZL524311 NJE524305:NJH524311 NTA524305:NTD524311 OCW524305:OCZ524311 OMS524305:OMV524311 OWO524305:OWR524311 PGK524305:PGN524311 PQG524305:PQJ524311 QAC524305:QAF524311 QJY524305:QKB524311 QTU524305:QTX524311 RDQ524305:RDT524311 RNM524305:RNP524311 RXI524305:RXL524311 SHE524305:SHH524311 SRA524305:SRD524311 TAW524305:TAZ524311 TKS524305:TKV524311 TUO524305:TUR524311 UEK524305:UEN524311 UOG524305:UOJ524311 UYC524305:UYF524311 VHY524305:VIB524311 VRU524305:VRX524311 WBQ524305:WBT524311 WLM524305:WLP524311 WVI524305:WVL524311 J589841:J589847 IW589841:IZ589847 SS589841:SV589847 ACO589841:ACR589847 AMK589841:AMN589847 AWG589841:AWJ589847 BGC589841:BGF589847 BPY589841:BQB589847 BZU589841:BZX589847 CJQ589841:CJT589847 CTM589841:CTP589847 DDI589841:DDL589847 DNE589841:DNH589847 DXA589841:DXD589847 EGW589841:EGZ589847 EQS589841:EQV589847 FAO589841:FAR589847 FKK589841:FKN589847 FUG589841:FUJ589847 GEC589841:GEF589847 GNY589841:GOB589847 GXU589841:GXX589847 HHQ589841:HHT589847 HRM589841:HRP589847 IBI589841:IBL589847 ILE589841:ILH589847 IVA589841:IVD589847 JEW589841:JEZ589847 JOS589841:JOV589847 JYO589841:JYR589847 KIK589841:KIN589847 KSG589841:KSJ589847 LCC589841:LCF589847 LLY589841:LMB589847 LVU589841:LVX589847 MFQ589841:MFT589847 MPM589841:MPP589847 MZI589841:MZL589847 NJE589841:NJH589847 NTA589841:NTD589847 OCW589841:OCZ589847 OMS589841:OMV589847 OWO589841:OWR589847 PGK589841:PGN589847 PQG589841:PQJ589847 QAC589841:QAF589847 QJY589841:QKB589847 QTU589841:QTX589847 RDQ589841:RDT589847 RNM589841:RNP589847 RXI589841:RXL589847 SHE589841:SHH589847 SRA589841:SRD589847 TAW589841:TAZ589847 TKS589841:TKV589847 TUO589841:TUR589847 UEK589841:UEN589847 UOG589841:UOJ589847 UYC589841:UYF589847 VHY589841:VIB589847 VRU589841:VRX589847 WBQ589841:WBT589847 WLM589841:WLP589847 WVI589841:WVL589847 J655377:J655383 IW655377:IZ655383 SS655377:SV655383 ACO655377:ACR655383 AMK655377:AMN655383 AWG655377:AWJ655383 BGC655377:BGF655383 BPY655377:BQB655383 BZU655377:BZX655383 CJQ655377:CJT655383 CTM655377:CTP655383 DDI655377:DDL655383 DNE655377:DNH655383 DXA655377:DXD655383 EGW655377:EGZ655383 EQS655377:EQV655383 FAO655377:FAR655383 FKK655377:FKN655383 FUG655377:FUJ655383 GEC655377:GEF655383 GNY655377:GOB655383 GXU655377:GXX655383 HHQ655377:HHT655383 HRM655377:HRP655383 IBI655377:IBL655383 ILE655377:ILH655383 IVA655377:IVD655383 JEW655377:JEZ655383 JOS655377:JOV655383 JYO655377:JYR655383 KIK655377:KIN655383 KSG655377:KSJ655383 LCC655377:LCF655383 LLY655377:LMB655383 LVU655377:LVX655383 MFQ655377:MFT655383 MPM655377:MPP655383 MZI655377:MZL655383 NJE655377:NJH655383 NTA655377:NTD655383 OCW655377:OCZ655383 OMS655377:OMV655383 OWO655377:OWR655383 PGK655377:PGN655383 PQG655377:PQJ655383 QAC655377:QAF655383 QJY655377:QKB655383 QTU655377:QTX655383 RDQ655377:RDT655383 RNM655377:RNP655383 RXI655377:RXL655383 SHE655377:SHH655383 SRA655377:SRD655383 TAW655377:TAZ655383 TKS655377:TKV655383 TUO655377:TUR655383 UEK655377:UEN655383 UOG655377:UOJ655383 UYC655377:UYF655383 VHY655377:VIB655383 VRU655377:VRX655383 WBQ655377:WBT655383 WLM655377:WLP655383 WVI655377:WVL655383 J720913:J720919 IW720913:IZ720919 SS720913:SV720919 ACO720913:ACR720919 AMK720913:AMN720919 AWG720913:AWJ720919 BGC720913:BGF720919 BPY720913:BQB720919 BZU720913:BZX720919 CJQ720913:CJT720919 CTM720913:CTP720919 DDI720913:DDL720919 DNE720913:DNH720919 DXA720913:DXD720919 EGW720913:EGZ720919 EQS720913:EQV720919 FAO720913:FAR720919 FKK720913:FKN720919 FUG720913:FUJ720919 GEC720913:GEF720919 GNY720913:GOB720919 GXU720913:GXX720919 HHQ720913:HHT720919 HRM720913:HRP720919 IBI720913:IBL720919 ILE720913:ILH720919 IVA720913:IVD720919 JEW720913:JEZ720919 JOS720913:JOV720919 JYO720913:JYR720919 KIK720913:KIN720919 KSG720913:KSJ720919 LCC720913:LCF720919 LLY720913:LMB720919 LVU720913:LVX720919 MFQ720913:MFT720919 MPM720913:MPP720919 MZI720913:MZL720919 NJE720913:NJH720919 NTA720913:NTD720919 OCW720913:OCZ720919 OMS720913:OMV720919 OWO720913:OWR720919 PGK720913:PGN720919 PQG720913:PQJ720919 QAC720913:QAF720919 QJY720913:QKB720919 QTU720913:QTX720919 RDQ720913:RDT720919 RNM720913:RNP720919 RXI720913:RXL720919 SHE720913:SHH720919 SRA720913:SRD720919 TAW720913:TAZ720919 TKS720913:TKV720919 TUO720913:TUR720919 UEK720913:UEN720919 UOG720913:UOJ720919 UYC720913:UYF720919 VHY720913:VIB720919 VRU720913:VRX720919 WBQ720913:WBT720919 WLM720913:WLP720919 WVI720913:WVL720919 J786449:J786455 IW786449:IZ786455 SS786449:SV786455 ACO786449:ACR786455 AMK786449:AMN786455 AWG786449:AWJ786455 BGC786449:BGF786455 BPY786449:BQB786455 BZU786449:BZX786455 CJQ786449:CJT786455 CTM786449:CTP786455 DDI786449:DDL786455 DNE786449:DNH786455 DXA786449:DXD786455 EGW786449:EGZ786455 EQS786449:EQV786455 FAO786449:FAR786455 FKK786449:FKN786455 FUG786449:FUJ786455 GEC786449:GEF786455 GNY786449:GOB786455 GXU786449:GXX786455 HHQ786449:HHT786455 HRM786449:HRP786455 IBI786449:IBL786455 ILE786449:ILH786455 IVA786449:IVD786455 JEW786449:JEZ786455 JOS786449:JOV786455 JYO786449:JYR786455 KIK786449:KIN786455 KSG786449:KSJ786455 LCC786449:LCF786455 LLY786449:LMB786455 LVU786449:LVX786455 MFQ786449:MFT786455 MPM786449:MPP786455 MZI786449:MZL786455 NJE786449:NJH786455 NTA786449:NTD786455 OCW786449:OCZ786455 OMS786449:OMV786455 OWO786449:OWR786455 PGK786449:PGN786455 PQG786449:PQJ786455 QAC786449:QAF786455 QJY786449:QKB786455 QTU786449:QTX786455 RDQ786449:RDT786455 RNM786449:RNP786455 RXI786449:RXL786455 SHE786449:SHH786455 SRA786449:SRD786455 TAW786449:TAZ786455 TKS786449:TKV786455 TUO786449:TUR786455 UEK786449:UEN786455 UOG786449:UOJ786455 UYC786449:UYF786455 VHY786449:VIB786455 VRU786449:VRX786455 WBQ786449:WBT786455 WLM786449:WLP786455 WVI786449:WVL786455 J851985:J851991 IW851985:IZ851991 SS851985:SV851991 ACO851985:ACR851991 AMK851985:AMN851991 AWG851985:AWJ851991 BGC851985:BGF851991 BPY851985:BQB851991 BZU851985:BZX851991 CJQ851985:CJT851991 CTM851985:CTP851991 DDI851985:DDL851991 DNE851985:DNH851991 DXA851985:DXD851991 EGW851985:EGZ851991 EQS851985:EQV851991 FAO851985:FAR851991 FKK851985:FKN851991 FUG851985:FUJ851991 GEC851985:GEF851991 GNY851985:GOB851991 GXU851985:GXX851991 HHQ851985:HHT851991 HRM851985:HRP851991 IBI851985:IBL851991 ILE851985:ILH851991 IVA851985:IVD851991 JEW851985:JEZ851991 JOS851985:JOV851991 JYO851985:JYR851991 KIK851985:KIN851991 KSG851985:KSJ851991 LCC851985:LCF851991 LLY851985:LMB851991 LVU851985:LVX851991 MFQ851985:MFT851991 MPM851985:MPP851991 MZI851985:MZL851991 NJE851985:NJH851991 NTA851985:NTD851991 OCW851985:OCZ851991 OMS851985:OMV851991 OWO851985:OWR851991 PGK851985:PGN851991 PQG851985:PQJ851991 QAC851985:QAF851991 QJY851985:QKB851991 QTU851985:QTX851991 RDQ851985:RDT851991 RNM851985:RNP851991 RXI851985:RXL851991 SHE851985:SHH851991 SRA851985:SRD851991 TAW851985:TAZ851991 TKS851985:TKV851991 TUO851985:TUR851991 UEK851985:UEN851991 UOG851985:UOJ851991 UYC851985:UYF851991 VHY851985:VIB851991 VRU851985:VRX851991 WBQ851985:WBT851991 WLM851985:WLP851991 WVI851985:WVL851991 J917521:J917527 IW917521:IZ917527 SS917521:SV917527 ACO917521:ACR917527 AMK917521:AMN917527 AWG917521:AWJ917527 BGC917521:BGF917527 BPY917521:BQB917527 BZU917521:BZX917527 CJQ917521:CJT917527 CTM917521:CTP917527 DDI917521:DDL917527 DNE917521:DNH917527 DXA917521:DXD917527 EGW917521:EGZ917527 EQS917521:EQV917527 FAO917521:FAR917527 FKK917521:FKN917527 FUG917521:FUJ917527 GEC917521:GEF917527 GNY917521:GOB917527 GXU917521:GXX917527 HHQ917521:HHT917527 HRM917521:HRP917527 IBI917521:IBL917527 ILE917521:ILH917527 IVA917521:IVD917527 JEW917521:JEZ917527 JOS917521:JOV917527 JYO917521:JYR917527 KIK917521:KIN917527 KSG917521:KSJ917527 LCC917521:LCF917527 LLY917521:LMB917527 LVU917521:LVX917527 MFQ917521:MFT917527 MPM917521:MPP917527 MZI917521:MZL917527 NJE917521:NJH917527 NTA917521:NTD917527 OCW917521:OCZ917527 OMS917521:OMV917527 OWO917521:OWR917527 PGK917521:PGN917527 PQG917521:PQJ917527 QAC917521:QAF917527 QJY917521:QKB917527 QTU917521:QTX917527 RDQ917521:RDT917527 RNM917521:RNP917527 RXI917521:RXL917527 SHE917521:SHH917527 SRA917521:SRD917527 TAW917521:TAZ917527 TKS917521:TKV917527 TUO917521:TUR917527 UEK917521:UEN917527 UOG917521:UOJ917527 UYC917521:UYF917527 VHY917521:VIB917527 VRU917521:VRX917527 WBQ917521:WBT917527 WLM917521:WLP917527 WVI917521:WVL917527 J983057:J983063 IW983057:IZ983063 SS983057:SV983063 ACO983057:ACR983063 AMK983057:AMN983063 AWG983057:AWJ983063 BGC983057:BGF983063 BPY983057:BQB983063 BZU983057:BZX983063 CJQ983057:CJT983063 CTM983057:CTP983063 DDI983057:DDL983063 DNE983057:DNH983063 DXA983057:DXD983063 EGW983057:EGZ983063 EQS983057:EQV983063 FAO983057:FAR983063 FKK983057:FKN983063 FUG983057:FUJ983063 GEC983057:GEF983063 GNY983057:GOB983063 GXU983057:GXX983063 HHQ983057:HHT983063 HRM983057:HRP983063 IBI983057:IBL983063 ILE983057:ILH983063 IVA983057:IVD983063 JEW983057:JEZ983063 JOS983057:JOV983063 JYO983057:JYR983063 KIK983057:KIN983063 KSG983057:KSJ983063 LCC983057:LCF983063 LLY983057:LMB983063 LVU983057:LVX983063 MFQ983057:MFT983063 MPM983057:MPP983063 MZI983057:MZL983063 NJE983057:NJH983063 NTA983057:NTD983063 OCW983057:OCZ983063 OMS983057:OMV983063 OWO983057:OWR983063 PGK983057:PGN983063 PQG983057:PQJ983063 QAC983057:QAF983063 QJY983057:QKB983063 QTU983057:QTX983063 RDQ983057:RDT983063 RNM983057:RNP983063 RXI983057:RXL983063 SHE983057:SHH983063 SRA983057:SRD983063 TAW983057:TAZ983063 TKS983057:TKV983063 TUO983057:TUR983063 UEK983057:UEN983063 UOG983057:UOJ983063 UYC983057:UYF983063 VHY983057:VIB983063 VRU983057:VRX983063 WBQ983057:WBT983063 WLM983057:WLP983063 WVI983057:WVL983063 B18:H24 IP18:IU24 SL18:SQ24 ACH18:ACM24 AMD18:AMI24 AVZ18:AWE24 BFV18:BGA24 BPR18:BPW24 BZN18:BZS24 CJJ18:CJO24 CTF18:CTK24 DDB18:DDG24 DMX18:DNC24 DWT18:DWY24 EGP18:EGU24 EQL18:EQQ24 FAH18:FAM24 FKD18:FKI24 FTZ18:FUE24 GDV18:GEA24 GNR18:GNW24 GXN18:GXS24 HHJ18:HHO24 HRF18:HRK24 IBB18:IBG24 IKX18:ILC24 IUT18:IUY24 JEP18:JEU24 JOL18:JOQ24 JYH18:JYM24 KID18:KII24 KRZ18:KSE24 LBV18:LCA24 LLR18:LLW24 LVN18:LVS24 MFJ18:MFO24 MPF18:MPK24 MZB18:MZG24 NIX18:NJC24 NST18:NSY24 OCP18:OCU24 OML18:OMQ24 OWH18:OWM24 PGD18:PGI24 PPZ18:PQE24 PZV18:QAA24 QJR18:QJW24 QTN18:QTS24 RDJ18:RDO24 RNF18:RNK24 RXB18:RXG24 SGX18:SHC24 SQT18:SQY24 TAP18:TAU24 TKL18:TKQ24 TUH18:TUM24 UED18:UEI24 UNZ18:UOE24 UXV18:UYA24 VHR18:VHW24 VRN18:VRS24 WBJ18:WBO24 WLF18:WLK24 WVB18:WVG24 B65553:H65559 IP65553:IU65559 SL65553:SQ65559 ACH65553:ACM65559 AMD65553:AMI65559 AVZ65553:AWE65559 BFV65553:BGA65559 BPR65553:BPW65559 BZN65553:BZS65559 CJJ65553:CJO65559 CTF65553:CTK65559 DDB65553:DDG65559 DMX65553:DNC65559 DWT65553:DWY65559 EGP65553:EGU65559 EQL65553:EQQ65559 FAH65553:FAM65559 FKD65553:FKI65559 FTZ65553:FUE65559 GDV65553:GEA65559 GNR65553:GNW65559 GXN65553:GXS65559 HHJ65553:HHO65559 HRF65553:HRK65559 IBB65553:IBG65559 IKX65553:ILC65559 IUT65553:IUY65559 JEP65553:JEU65559 JOL65553:JOQ65559 JYH65553:JYM65559 KID65553:KII65559 KRZ65553:KSE65559 LBV65553:LCA65559 LLR65553:LLW65559 LVN65553:LVS65559 MFJ65553:MFO65559 MPF65553:MPK65559 MZB65553:MZG65559 NIX65553:NJC65559 NST65553:NSY65559 OCP65553:OCU65559 OML65553:OMQ65559 OWH65553:OWM65559 PGD65553:PGI65559 PPZ65553:PQE65559 PZV65553:QAA65559 QJR65553:QJW65559 QTN65553:QTS65559 RDJ65553:RDO65559 RNF65553:RNK65559 RXB65553:RXG65559 SGX65553:SHC65559 SQT65553:SQY65559 TAP65553:TAU65559 TKL65553:TKQ65559 TUH65553:TUM65559 UED65553:UEI65559 UNZ65553:UOE65559 UXV65553:UYA65559 VHR65553:VHW65559 VRN65553:VRS65559 WBJ65553:WBO65559 WLF65553:WLK65559 WVB65553:WVG65559 B131089:H131095 IP131089:IU131095 SL131089:SQ131095 ACH131089:ACM131095 AMD131089:AMI131095 AVZ131089:AWE131095 BFV131089:BGA131095 BPR131089:BPW131095 BZN131089:BZS131095 CJJ131089:CJO131095 CTF131089:CTK131095 DDB131089:DDG131095 DMX131089:DNC131095 DWT131089:DWY131095 EGP131089:EGU131095 EQL131089:EQQ131095 FAH131089:FAM131095 FKD131089:FKI131095 FTZ131089:FUE131095 GDV131089:GEA131095 GNR131089:GNW131095 GXN131089:GXS131095 HHJ131089:HHO131095 HRF131089:HRK131095 IBB131089:IBG131095 IKX131089:ILC131095 IUT131089:IUY131095 JEP131089:JEU131095 JOL131089:JOQ131095 JYH131089:JYM131095 KID131089:KII131095 KRZ131089:KSE131095 LBV131089:LCA131095 LLR131089:LLW131095 LVN131089:LVS131095 MFJ131089:MFO131095 MPF131089:MPK131095 MZB131089:MZG131095 NIX131089:NJC131095 NST131089:NSY131095 OCP131089:OCU131095 OML131089:OMQ131095 OWH131089:OWM131095 PGD131089:PGI131095 PPZ131089:PQE131095 PZV131089:QAA131095 QJR131089:QJW131095 QTN131089:QTS131095 RDJ131089:RDO131095 RNF131089:RNK131095 RXB131089:RXG131095 SGX131089:SHC131095 SQT131089:SQY131095 TAP131089:TAU131095 TKL131089:TKQ131095 TUH131089:TUM131095 UED131089:UEI131095 UNZ131089:UOE131095 UXV131089:UYA131095 VHR131089:VHW131095 VRN131089:VRS131095 WBJ131089:WBO131095 WLF131089:WLK131095 WVB131089:WVG131095 B196625:H196631 IP196625:IU196631 SL196625:SQ196631 ACH196625:ACM196631 AMD196625:AMI196631 AVZ196625:AWE196631 BFV196625:BGA196631 BPR196625:BPW196631 BZN196625:BZS196631 CJJ196625:CJO196631 CTF196625:CTK196631 DDB196625:DDG196631 DMX196625:DNC196631 DWT196625:DWY196631 EGP196625:EGU196631 EQL196625:EQQ196631 FAH196625:FAM196631 FKD196625:FKI196631 FTZ196625:FUE196631 GDV196625:GEA196631 GNR196625:GNW196631 GXN196625:GXS196631 HHJ196625:HHO196631 HRF196625:HRK196631 IBB196625:IBG196631 IKX196625:ILC196631 IUT196625:IUY196631 JEP196625:JEU196631 JOL196625:JOQ196631 JYH196625:JYM196631 KID196625:KII196631 KRZ196625:KSE196631 LBV196625:LCA196631 LLR196625:LLW196631 LVN196625:LVS196631 MFJ196625:MFO196631 MPF196625:MPK196631 MZB196625:MZG196631 NIX196625:NJC196631 NST196625:NSY196631 OCP196625:OCU196631 OML196625:OMQ196631 OWH196625:OWM196631 PGD196625:PGI196631 PPZ196625:PQE196631 PZV196625:QAA196631 QJR196625:QJW196631 QTN196625:QTS196631 RDJ196625:RDO196631 RNF196625:RNK196631 RXB196625:RXG196631 SGX196625:SHC196631 SQT196625:SQY196631 TAP196625:TAU196631 TKL196625:TKQ196631 TUH196625:TUM196631 UED196625:UEI196631 UNZ196625:UOE196631 UXV196625:UYA196631 VHR196625:VHW196631 VRN196625:VRS196631 WBJ196625:WBO196631 WLF196625:WLK196631 WVB196625:WVG196631 B262161:H262167 IP262161:IU262167 SL262161:SQ262167 ACH262161:ACM262167 AMD262161:AMI262167 AVZ262161:AWE262167 BFV262161:BGA262167 BPR262161:BPW262167 BZN262161:BZS262167 CJJ262161:CJO262167 CTF262161:CTK262167 DDB262161:DDG262167 DMX262161:DNC262167 DWT262161:DWY262167 EGP262161:EGU262167 EQL262161:EQQ262167 FAH262161:FAM262167 FKD262161:FKI262167 FTZ262161:FUE262167 GDV262161:GEA262167 GNR262161:GNW262167 GXN262161:GXS262167 HHJ262161:HHO262167 HRF262161:HRK262167 IBB262161:IBG262167 IKX262161:ILC262167 IUT262161:IUY262167 JEP262161:JEU262167 JOL262161:JOQ262167 JYH262161:JYM262167 KID262161:KII262167 KRZ262161:KSE262167 LBV262161:LCA262167 LLR262161:LLW262167 LVN262161:LVS262167 MFJ262161:MFO262167 MPF262161:MPK262167 MZB262161:MZG262167 NIX262161:NJC262167 NST262161:NSY262167 OCP262161:OCU262167 OML262161:OMQ262167 OWH262161:OWM262167 PGD262161:PGI262167 PPZ262161:PQE262167 PZV262161:QAA262167 QJR262161:QJW262167 QTN262161:QTS262167 RDJ262161:RDO262167 RNF262161:RNK262167 RXB262161:RXG262167 SGX262161:SHC262167 SQT262161:SQY262167 TAP262161:TAU262167 TKL262161:TKQ262167 TUH262161:TUM262167 UED262161:UEI262167 UNZ262161:UOE262167 UXV262161:UYA262167 VHR262161:VHW262167 VRN262161:VRS262167 WBJ262161:WBO262167 WLF262161:WLK262167 WVB262161:WVG262167 B327697:H327703 IP327697:IU327703 SL327697:SQ327703 ACH327697:ACM327703 AMD327697:AMI327703 AVZ327697:AWE327703 BFV327697:BGA327703 BPR327697:BPW327703 BZN327697:BZS327703 CJJ327697:CJO327703 CTF327697:CTK327703 DDB327697:DDG327703 DMX327697:DNC327703 DWT327697:DWY327703 EGP327697:EGU327703 EQL327697:EQQ327703 FAH327697:FAM327703 FKD327697:FKI327703 FTZ327697:FUE327703 GDV327697:GEA327703 GNR327697:GNW327703 GXN327697:GXS327703 HHJ327697:HHO327703 HRF327697:HRK327703 IBB327697:IBG327703 IKX327697:ILC327703 IUT327697:IUY327703 JEP327697:JEU327703 JOL327697:JOQ327703 JYH327697:JYM327703 KID327697:KII327703 KRZ327697:KSE327703 LBV327697:LCA327703 LLR327697:LLW327703 LVN327697:LVS327703 MFJ327697:MFO327703 MPF327697:MPK327703 MZB327697:MZG327703 NIX327697:NJC327703 NST327697:NSY327703 OCP327697:OCU327703 OML327697:OMQ327703 OWH327697:OWM327703 PGD327697:PGI327703 PPZ327697:PQE327703 PZV327697:QAA327703 QJR327697:QJW327703 QTN327697:QTS327703 RDJ327697:RDO327703 RNF327697:RNK327703 RXB327697:RXG327703 SGX327697:SHC327703 SQT327697:SQY327703 TAP327697:TAU327703 TKL327697:TKQ327703 TUH327697:TUM327703 UED327697:UEI327703 UNZ327697:UOE327703 UXV327697:UYA327703 VHR327697:VHW327703 VRN327697:VRS327703 WBJ327697:WBO327703 WLF327697:WLK327703 WVB327697:WVG327703 B393233:H393239 IP393233:IU393239 SL393233:SQ393239 ACH393233:ACM393239 AMD393233:AMI393239 AVZ393233:AWE393239 BFV393233:BGA393239 BPR393233:BPW393239 BZN393233:BZS393239 CJJ393233:CJO393239 CTF393233:CTK393239 DDB393233:DDG393239 DMX393233:DNC393239 DWT393233:DWY393239 EGP393233:EGU393239 EQL393233:EQQ393239 FAH393233:FAM393239 FKD393233:FKI393239 FTZ393233:FUE393239 GDV393233:GEA393239 GNR393233:GNW393239 GXN393233:GXS393239 HHJ393233:HHO393239 HRF393233:HRK393239 IBB393233:IBG393239 IKX393233:ILC393239 IUT393233:IUY393239 JEP393233:JEU393239 JOL393233:JOQ393239 JYH393233:JYM393239 KID393233:KII393239 KRZ393233:KSE393239 LBV393233:LCA393239 LLR393233:LLW393239 LVN393233:LVS393239 MFJ393233:MFO393239 MPF393233:MPK393239 MZB393233:MZG393239 NIX393233:NJC393239 NST393233:NSY393239 OCP393233:OCU393239 OML393233:OMQ393239 OWH393233:OWM393239 PGD393233:PGI393239 PPZ393233:PQE393239 PZV393233:QAA393239 QJR393233:QJW393239 QTN393233:QTS393239 RDJ393233:RDO393239 RNF393233:RNK393239 RXB393233:RXG393239 SGX393233:SHC393239 SQT393233:SQY393239 TAP393233:TAU393239 TKL393233:TKQ393239 TUH393233:TUM393239 UED393233:UEI393239 UNZ393233:UOE393239 UXV393233:UYA393239 VHR393233:VHW393239 VRN393233:VRS393239 WBJ393233:WBO393239 WLF393233:WLK393239 WVB393233:WVG393239 B458769:H458775 IP458769:IU458775 SL458769:SQ458775 ACH458769:ACM458775 AMD458769:AMI458775 AVZ458769:AWE458775 BFV458769:BGA458775 BPR458769:BPW458775 BZN458769:BZS458775 CJJ458769:CJO458775 CTF458769:CTK458775 DDB458769:DDG458775 DMX458769:DNC458775 DWT458769:DWY458775 EGP458769:EGU458775 EQL458769:EQQ458775 FAH458769:FAM458775 FKD458769:FKI458775 FTZ458769:FUE458775 GDV458769:GEA458775 GNR458769:GNW458775 GXN458769:GXS458775 HHJ458769:HHO458775 HRF458769:HRK458775 IBB458769:IBG458775 IKX458769:ILC458775 IUT458769:IUY458775 JEP458769:JEU458775 JOL458769:JOQ458775 JYH458769:JYM458775 KID458769:KII458775 KRZ458769:KSE458775 LBV458769:LCA458775 LLR458769:LLW458775 LVN458769:LVS458775 MFJ458769:MFO458775 MPF458769:MPK458775 MZB458769:MZG458775 NIX458769:NJC458775 NST458769:NSY458775 OCP458769:OCU458775 OML458769:OMQ458775 OWH458769:OWM458775 PGD458769:PGI458775 PPZ458769:PQE458775 PZV458769:QAA458775 QJR458769:QJW458775 QTN458769:QTS458775 RDJ458769:RDO458775 RNF458769:RNK458775 RXB458769:RXG458775 SGX458769:SHC458775 SQT458769:SQY458775 TAP458769:TAU458775 TKL458769:TKQ458775 TUH458769:TUM458775 UED458769:UEI458775 UNZ458769:UOE458775 UXV458769:UYA458775 VHR458769:VHW458775 VRN458769:VRS458775 WBJ458769:WBO458775 WLF458769:WLK458775 WVB458769:WVG458775 B524305:H524311 IP524305:IU524311 SL524305:SQ524311 ACH524305:ACM524311 AMD524305:AMI524311 AVZ524305:AWE524311 BFV524305:BGA524311 BPR524305:BPW524311 BZN524305:BZS524311 CJJ524305:CJO524311 CTF524305:CTK524311 DDB524305:DDG524311 DMX524305:DNC524311 DWT524305:DWY524311 EGP524305:EGU524311 EQL524305:EQQ524311 FAH524305:FAM524311 FKD524305:FKI524311 FTZ524305:FUE524311 GDV524305:GEA524311 GNR524305:GNW524311 GXN524305:GXS524311 HHJ524305:HHO524311 HRF524305:HRK524311 IBB524305:IBG524311 IKX524305:ILC524311 IUT524305:IUY524311 JEP524305:JEU524311 JOL524305:JOQ524311 JYH524305:JYM524311 KID524305:KII524311 KRZ524305:KSE524311 LBV524305:LCA524311 LLR524305:LLW524311 LVN524305:LVS524311 MFJ524305:MFO524311 MPF524305:MPK524311 MZB524305:MZG524311 NIX524305:NJC524311 NST524305:NSY524311 OCP524305:OCU524311 OML524305:OMQ524311 OWH524305:OWM524311 PGD524305:PGI524311 PPZ524305:PQE524311 PZV524305:QAA524311 QJR524305:QJW524311 QTN524305:QTS524311 RDJ524305:RDO524311 RNF524305:RNK524311 RXB524305:RXG524311 SGX524305:SHC524311 SQT524305:SQY524311 TAP524305:TAU524311 TKL524305:TKQ524311 TUH524305:TUM524311 UED524305:UEI524311 UNZ524305:UOE524311 UXV524305:UYA524311 VHR524305:VHW524311 VRN524305:VRS524311 WBJ524305:WBO524311 WLF524305:WLK524311 WVB524305:WVG524311 B589841:H589847 IP589841:IU589847 SL589841:SQ589847 ACH589841:ACM589847 AMD589841:AMI589847 AVZ589841:AWE589847 BFV589841:BGA589847 BPR589841:BPW589847 BZN589841:BZS589847 CJJ589841:CJO589847 CTF589841:CTK589847 DDB589841:DDG589847 DMX589841:DNC589847 DWT589841:DWY589847 EGP589841:EGU589847 EQL589841:EQQ589847 FAH589841:FAM589847 FKD589841:FKI589847 FTZ589841:FUE589847 GDV589841:GEA589847 GNR589841:GNW589847 GXN589841:GXS589847 HHJ589841:HHO589847 HRF589841:HRK589847 IBB589841:IBG589847 IKX589841:ILC589847 IUT589841:IUY589847 JEP589841:JEU589847 JOL589841:JOQ589847 JYH589841:JYM589847 KID589841:KII589847 KRZ589841:KSE589847 LBV589841:LCA589847 LLR589841:LLW589847 LVN589841:LVS589847 MFJ589841:MFO589847 MPF589841:MPK589847 MZB589841:MZG589847 NIX589841:NJC589847 NST589841:NSY589847 OCP589841:OCU589847 OML589841:OMQ589847 OWH589841:OWM589847 PGD589841:PGI589847 PPZ589841:PQE589847 PZV589841:QAA589847 QJR589841:QJW589847 QTN589841:QTS589847 RDJ589841:RDO589847 RNF589841:RNK589847 RXB589841:RXG589847 SGX589841:SHC589847 SQT589841:SQY589847 TAP589841:TAU589847 TKL589841:TKQ589847 TUH589841:TUM589847 UED589841:UEI589847 UNZ589841:UOE589847 UXV589841:UYA589847 VHR589841:VHW589847 VRN589841:VRS589847 WBJ589841:WBO589847 WLF589841:WLK589847 WVB589841:WVG589847 B655377:H655383 IP655377:IU655383 SL655377:SQ655383 ACH655377:ACM655383 AMD655377:AMI655383 AVZ655377:AWE655383 BFV655377:BGA655383 BPR655377:BPW655383 BZN655377:BZS655383 CJJ655377:CJO655383 CTF655377:CTK655383 DDB655377:DDG655383 DMX655377:DNC655383 DWT655377:DWY655383 EGP655377:EGU655383 EQL655377:EQQ655383 FAH655377:FAM655383 FKD655377:FKI655383 FTZ655377:FUE655383 GDV655377:GEA655383 GNR655377:GNW655383 GXN655377:GXS655383 HHJ655377:HHO655383 HRF655377:HRK655383 IBB655377:IBG655383 IKX655377:ILC655383 IUT655377:IUY655383 JEP655377:JEU655383 JOL655377:JOQ655383 JYH655377:JYM655383 KID655377:KII655383 KRZ655377:KSE655383 LBV655377:LCA655383 LLR655377:LLW655383 LVN655377:LVS655383 MFJ655377:MFO655383 MPF655377:MPK655383 MZB655377:MZG655383 NIX655377:NJC655383 NST655377:NSY655383 OCP655377:OCU655383 OML655377:OMQ655383 OWH655377:OWM655383 PGD655377:PGI655383 PPZ655377:PQE655383 PZV655377:QAA655383 QJR655377:QJW655383 QTN655377:QTS655383 RDJ655377:RDO655383 RNF655377:RNK655383 RXB655377:RXG655383 SGX655377:SHC655383 SQT655377:SQY655383 TAP655377:TAU655383 TKL655377:TKQ655383 TUH655377:TUM655383 UED655377:UEI655383 UNZ655377:UOE655383 UXV655377:UYA655383 VHR655377:VHW655383 VRN655377:VRS655383 WBJ655377:WBO655383 WLF655377:WLK655383 WVB655377:WVG655383 B720913:H720919 IP720913:IU720919 SL720913:SQ720919 ACH720913:ACM720919 AMD720913:AMI720919 AVZ720913:AWE720919 BFV720913:BGA720919 BPR720913:BPW720919 BZN720913:BZS720919 CJJ720913:CJO720919 CTF720913:CTK720919 DDB720913:DDG720919 DMX720913:DNC720919 DWT720913:DWY720919 EGP720913:EGU720919 EQL720913:EQQ720919 FAH720913:FAM720919 FKD720913:FKI720919 FTZ720913:FUE720919 GDV720913:GEA720919 GNR720913:GNW720919 GXN720913:GXS720919 HHJ720913:HHO720919 HRF720913:HRK720919 IBB720913:IBG720919 IKX720913:ILC720919 IUT720913:IUY720919 JEP720913:JEU720919 JOL720913:JOQ720919 JYH720913:JYM720919 KID720913:KII720919 KRZ720913:KSE720919 LBV720913:LCA720919 LLR720913:LLW720919 LVN720913:LVS720919 MFJ720913:MFO720919 MPF720913:MPK720919 MZB720913:MZG720919 NIX720913:NJC720919 NST720913:NSY720919 OCP720913:OCU720919 OML720913:OMQ720919 OWH720913:OWM720919 PGD720913:PGI720919 PPZ720913:PQE720919 PZV720913:QAA720919 QJR720913:QJW720919 QTN720913:QTS720919 RDJ720913:RDO720919 RNF720913:RNK720919 RXB720913:RXG720919 SGX720913:SHC720919 SQT720913:SQY720919 TAP720913:TAU720919 TKL720913:TKQ720919 TUH720913:TUM720919 UED720913:UEI720919 UNZ720913:UOE720919 UXV720913:UYA720919 VHR720913:VHW720919 VRN720913:VRS720919 WBJ720913:WBO720919 WLF720913:WLK720919 WVB720913:WVG720919 B786449:H786455 IP786449:IU786455 SL786449:SQ786455 ACH786449:ACM786455 AMD786449:AMI786455 AVZ786449:AWE786455 BFV786449:BGA786455 BPR786449:BPW786455 BZN786449:BZS786455 CJJ786449:CJO786455 CTF786449:CTK786455 DDB786449:DDG786455 DMX786449:DNC786455 DWT786449:DWY786455 EGP786449:EGU786455 EQL786449:EQQ786455 FAH786449:FAM786455 FKD786449:FKI786455 FTZ786449:FUE786455 GDV786449:GEA786455 GNR786449:GNW786455 GXN786449:GXS786455 HHJ786449:HHO786455 HRF786449:HRK786455 IBB786449:IBG786455 IKX786449:ILC786455 IUT786449:IUY786455 JEP786449:JEU786455 JOL786449:JOQ786455 JYH786449:JYM786455 KID786449:KII786455 KRZ786449:KSE786455 LBV786449:LCA786455 LLR786449:LLW786455 LVN786449:LVS786455 MFJ786449:MFO786455 MPF786449:MPK786455 MZB786449:MZG786455 NIX786449:NJC786455 NST786449:NSY786455 OCP786449:OCU786455 OML786449:OMQ786455 OWH786449:OWM786455 PGD786449:PGI786455 PPZ786449:PQE786455 PZV786449:QAA786455 QJR786449:QJW786455 QTN786449:QTS786455 RDJ786449:RDO786455 RNF786449:RNK786455 RXB786449:RXG786455 SGX786449:SHC786455 SQT786449:SQY786455 TAP786449:TAU786455 TKL786449:TKQ786455 TUH786449:TUM786455 UED786449:UEI786455 UNZ786449:UOE786455 UXV786449:UYA786455 VHR786449:VHW786455 VRN786449:VRS786455 WBJ786449:WBO786455 WLF786449:WLK786455 WVB786449:WVG786455 B851985:H851991 IP851985:IU851991 SL851985:SQ851991 ACH851985:ACM851991 AMD851985:AMI851991 AVZ851985:AWE851991 BFV851985:BGA851991 BPR851985:BPW851991 BZN851985:BZS851991 CJJ851985:CJO851991 CTF851985:CTK851991 DDB851985:DDG851991 DMX851985:DNC851991 DWT851985:DWY851991 EGP851985:EGU851991 EQL851985:EQQ851991 FAH851985:FAM851991 FKD851985:FKI851991 FTZ851985:FUE851991 GDV851985:GEA851991 GNR851985:GNW851991 GXN851985:GXS851991 HHJ851985:HHO851991 HRF851985:HRK851991 IBB851985:IBG851991 IKX851985:ILC851991 IUT851985:IUY851991 JEP851985:JEU851991 JOL851985:JOQ851991 JYH851985:JYM851991 KID851985:KII851991 KRZ851985:KSE851991 LBV851985:LCA851991 LLR851985:LLW851991 LVN851985:LVS851991 MFJ851985:MFO851991 MPF851985:MPK851991 MZB851985:MZG851991 NIX851985:NJC851991 NST851985:NSY851991 OCP851985:OCU851991 OML851985:OMQ851991 OWH851985:OWM851991 PGD851985:PGI851991 PPZ851985:PQE851991 PZV851985:QAA851991 QJR851985:QJW851991 QTN851985:QTS851991 RDJ851985:RDO851991 RNF851985:RNK851991 RXB851985:RXG851991 SGX851985:SHC851991 SQT851985:SQY851991 TAP851985:TAU851991 TKL851985:TKQ851991 TUH851985:TUM851991 UED851985:UEI851991 UNZ851985:UOE851991 UXV851985:UYA851991 VHR851985:VHW851991 VRN851985:VRS851991 WBJ851985:WBO851991 WLF851985:WLK851991 WVB851985:WVG851991 B917521:H917527 IP917521:IU917527 SL917521:SQ917527 ACH917521:ACM917527 AMD917521:AMI917527 AVZ917521:AWE917527 BFV917521:BGA917527 BPR917521:BPW917527 BZN917521:BZS917527 CJJ917521:CJO917527 CTF917521:CTK917527 DDB917521:DDG917527 DMX917521:DNC917527 DWT917521:DWY917527 EGP917521:EGU917527 EQL917521:EQQ917527 FAH917521:FAM917527 FKD917521:FKI917527 FTZ917521:FUE917527 GDV917521:GEA917527 GNR917521:GNW917527 GXN917521:GXS917527 HHJ917521:HHO917527 HRF917521:HRK917527 IBB917521:IBG917527 IKX917521:ILC917527 IUT917521:IUY917527 JEP917521:JEU917527 JOL917521:JOQ917527 JYH917521:JYM917527 KID917521:KII917527 KRZ917521:KSE917527 LBV917521:LCA917527 LLR917521:LLW917527 LVN917521:LVS917527 MFJ917521:MFO917527 MPF917521:MPK917527 MZB917521:MZG917527 NIX917521:NJC917527 NST917521:NSY917527 OCP917521:OCU917527 OML917521:OMQ917527 OWH917521:OWM917527 PGD917521:PGI917527 PPZ917521:PQE917527 PZV917521:QAA917527 QJR917521:QJW917527 QTN917521:QTS917527 RDJ917521:RDO917527 RNF917521:RNK917527 RXB917521:RXG917527 SGX917521:SHC917527 SQT917521:SQY917527 TAP917521:TAU917527 TKL917521:TKQ917527 TUH917521:TUM917527 UED917521:UEI917527 UNZ917521:UOE917527 UXV917521:UYA917527 VHR917521:VHW917527 VRN917521:VRS917527 WBJ917521:WBO917527 WLF917521:WLK917527 WVB917521:WVG917527 B983057:H983063 IP983057:IU983063 SL983057:SQ983063 ACH983057:ACM983063 AMD983057:AMI983063 AVZ983057:AWE983063 BFV983057:BGA983063 BPR983057:BPW983063 BZN983057:BZS983063 CJJ983057:CJO983063 CTF983057:CTK983063 DDB983057:DDG983063 DMX983057:DNC983063 DWT983057:DWY983063 EGP983057:EGU983063 EQL983057:EQQ983063 FAH983057:FAM983063 FKD983057:FKI983063 FTZ983057:FUE983063 GDV983057:GEA983063 GNR983057:GNW983063 GXN983057:GXS983063 HHJ983057:HHO983063 HRF983057:HRK983063 IBB983057:IBG983063 IKX983057:ILC983063 IUT983057:IUY983063 JEP983057:JEU983063 JOL983057:JOQ983063 JYH983057:JYM983063 KID983057:KII983063 KRZ983057:KSE983063 LBV983057:LCA983063 LLR983057:LLW983063 LVN983057:LVS983063 MFJ983057:MFO983063 MPF983057:MPK983063 MZB983057:MZG983063 NIX983057:NJC983063 NST983057:NSY983063 OCP983057:OCU983063 OML983057:OMQ983063 OWH983057:OWM983063 PGD983057:PGI983063 PPZ983057:PQE983063 PZV983057:QAA983063 QJR983057:QJW983063 QTN983057:QTS983063 RDJ983057:RDO983063 RNF983057:RNK983063 RXB983057:RXG983063 SGX983057:SHC983063 SQT983057:SQY983063 TAP983057:TAU983063 TKL983057:TKQ983063 TUH983057:TUM983063 UED983057:UEI983063 UNZ983057:UOE983063 UXV983057:UYA983063 VHR983057:VHW983063 VRN983057:VRS983063 WBJ983057:WBO983063 WLF983057:WLK983063 WVB983057:WVG983063" xr:uid="{0ADA012B-16A5-4435-8224-4EE465BF69D8}"/>
  </dataValidations>
  <pageMargins left="0.7" right="0.7" top="0.75" bottom="0.75" header="0.3" footer="0.3"/>
  <pageSetup paperSize="9" scale="80" fitToWidth="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216E-914D-46D8-898F-570147F9FE28}">
  <dimension ref="A1:AJ78"/>
  <sheetViews>
    <sheetView showGridLines="0" view="pageBreakPreview" zoomScaleNormal="100" zoomScaleSheetLayoutView="100" workbookViewId="0"/>
  </sheetViews>
  <sheetFormatPr defaultColWidth="8.125" defaultRowHeight="11.45"/>
  <cols>
    <col min="1" max="1" width="2.375" style="14" customWidth="1"/>
    <col min="2" max="2" width="4.875" style="14" customWidth="1"/>
    <col min="3" max="3" width="1.875" style="14" hidden="1" customWidth="1"/>
    <col min="4" max="8" width="2.625" style="14" customWidth="1"/>
    <col min="9" max="9" width="15.5" style="14" customWidth="1"/>
    <col min="10" max="10" width="5.375" style="14" customWidth="1"/>
    <col min="11" max="11" width="13.625" style="14" customWidth="1"/>
    <col min="12" max="13" width="50.625" style="14" customWidth="1"/>
    <col min="14" max="32" width="5.5" style="14" customWidth="1"/>
    <col min="33" max="16384" width="8.125" style="14"/>
  </cols>
  <sheetData>
    <row r="1" spans="1:36" ht="13.35" customHeight="1">
      <c r="B1" s="14" t="s">
        <v>166</v>
      </c>
      <c r="L1" s="15"/>
      <c r="M1" s="15" t="s">
        <v>90</v>
      </c>
      <c r="N1" s="16"/>
      <c r="O1" s="16"/>
      <c r="P1" s="16"/>
      <c r="Q1" s="16"/>
      <c r="R1" s="16"/>
      <c r="S1" s="16"/>
      <c r="T1" s="16"/>
      <c r="U1" s="16"/>
      <c r="V1" s="16"/>
      <c r="W1" s="16"/>
      <c r="X1" s="16"/>
      <c r="Y1" s="16"/>
      <c r="Z1" s="16"/>
      <c r="AA1" s="16"/>
      <c r="AB1" s="16"/>
      <c r="AC1" s="16"/>
      <c r="AD1" s="16"/>
      <c r="AE1" s="16"/>
      <c r="AF1" s="16"/>
      <c r="AG1" s="16"/>
      <c r="AH1" s="16"/>
      <c r="AI1" s="16"/>
      <c r="AJ1" s="16"/>
    </row>
    <row r="2" spans="1:36">
      <c r="B2" s="15"/>
      <c r="C2" s="15"/>
      <c r="D2" s="15"/>
      <c r="E2" s="15"/>
      <c r="F2" s="15"/>
      <c r="G2" s="15"/>
      <c r="H2" s="15"/>
      <c r="L2" s="15"/>
      <c r="M2" s="15"/>
    </row>
    <row r="3" spans="1:36" ht="18.600000000000001" customHeight="1">
      <c r="B3" s="317" t="s">
        <v>167</v>
      </c>
      <c r="C3" s="317"/>
      <c r="D3" s="317"/>
      <c r="E3" s="317"/>
      <c r="F3" s="317"/>
      <c r="G3" s="317"/>
      <c r="H3" s="317"/>
      <c r="I3" s="317"/>
      <c r="J3" s="317"/>
      <c r="K3" s="317"/>
      <c r="L3" s="317"/>
      <c r="M3" s="318"/>
    </row>
    <row r="4" spans="1:36">
      <c r="B4" s="463"/>
      <c r="C4" s="463"/>
      <c r="D4" s="463"/>
      <c r="E4" s="463"/>
      <c r="F4" s="463"/>
      <c r="G4" s="463"/>
      <c r="H4" s="463"/>
      <c r="I4" s="463"/>
      <c r="J4" s="463"/>
      <c r="K4" s="463"/>
      <c r="L4" s="463"/>
    </row>
    <row r="5" spans="1:36">
      <c r="B5" s="18"/>
      <c r="C5" s="18"/>
      <c r="D5" s="18"/>
      <c r="E5" s="18"/>
      <c r="F5" s="18"/>
      <c r="G5" s="18"/>
      <c r="H5" s="18"/>
      <c r="K5" s="18"/>
    </row>
    <row r="6" spans="1:36">
      <c r="B6" s="19" t="s">
        <v>92</v>
      </c>
      <c r="C6" s="19"/>
      <c r="D6" s="18"/>
      <c r="E6" s="18"/>
      <c r="F6" s="18"/>
      <c r="G6" s="18"/>
      <c r="H6" s="18"/>
    </row>
    <row r="7" spans="1:36">
      <c r="B7" s="18"/>
      <c r="C7" s="18"/>
      <c r="D7" s="18"/>
      <c r="E7" s="18"/>
      <c r="F7" s="18"/>
      <c r="G7" s="18"/>
      <c r="H7" s="18"/>
    </row>
    <row r="8" spans="1:36">
      <c r="B8" s="18"/>
      <c r="C8" s="18"/>
      <c r="D8" s="18"/>
      <c r="E8" s="18"/>
      <c r="F8" s="18"/>
      <c r="G8" s="18"/>
      <c r="H8" s="18"/>
    </row>
    <row r="9" spans="1:36">
      <c r="B9" s="14" t="s">
        <v>168</v>
      </c>
    </row>
    <row r="10" spans="1:36" ht="12" thickBot="1">
      <c r="B10" s="20"/>
      <c r="C10" s="20"/>
      <c r="D10" s="20"/>
      <c r="E10" s="20"/>
      <c r="F10" s="20"/>
      <c r="G10" s="20"/>
      <c r="H10" s="20"/>
    </row>
    <row r="11" spans="1:36" s="21" customFormat="1" ht="20.100000000000001" customHeight="1" thickBot="1">
      <c r="B11" s="324" t="s">
        <v>94</v>
      </c>
      <c r="C11" s="325"/>
      <c r="D11" s="325"/>
      <c r="E11" s="325"/>
      <c r="F11" s="325"/>
      <c r="G11" s="325"/>
      <c r="H11" s="325"/>
      <c r="I11" s="325"/>
      <c r="J11" s="325"/>
      <c r="K11" s="326"/>
    </row>
    <row r="12" spans="1:36" s="21" customFormat="1" ht="20.100000000000001" customHeight="1">
      <c r="B12" s="320" t="s">
        <v>95</v>
      </c>
      <c r="C12" s="321"/>
      <c r="D12" s="321"/>
      <c r="E12" s="321"/>
      <c r="F12" s="321"/>
      <c r="G12" s="321"/>
      <c r="H12" s="321"/>
      <c r="I12" s="467"/>
      <c r="J12" s="467"/>
      <c r="K12" s="468"/>
    </row>
    <row r="13" spans="1:36" s="21" customFormat="1" ht="20.100000000000001" customHeight="1" thickBot="1">
      <c r="A13" s="21" t="s">
        <v>96</v>
      </c>
      <c r="B13" s="322" t="s">
        <v>97</v>
      </c>
      <c r="C13" s="323"/>
      <c r="D13" s="323"/>
      <c r="E13" s="323"/>
      <c r="F13" s="323"/>
      <c r="G13" s="323"/>
      <c r="H13" s="323"/>
      <c r="I13" s="469"/>
      <c r="J13" s="470"/>
      <c r="K13" s="471"/>
    </row>
    <row r="14" spans="1:36" s="21" customFormat="1" ht="20.100000000000001" customHeight="1">
      <c r="B14" s="322" t="s">
        <v>98</v>
      </c>
      <c r="C14" s="323"/>
      <c r="D14" s="323"/>
      <c r="E14" s="323"/>
      <c r="F14" s="323"/>
      <c r="G14" s="323"/>
      <c r="H14" s="323"/>
      <c r="I14" s="469"/>
      <c r="J14" s="470"/>
      <c r="K14" s="471"/>
      <c r="M14" s="22" t="s">
        <v>99</v>
      </c>
    </row>
    <row r="15" spans="1:36" s="21" customFormat="1" ht="20.100000000000001" customHeight="1" thickBot="1">
      <c r="B15" s="328" t="s">
        <v>100</v>
      </c>
      <c r="C15" s="329"/>
      <c r="D15" s="329"/>
      <c r="E15" s="329"/>
      <c r="F15" s="329"/>
      <c r="G15" s="329"/>
      <c r="H15" s="329"/>
      <c r="I15" s="475"/>
      <c r="J15" s="476"/>
      <c r="K15" s="477"/>
      <c r="M15" s="23" t="str">
        <f>COUNTA($L$18:$L$24)&amp;"件"</f>
        <v>0件</v>
      </c>
    </row>
    <row r="16" spans="1:36" ht="12" thickBot="1">
      <c r="A16" s="20"/>
    </row>
    <row r="17" spans="1:13" s="17" customFormat="1" ht="24.6" customHeight="1" thickBot="1">
      <c r="A17" s="24"/>
      <c r="B17" s="25" t="s">
        <v>101</v>
      </c>
      <c r="C17" s="26" t="s">
        <v>102</v>
      </c>
      <c r="D17" s="464" t="s">
        <v>103</v>
      </c>
      <c r="E17" s="465"/>
      <c r="F17" s="465"/>
      <c r="G17" s="465"/>
      <c r="H17" s="466"/>
      <c r="I17" s="27" t="s">
        <v>104</v>
      </c>
      <c r="J17" s="27" t="s">
        <v>105</v>
      </c>
      <c r="K17" s="27" t="s">
        <v>106</v>
      </c>
      <c r="L17" s="28" t="s">
        <v>107</v>
      </c>
      <c r="M17" s="57" t="s">
        <v>108</v>
      </c>
    </row>
    <row r="18" spans="1:13" ht="34.35" customHeight="1" thickTop="1">
      <c r="A18" s="29"/>
      <c r="B18" s="30" t="str">
        <f t="shared" ref="B18:B23" si="0">(IF($L18&lt;&gt;"",ROW()-ROW($B$17),""))</f>
        <v/>
      </c>
      <c r="C18" s="31" t="str">
        <f t="shared" ref="C18:C23" si="1">D18&amp;E18&amp;F18&amp;G18&amp;H18</f>
        <v/>
      </c>
      <c r="D18" s="32"/>
      <c r="E18" s="33"/>
      <c r="F18" s="33"/>
      <c r="G18" s="33"/>
      <c r="H18" s="34"/>
      <c r="I18" s="61"/>
      <c r="J18" s="35"/>
      <c r="K18" s="36"/>
      <c r="L18" s="37"/>
      <c r="M18" s="58"/>
    </row>
    <row r="19" spans="1:13" ht="34.35" customHeight="1">
      <c r="A19" s="29"/>
      <c r="B19" s="30" t="str">
        <f t="shared" si="0"/>
        <v/>
      </c>
      <c r="C19" s="31" t="str">
        <f t="shared" si="1"/>
        <v/>
      </c>
      <c r="D19" s="38"/>
      <c r="E19" s="39"/>
      <c r="F19" s="39"/>
      <c r="G19" s="39"/>
      <c r="H19" s="34"/>
      <c r="I19" s="61"/>
      <c r="J19" s="35"/>
      <c r="K19" s="36"/>
      <c r="L19" s="37"/>
      <c r="M19" s="58"/>
    </row>
    <row r="20" spans="1:13" ht="34.35" customHeight="1">
      <c r="A20" s="29"/>
      <c r="B20" s="30" t="str">
        <f t="shared" si="0"/>
        <v/>
      </c>
      <c r="C20" s="31" t="str">
        <f t="shared" si="1"/>
        <v/>
      </c>
      <c r="D20" s="38"/>
      <c r="E20" s="39"/>
      <c r="F20" s="39"/>
      <c r="G20" s="39"/>
      <c r="H20" s="34"/>
      <c r="I20" s="61"/>
      <c r="J20" s="35"/>
      <c r="K20" s="36"/>
      <c r="L20" s="37"/>
      <c r="M20" s="58"/>
    </row>
    <row r="21" spans="1:13" ht="34.35" customHeight="1">
      <c r="A21" s="29"/>
      <c r="B21" s="30" t="str">
        <f t="shared" si="0"/>
        <v/>
      </c>
      <c r="C21" s="31" t="str">
        <f t="shared" si="1"/>
        <v/>
      </c>
      <c r="D21" s="38"/>
      <c r="E21" s="39"/>
      <c r="F21" s="39"/>
      <c r="G21" s="40"/>
      <c r="H21" s="34"/>
      <c r="I21" s="61"/>
      <c r="J21" s="35"/>
      <c r="K21" s="36"/>
      <c r="L21" s="37"/>
      <c r="M21" s="58"/>
    </row>
    <row r="22" spans="1:13" ht="34.35" customHeight="1">
      <c r="A22" s="29"/>
      <c r="B22" s="30" t="str">
        <f t="shared" si="0"/>
        <v/>
      </c>
      <c r="C22" s="31" t="str">
        <f t="shared" si="1"/>
        <v/>
      </c>
      <c r="D22" s="38"/>
      <c r="E22" s="39"/>
      <c r="F22" s="39"/>
      <c r="G22" s="39"/>
      <c r="H22" s="34"/>
      <c r="I22" s="61"/>
      <c r="J22" s="35"/>
      <c r="K22" s="36"/>
      <c r="L22" s="37"/>
      <c r="M22" s="58"/>
    </row>
    <row r="23" spans="1:13" ht="34.35" customHeight="1">
      <c r="A23" s="29"/>
      <c r="B23" s="41" t="str">
        <f t="shared" si="0"/>
        <v/>
      </c>
      <c r="C23" s="42" t="str">
        <f t="shared" si="1"/>
        <v/>
      </c>
      <c r="D23" s="43"/>
      <c r="E23" s="40"/>
      <c r="F23" s="40"/>
      <c r="G23" s="40"/>
      <c r="H23" s="44"/>
      <c r="I23" s="62"/>
      <c r="J23" s="45"/>
      <c r="K23" s="46"/>
      <c r="L23" s="47"/>
      <c r="M23" s="59"/>
    </row>
    <row r="24" spans="1:13" ht="34.35" customHeight="1" thickBot="1">
      <c r="A24" s="29"/>
      <c r="B24" s="48"/>
      <c r="C24" s="49"/>
      <c r="D24" s="50"/>
      <c r="E24" s="51"/>
      <c r="F24" s="51"/>
      <c r="G24" s="51"/>
      <c r="H24" s="52"/>
      <c r="I24" s="63"/>
      <c r="J24" s="53"/>
      <c r="K24" s="54"/>
      <c r="L24" s="55"/>
      <c r="M24" s="60"/>
    </row>
    <row r="26" spans="1:13">
      <c r="B26" s="14" t="s">
        <v>109</v>
      </c>
    </row>
    <row r="27" spans="1:13">
      <c r="B27" s="14" t="s">
        <v>110</v>
      </c>
    </row>
    <row r="30" spans="1:13" hidden="1">
      <c r="B30" s="14" t="s">
        <v>102</v>
      </c>
    </row>
    <row r="31" spans="1:13" hidden="1">
      <c r="B31" s="14" t="s">
        <v>111</v>
      </c>
      <c r="C31" s="14" t="s">
        <v>112</v>
      </c>
    </row>
    <row r="32" spans="1:13" hidden="1">
      <c r="B32" s="14" t="s">
        <v>113</v>
      </c>
      <c r="C32" s="14" t="s">
        <v>114</v>
      </c>
    </row>
    <row r="33" spans="2:3" hidden="1">
      <c r="B33" s="14" t="s">
        <v>115</v>
      </c>
      <c r="C33" s="14" t="s">
        <v>116</v>
      </c>
    </row>
    <row r="34" spans="2:3" hidden="1">
      <c r="B34" s="14" t="s">
        <v>117</v>
      </c>
      <c r="C34" s="14" t="s">
        <v>118</v>
      </c>
    </row>
    <row r="35" spans="2:3" hidden="1">
      <c r="B35" s="14" t="s">
        <v>119</v>
      </c>
      <c r="C35" s="14" t="s">
        <v>120</v>
      </c>
    </row>
    <row r="36" spans="2:3" hidden="1">
      <c r="B36" s="14" t="s">
        <v>121</v>
      </c>
      <c r="C36" s="14" t="s">
        <v>122</v>
      </c>
    </row>
    <row r="37" spans="2:3" hidden="1">
      <c r="B37" s="14" t="s">
        <v>123</v>
      </c>
      <c r="C37" s="14" t="s">
        <v>124</v>
      </c>
    </row>
    <row r="38" spans="2:3" hidden="1">
      <c r="B38" s="21">
        <v>10000</v>
      </c>
      <c r="C38" s="21" t="s">
        <v>125</v>
      </c>
    </row>
    <row r="39" spans="2:3" hidden="1">
      <c r="B39" s="21">
        <v>10101</v>
      </c>
      <c r="C39" s="21" t="s">
        <v>126</v>
      </c>
    </row>
    <row r="40" spans="2:3" hidden="1">
      <c r="B40" s="21">
        <v>10102</v>
      </c>
      <c r="C40" s="21" t="s">
        <v>127</v>
      </c>
    </row>
    <row r="41" spans="2:3" hidden="1">
      <c r="B41" s="21">
        <v>10103</v>
      </c>
      <c r="C41" s="21" t="s">
        <v>128</v>
      </c>
    </row>
    <row r="42" spans="2:3" hidden="1">
      <c r="B42" s="21">
        <v>10104</v>
      </c>
      <c r="C42" s="21" t="s">
        <v>129</v>
      </c>
    </row>
    <row r="43" spans="2:3" hidden="1">
      <c r="B43" s="21">
        <v>10105</v>
      </c>
      <c r="C43" s="21" t="s">
        <v>130</v>
      </c>
    </row>
    <row r="44" spans="2:3" hidden="1">
      <c r="B44" s="14">
        <v>10106</v>
      </c>
      <c r="C44" s="14" t="s">
        <v>131</v>
      </c>
    </row>
    <row r="45" spans="2:3" hidden="1">
      <c r="B45" s="17">
        <v>10107</v>
      </c>
      <c r="C45" s="17" t="s">
        <v>132</v>
      </c>
    </row>
    <row r="46" spans="2:3" hidden="1">
      <c r="B46" s="56">
        <v>10108</v>
      </c>
      <c r="C46" s="14" t="s">
        <v>133</v>
      </c>
    </row>
    <row r="47" spans="2:3" hidden="1">
      <c r="B47" s="56">
        <v>10109</v>
      </c>
      <c r="C47" s="14" t="s">
        <v>134</v>
      </c>
    </row>
    <row r="48" spans="2:3" hidden="1">
      <c r="B48" s="56">
        <v>10110</v>
      </c>
      <c r="C48" s="14" t="s">
        <v>135</v>
      </c>
    </row>
    <row r="49" spans="2:3" hidden="1">
      <c r="B49" s="56">
        <v>10111</v>
      </c>
      <c r="C49" s="14" t="s">
        <v>136</v>
      </c>
    </row>
    <row r="50" spans="2:3" hidden="1">
      <c r="B50" s="56">
        <v>10112</v>
      </c>
      <c r="C50" s="14" t="s">
        <v>137</v>
      </c>
    </row>
    <row r="51" spans="2:3" hidden="1">
      <c r="B51" s="56">
        <v>10113</v>
      </c>
      <c r="C51" s="14" t="s">
        <v>138</v>
      </c>
    </row>
    <row r="52" spans="2:3" hidden="1">
      <c r="B52" s="56">
        <v>10114</v>
      </c>
      <c r="C52" s="14" t="s">
        <v>139</v>
      </c>
    </row>
    <row r="53" spans="2:3" hidden="1">
      <c r="B53" s="14">
        <v>10115</v>
      </c>
      <c r="C53" s="14" t="s">
        <v>140</v>
      </c>
    </row>
    <row r="54" spans="2:3" hidden="1">
      <c r="B54" s="14">
        <v>10116</v>
      </c>
      <c r="C54" s="14" t="s">
        <v>141</v>
      </c>
    </row>
    <row r="55" spans="2:3" hidden="1">
      <c r="B55" s="14">
        <v>10117</v>
      </c>
      <c r="C55" s="14" t="s">
        <v>142</v>
      </c>
    </row>
    <row r="56" spans="2:3" hidden="1">
      <c r="B56" s="14">
        <v>10118</v>
      </c>
      <c r="C56" s="14" t="s">
        <v>143</v>
      </c>
    </row>
    <row r="57" spans="2:3" hidden="1">
      <c r="B57" s="14">
        <v>10119</v>
      </c>
      <c r="C57" s="14" t="s">
        <v>144</v>
      </c>
    </row>
    <row r="58" spans="2:3" hidden="1">
      <c r="B58" s="14">
        <v>10120</v>
      </c>
      <c r="C58" s="14" t="s">
        <v>145</v>
      </c>
    </row>
    <row r="59" spans="2:3" hidden="1">
      <c r="B59" s="14">
        <v>20000</v>
      </c>
      <c r="C59" s="14" t="s">
        <v>146</v>
      </c>
    </row>
    <row r="60" spans="2:3" hidden="1">
      <c r="B60" s="14">
        <v>20100</v>
      </c>
      <c r="C60" s="14" t="s">
        <v>147</v>
      </c>
    </row>
    <row r="61" spans="2:3" hidden="1">
      <c r="B61" s="14">
        <v>20101</v>
      </c>
      <c r="C61" s="14" t="s">
        <v>148</v>
      </c>
    </row>
    <row r="62" spans="2:3" hidden="1">
      <c r="B62" s="14">
        <v>20200</v>
      </c>
      <c r="C62" s="14" t="s">
        <v>149</v>
      </c>
    </row>
    <row r="63" spans="2:3" hidden="1">
      <c r="B63" s="14">
        <v>20300</v>
      </c>
      <c r="C63" s="14" t="s">
        <v>150</v>
      </c>
    </row>
    <row r="64" spans="2:3" hidden="1">
      <c r="B64" s="14">
        <v>30100</v>
      </c>
      <c r="C64" s="14" t="s">
        <v>151</v>
      </c>
    </row>
    <row r="65" spans="2:3" hidden="1">
      <c r="B65" s="14">
        <v>30101</v>
      </c>
      <c r="C65" s="14" t="s">
        <v>152</v>
      </c>
    </row>
    <row r="66" spans="2:3" hidden="1">
      <c r="B66" s="14">
        <v>30110</v>
      </c>
      <c r="C66" s="14" t="s">
        <v>153</v>
      </c>
    </row>
    <row r="67" spans="2:3" hidden="1">
      <c r="B67" s="14">
        <v>30200</v>
      </c>
      <c r="C67" s="14" t="s">
        <v>154</v>
      </c>
    </row>
    <row r="68" spans="2:3" hidden="1">
      <c r="B68" s="14">
        <v>30210</v>
      </c>
      <c r="C68" s="14" t="s">
        <v>155</v>
      </c>
    </row>
    <row r="69" spans="2:3" hidden="1">
      <c r="B69" s="14">
        <v>30211</v>
      </c>
      <c r="C69" s="14" t="s">
        <v>156</v>
      </c>
    </row>
    <row r="70" spans="2:3" hidden="1">
      <c r="B70" s="14">
        <v>30300</v>
      </c>
      <c r="C70" s="14" t="s">
        <v>157</v>
      </c>
    </row>
    <row r="71" spans="2:3" hidden="1">
      <c r="B71" s="14">
        <v>30400</v>
      </c>
      <c r="C71" s="14" t="s">
        <v>158</v>
      </c>
    </row>
    <row r="72" spans="2:3" hidden="1">
      <c r="B72" s="14">
        <v>30401</v>
      </c>
      <c r="C72" s="14" t="s">
        <v>159</v>
      </c>
    </row>
    <row r="73" spans="2:3" hidden="1">
      <c r="B73" s="14">
        <v>30402</v>
      </c>
      <c r="C73" s="14" t="s">
        <v>160</v>
      </c>
    </row>
    <row r="74" spans="2:3" hidden="1">
      <c r="B74" s="14">
        <v>30403</v>
      </c>
      <c r="C74" s="14" t="s">
        <v>161</v>
      </c>
    </row>
    <row r="75" spans="2:3" hidden="1">
      <c r="B75" s="14">
        <v>30404</v>
      </c>
      <c r="C75" s="14" t="s">
        <v>162</v>
      </c>
    </row>
    <row r="76" spans="2:3" hidden="1">
      <c r="B76" s="14">
        <v>30405</v>
      </c>
      <c r="C76" s="14" t="s">
        <v>163</v>
      </c>
    </row>
    <row r="77" spans="2:3" hidden="1">
      <c r="B77" s="14">
        <v>30406</v>
      </c>
      <c r="C77" s="14" t="s">
        <v>164</v>
      </c>
    </row>
    <row r="78" spans="2:3" hidden="1">
      <c r="B78" s="14">
        <v>30407</v>
      </c>
      <c r="C78" s="14" t="s">
        <v>165</v>
      </c>
    </row>
  </sheetData>
  <mergeCells count="6">
    <mergeCell ref="B4:L4"/>
    <mergeCell ref="I15:K15"/>
    <mergeCell ref="D17:H17"/>
    <mergeCell ref="I12:K12"/>
    <mergeCell ref="I13:K13"/>
    <mergeCell ref="I14:K14"/>
  </mergeCells>
  <phoneticPr fontId="3"/>
  <dataValidations count="1">
    <dataValidation imeMode="off" allowBlank="1" showInputMessage="1" showErrorMessage="1" sqref="J18:J24 IW18:IZ24 SS18:SV24 ACO18:ACR24 AMK18:AMN24 AWG18:AWJ24 BGC18:BGF24 BPY18:BQB24 BZU18:BZX24 CJQ18:CJT24 CTM18:CTP24 DDI18:DDL24 DNE18:DNH24 DXA18:DXD24 EGW18:EGZ24 EQS18:EQV24 FAO18:FAR24 FKK18:FKN24 FUG18:FUJ24 GEC18:GEF24 GNY18:GOB24 GXU18:GXX24 HHQ18:HHT24 HRM18:HRP24 IBI18:IBL24 ILE18:ILH24 IVA18:IVD24 JEW18:JEZ24 JOS18:JOV24 JYO18:JYR24 KIK18:KIN24 KSG18:KSJ24 LCC18:LCF24 LLY18:LMB24 LVU18:LVX24 MFQ18:MFT24 MPM18:MPP24 MZI18:MZL24 NJE18:NJH24 NTA18:NTD24 OCW18:OCZ24 OMS18:OMV24 OWO18:OWR24 PGK18:PGN24 PQG18:PQJ24 QAC18:QAF24 QJY18:QKB24 QTU18:QTX24 RDQ18:RDT24 RNM18:RNP24 RXI18:RXL24 SHE18:SHH24 SRA18:SRD24 TAW18:TAZ24 TKS18:TKV24 TUO18:TUR24 UEK18:UEN24 UOG18:UOJ24 UYC18:UYF24 VHY18:VIB24 VRU18:VRX24 WBQ18:WBT24 WLM18:WLP24 WVI18:WVL24 J65553:J65559 IW65553:IZ65559 SS65553:SV65559 ACO65553:ACR65559 AMK65553:AMN65559 AWG65553:AWJ65559 BGC65553:BGF65559 BPY65553:BQB65559 BZU65553:BZX65559 CJQ65553:CJT65559 CTM65553:CTP65559 DDI65553:DDL65559 DNE65553:DNH65559 DXA65553:DXD65559 EGW65553:EGZ65559 EQS65553:EQV65559 FAO65553:FAR65559 FKK65553:FKN65559 FUG65553:FUJ65559 GEC65553:GEF65559 GNY65553:GOB65559 GXU65553:GXX65559 HHQ65553:HHT65559 HRM65553:HRP65559 IBI65553:IBL65559 ILE65553:ILH65559 IVA65553:IVD65559 JEW65553:JEZ65559 JOS65553:JOV65559 JYO65553:JYR65559 KIK65553:KIN65559 KSG65553:KSJ65559 LCC65553:LCF65559 LLY65553:LMB65559 LVU65553:LVX65559 MFQ65553:MFT65559 MPM65553:MPP65559 MZI65553:MZL65559 NJE65553:NJH65559 NTA65553:NTD65559 OCW65553:OCZ65559 OMS65553:OMV65559 OWO65553:OWR65559 PGK65553:PGN65559 PQG65553:PQJ65559 QAC65553:QAF65559 QJY65553:QKB65559 QTU65553:QTX65559 RDQ65553:RDT65559 RNM65553:RNP65559 RXI65553:RXL65559 SHE65553:SHH65559 SRA65553:SRD65559 TAW65553:TAZ65559 TKS65553:TKV65559 TUO65553:TUR65559 UEK65553:UEN65559 UOG65553:UOJ65559 UYC65553:UYF65559 VHY65553:VIB65559 VRU65553:VRX65559 WBQ65553:WBT65559 WLM65553:WLP65559 WVI65553:WVL65559 J131089:J131095 IW131089:IZ131095 SS131089:SV131095 ACO131089:ACR131095 AMK131089:AMN131095 AWG131089:AWJ131095 BGC131089:BGF131095 BPY131089:BQB131095 BZU131089:BZX131095 CJQ131089:CJT131095 CTM131089:CTP131095 DDI131089:DDL131095 DNE131089:DNH131095 DXA131089:DXD131095 EGW131089:EGZ131095 EQS131089:EQV131095 FAO131089:FAR131095 FKK131089:FKN131095 FUG131089:FUJ131095 GEC131089:GEF131095 GNY131089:GOB131095 GXU131089:GXX131095 HHQ131089:HHT131095 HRM131089:HRP131095 IBI131089:IBL131095 ILE131089:ILH131095 IVA131089:IVD131095 JEW131089:JEZ131095 JOS131089:JOV131095 JYO131089:JYR131095 KIK131089:KIN131095 KSG131089:KSJ131095 LCC131089:LCF131095 LLY131089:LMB131095 LVU131089:LVX131095 MFQ131089:MFT131095 MPM131089:MPP131095 MZI131089:MZL131095 NJE131089:NJH131095 NTA131089:NTD131095 OCW131089:OCZ131095 OMS131089:OMV131095 OWO131089:OWR131095 PGK131089:PGN131095 PQG131089:PQJ131095 QAC131089:QAF131095 QJY131089:QKB131095 QTU131089:QTX131095 RDQ131089:RDT131095 RNM131089:RNP131095 RXI131089:RXL131095 SHE131089:SHH131095 SRA131089:SRD131095 TAW131089:TAZ131095 TKS131089:TKV131095 TUO131089:TUR131095 UEK131089:UEN131095 UOG131089:UOJ131095 UYC131089:UYF131095 VHY131089:VIB131095 VRU131089:VRX131095 WBQ131089:WBT131095 WLM131089:WLP131095 WVI131089:WVL131095 J196625:J196631 IW196625:IZ196631 SS196625:SV196631 ACO196625:ACR196631 AMK196625:AMN196631 AWG196625:AWJ196631 BGC196625:BGF196631 BPY196625:BQB196631 BZU196625:BZX196631 CJQ196625:CJT196631 CTM196625:CTP196631 DDI196625:DDL196631 DNE196625:DNH196631 DXA196625:DXD196631 EGW196625:EGZ196631 EQS196625:EQV196631 FAO196625:FAR196631 FKK196625:FKN196631 FUG196625:FUJ196631 GEC196625:GEF196631 GNY196625:GOB196631 GXU196625:GXX196631 HHQ196625:HHT196631 HRM196625:HRP196631 IBI196625:IBL196631 ILE196625:ILH196631 IVA196625:IVD196631 JEW196625:JEZ196631 JOS196625:JOV196631 JYO196625:JYR196631 KIK196625:KIN196631 KSG196625:KSJ196631 LCC196625:LCF196631 LLY196625:LMB196631 LVU196625:LVX196631 MFQ196625:MFT196631 MPM196625:MPP196631 MZI196625:MZL196631 NJE196625:NJH196631 NTA196625:NTD196631 OCW196625:OCZ196631 OMS196625:OMV196631 OWO196625:OWR196631 PGK196625:PGN196631 PQG196625:PQJ196631 QAC196625:QAF196631 QJY196625:QKB196631 QTU196625:QTX196631 RDQ196625:RDT196631 RNM196625:RNP196631 RXI196625:RXL196631 SHE196625:SHH196631 SRA196625:SRD196631 TAW196625:TAZ196631 TKS196625:TKV196631 TUO196625:TUR196631 UEK196625:UEN196631 UOG196625:UOJ196631 UYC196625:UYF196631 VHY196625:VIB196631 VRU196625:VRX196631 WBQ196625:WBT196631 WLM196625:WLP196631 WVI196625:WVL196631 J262161:J262167 IW262161:IZ262167 SS262161:SV262167 ACO262161:ACR262167 AMK262161:AMN262167 AWG262161:AWJ262167 BGC262161:BGF262167 BPY262161:BQB262167 BZU262161:BZX262167 CJQ262161:CJT262167 CTM262161:CTP262167 DDI262161:DDL262167 DNE262161:DNH262167 DXA262161:DXD262167 EGW262161:EGZ262167 EQS262161:EQV262167 FAO262161:FAR262167 FKK262161:FKN262167 FUG262161:FUJ262167 GEC262161:GEF262167 GNY262161:GOB262167 GXU262161:GXX262167 HHQ262161:HHT262167 HRM262161:HRP262167 IBI262161:IBL262167 ILE262161:ILH262167 IVA262161:IVD262167 JEW262161:JEZ262167 JOS262161:JOV262167 JYO262161:JYR262167 KIK262161:KIN262167 KSG262161:KSJ262167 LCC262161:LCF262167 LLY262161:LMB262167 LVU262161:LVX262167 MFQ262161:MFT262167 MPM262161:MPP262167 MZI262161:MZL262167 NJE262161:NJH262167 NTA262161:NTD262167 OCW262161:OCZ262167 OMS262161:OMV262167 OWO262161:OWR262167 PGK262161:PGN262167 PQG262161:PQJ262167 QAC262161:QAF262167 QJY262161:QKB262167 QTU262161:QTX262167 RDQ262161:RDT262167 RNM262161:RNP262167 RXI262161:RXL262167 SHE262161:SHH262167 SRA262161:SRD262167 TAW262161:TAZ262167 TKS262161:TKV262167 TUO262161:TUR262167 UEK262161:UEN262167 UOG262161:UOJ262167 UYC262161:UYF262167 VHY262161:VIB262167 VRU262161:VRX262167 WBQ262161:WBT262167 WLM262161:WLP262167 WVI262161:WVL262167 J327697:J327703 IW327697:IZ327703 SS327697:SV327703 ACO327697:ACR327703 AMK327697:AMN327703 AWG327697:AWJ327703 BGC327697:BGF327703 BPY327697:BQB327703 BZU327697:BZX327703 CJQ327697:CJT327703 CTM327697:CTP327703 DDI327697:DDL327703 DNE327697:DNH327703 DXA327697:DXD327703 EGW327697:EGZ327703 EQS327697:EQV327703 FAO327697:FAR327703 FKK327697:FKN327703 FUG327697:FUJ327703 GEC327697:GEF327703 GNY327697:GOB327703 GXU327697:GXX327703 HHQ327697:HHT327703 HRM327697:HRP327703 IBI327697:IBL327703 ILE327697:ILH327703 IVA327697:IVD327703 JEW327697:JEZ327703 JOS327697:JOV327703 JYO327697:JYR327703 KIK327697:KIN327703 KSG327697:KSJ327703 LCC327697:LCF327703 LLY327697:LMB327703 LVU327697:LVX327703 MFQ327697:MFT327703 MPM327697:MPP327703 MZI327697:MZL327703 NJE327697:NJH327703 NTA327697:NTD327703 OCW327697:OCZ327703 OMS327697:OMV327703 OWO327697:OWR327703 PGK327697:PGN327703 PQG327697:PQJ327703 QAC327697:QAF327703 QJY327697:QKB327703 QTU327697:QTX327703 RDQ327697:RDT327703 RNM327697:RNP327703 RXI327697:RXL327703 SHE327697:SHH327703 SRA327697:SRD327703 TAW327697:TAZ327703 TKS327697:TKV327703 TUO327697:TUR327703 UEK327697:UEN327703 UOG327697:UOJ327703 UYC327697:UYF327703 VHY327697:VIB327703 VRU327697:VRX327703 WBQ327697:WBT327703 WLM327697:WLP327703 WVI327697:WVL327703 J393233:J393239 IW393233:IZ393239 SS393233:SV393239 ACO393233:ACR393239 AMK393233:AMN393239 AWG393233:AWJ393239 BGC393233:BGF393239 BPY393233:BQB393239 BZU393233:BZX393239 CJQ393233:CJT393239 CTM393233:CTP393239 DDI393233:DDL393239 DNE393233:DNH393239 DXA393233:DXD393239 EGW393233:EGZ393239 EQS393233:EQV393239 FAO393233:FAR393239 FKK393233:FKN393239 FUG393233:FUJ393239 GEC393233:GEF393239 GNY393233:GOB393239 GXU393233:GXX393239 HHQ393233:HHT393239 HRM393233:HRP393239 IBI393233:IBL393239 ILE393233:ILH393239 IVA393233:IVD393239 JEW393233:JEZ393239 JOS393233:JOV393239 JYO393233:JYR393239 KIK393233:KIN393239 KSG393233:KSJ393239 LCC393233:LCF393239 LLY393233:LMB393239 LVU393233:LVX393239 MFQ393233:MFT393239 MPM393233:MPP393239 MZI393233:MZL393239 NJE393233:NJH393239 NTA393233:NTD393239 OCW393233:OCZ393239 OMS393233:OMV393239 OWO393233:OWR393239 PGK393233:PGN393239 PQG393233:PQJ393239 QAC393233:QAF393239 QJY393233:QKB393239 QTU393233:QTX393239 RDQ393233:RDT393239 RNM393233:RNP393239 RXI393233:RXL393239 SHE393233:SHH393239 SRA393233:SRD393239 TAW393233:TAZ393239 TKS393233:TKV393239 TUO393233:TUR393239 UEK393233:UEN393239 UOG393233:UOJ393239 UYC393233:UYF393239 VHY393233:VIB393239 VRU393233:VRX393239 WBQ393233:WBT393239 WLM393233:WLP393239 WVI393233:WVL393239 J458769:J458775 IW458769:IZ458775 SS458769:SV458775 ACO458769:ACR458775 AMK458769:AMN458775 AWG458769:AWJ458775 BGC458769:BGF458775 BPY458769:BQB458775 BZU458769:BZX458775 CJQ458769:CJT458775 CTM458769:CTP458775 DDI458769:DDL458775 DNE458769:DNH458775 DXA458769:DXD458775 EGW458769:EGZ458775 EQS458769:EQV458775 FAO458769:FAR458775 FKK458769:FKN458775 FUG458769:FUJ458775 GEC458769:GEF458775 GNY458769:GOB458775 GXU458769:GXX458775 HHQ458769:HHT458775 HRM458769:HRP458775 IBI458769:IBL458775 ILE458769:ILH458775 IVA458769:IVD458775 JEW458769:JEZ458775 JOS458769:JOV458775 JYO458769:JYR458775 KIK458769:KIN458775 KSG458769:KSJ458775 LCC458769:LCF458775 LLY458769:LMB458775 LVU458769:LVX458775 MFQ458769:MFT458775 MPM458769:MPP458775 MZI458769:MZL458775 NJE458769:NJH458775 NTA458769:NTD458775 OCW458769:OCZ458775 OMS458769:OMV458775 OWO458769:OWR458775 PGK458769:PGN458775 PQG458769:PQJ458775 QAC458769:QAF458775 QJY458769:QKB458775 QTU458769:QTX458775 RDQ458769:RDT458775 RNM458769:RNP458775 RXI458769:RXL458775 SHE458769:SHH458775 SRA458769:SRD458775 TAW458769:TAZ458775 TKS458769:TKV458775 TUO458769:TUR458775 UEK458769:UEN458775 UOG458769:UOJ458775 UYC458769:UYF458775 VHY458769:VIB458775 VRU458769:VRX458775 WBQ458769:WBT458775 WLM458769:WLP458775 WVI458769:WVL458775 J524305:J524311 IW524305:IZ524311 SS524305:SV524311 ACO524305:ACR524311 AMK524305:AMN524311 AWG524305:AWJ524311 BGC524305:BGF524311 BPY524305:BQB524311 BZU524305:BZX524311 CJQ524305:CJT524311 CTM524305:CTP524311 DDI524305:DDL524311 DNE524305:DNH524311 DXA524305:DXD524311 EGW524305:EGZ524311 EQS524305:EQV524311 FAO524305:FAR524311 FKK524305:FKN524311 FUG524305:FUJ524311 GEC524305:GEF524311 GNY524305:GOB524311 GXU524305:GXX524311 HHQ524305:HHT524311 HRM524305:HRP524311 IBI524305:IBL524311 ILE524305:ILH524311 IVA524305:IVD524311 JEW524305:JEZ524311 JOS524305:JOV524311 JYO524305:JYR524311 KIK524305:KIN524311 KSG524305:KSJ524311 LCC524305:LCF524311 LLY524305:LMB524311 LVU524305:LVX524311 MFQ524305:MFT524311 MPM524305:MPP524311 MZI524305:MZL524311 NJE524305:NJH524311 NTA524305:NTD524311 OCW524305:OCZ524311 OMS524305:OMV524311 OWO524305:OWR524311 PGK524305:PGN524311 PQG524305:PQJ524311 QAC524305:QAF524311 QJY524305:QKB524311 QTU524305:QTX524311 RDQ524305:RDT524311 RNM524305:RNP524311 RXI524305:RXL524311 SHE524305:SHH524311 SRA524305:SRD524311 TAW524305:TAZ524311 TKS524305:TKV524311 TUO524305:TUR524311 UEK524305:UEN524311 UOG524305:UOJ524311 UYC524305:UYF524311 VHY524305:VIB524311 VRU524305:VRX524311 WBQ524305:WBT524311 WLM524305:WLP524311 WVI524305:WVL524311 J589841:J589847 IW589841:IZ589847 SS589841:SV589847 ACO589841:ACR589847 AMK589841:AMN589847 AWG589841:AWJ589847 BGC589841:BGF589847 BPY589841:BQB589847 BZU589841:BZX589847 CJQ589841:CJT589847 CTM589841:CTP589847 DDI589841:DDL589847 DNE589841:DNH589847 DXA589841:DXD589847 EGW589841:EGZ589847 EQS589841:EQV589847 FAO589841:FAR589847 FKK589841:FKN589847 FUG589841:FUJ589847 GEC589841:GEF589847 GNY589841:GOB589847 GXU589841:GXX589847 HHQ589841:HHT589847 HRM589841:HRP589847 IBI589841:IBL589847 ILE589841:ILH589847 IVA589841:IVD589847 JEW589841:JEZ589847 JOS589841:JOV589847 JYO589841:JYR589847 KIK589841:KIN589847 KSG589841:KSJ589847 LCC589841:LCF589847 LLY589841:LMB589847 LVU589841:LVX589847 MFQ589841:MFT589847 MPM589841:MPP589847 MZI589841:MZL589847 NJE589841:NJH589847 NTA589841:NTD589847 OCW589841:OCZ589847 OMS589841:OMV589847 OWO589841:OWR589847 PGK589841:PGN589847 PQG589841:PQJ589847 QAC589841:QAF589847 QJY589841:QKB589847 QTU589841:QTX589847 RDQ589841:RDT589847 RNM589841:RNP589847 RXI589841:RXL589847 SHE589841:SHH589847 SRA589841:SRD589847 TAW589841:TAZ589847 TKS589841:TKV589847 TUO589841:TUR589847 UEK589841:UEN589847 UOG589841:UOJ589847 UYC589841:UYF589847 VHY589841:VIB589847 VRU589841:VRX589847 WBQ589841:WBT589847 WLM589841:WLP589847 WVI589841:WVL589847 J655377:J655383 IW655377:IZ655383 SS655377:SV655383 ACO655377:ACR655383 AMK655377:AMN655383 AWG655377:AWJ655383 BGC655377:BGF655383 BPY655377:BQB655383 BZU655377:BZX655383 CJQ655377:CJT655383 CTM655377:CTP655383 DDI655377:DDL655383 DNE655377:DNH655383 DXA655377:DXD655383 EGW655377:EGZ655383 EQS655377:EQV655383 FAO655377:FAR655383 FKK655377:FKN655383 FUG655377:FUJ655383 GEC655377:GEF655383 GNY655377:GOB655383 GXU655377:GXX655383 HHQ655377:HHT655383 HRM655377:HRP655383 IBI655377:IBL655383 ILE655377:ILH655383 IVA655377:IVD655383 JEW655377:JEZ655383 JOS655377:JOV655383 JYO655377:JYR655383 KIK655377:KIN655383 KSG655377:KSJ655383 LCC655377:LCF655383 LLY655377:LMB655383 LVU655377:LVX655383 MFQ655377:MFT655383 MPM655377:MPP655383 MZI655377:MZL655383 NJE655377:NJH655383 NTA655377:NTD655383 OCW655377:OCZ655383 OMS655377:OMV655383 OWO655377:OWR655383 PGK655377:PGN655383 PQG655377:PQJ655383 QAC655377:QAF655383 QJY655377:QKB655383 QTU655377:QTX655383 RDQ655377:RDT655383 RNM655377:RNP655383 RXI655377:RXL655383 SHE655377:SHH655383 SRA655377:SRD655383 TAW655377:TAZ655383 TKS655377:TKV655383 TUO655377:TUR655383 UEK655377:UEN655383 UOG655377:UOJ655383 UYC655377:UYF655383 VHY655377:VIB655383 VRU655377:VRX655383 WBQ655377:WBT655383 WLM655377:WLP655383 WVI655377:WVL655383 J720913:J720919 IW720913:IZ720919 SS720913:SV720919 ACO720913:ACR720919 AMK720913:AMN720919 AWG720913:AWJ720919 BGC720913:BGF720919 BPY720913:BQB720919 BZU720913:BZX720919 CJQ720913:CJT720919 CTM720913:CTP720919 DDI720913:DDL720919 DNE720913:DNH720919 DXA720913:DXD720919 EGW720913:EGZ720919 EQS720913:EQV720919 FAO720913:FAR720919 FKK720913:FKN720919 FUG720913:FUJ720919 GEC720913:GEF720919 GNY720913:GOB720919 GXU720913:GXX720919 HHQ720913:HHT720919 HRM720913:HRP720919 IBI720913:IBL720919 ILE720913:ILH720919 IVA720913:IVD720919 JEW720913:JEZ720919 JOS720913:JOV720919 JYO720913:JYR720919 KIK720913:KIN720919 KSG720913:KSJ720919 LCC720913:LCF720919 LLY720913:LMB720919 LVU720913:LVX720919 MFQ720913:MFT720919 MPM720913:MPP720919 MZI720913:MZL720919 NJE720913:NJH720919 NTA720913:NTD720919 OCW720913:OCZ720919 OMS720913:OMV720919 OWO720913:OWR720919 PGK720913:PGN720919 PQG720913:PQJ720919 QAC720913:QAF720919 QJY720913:QKB720919 QTU720913:QTX720919 RDQ720913:RDT720919 RNM720913:RNP720919 RXI720913:RXL720919 SHE720913:SHH720919 SRA720913:SRD720919 TAW720913:TAZ720919 TKS720913:TKV720919 TUO720913:TUR720919 UEK720913:UEN720919 UOG720913:UOJ720919 UYC720913:UYF720919 VHY720913:VIB720919 VRU720913:VRX720919 WBQ720913:WBT720919 WLM720913:WLP720919 WVI720913:WVL720919 J786449:J786455 IW786449:IZ786455 SS786449:SV786455 ACO786449:ACR786455 AMK786449:AMN786455 AWG786449:AWJ786455 BGC786449:BGF786455 BPY786449:BQB786455 BZU786449:BZX786455 CJQ786449:CJT786455 CTM786449:CTP786455 DDI786449:DDL786455 DNE786449:DNH786455 DXA786449:DXD786455 EGW786449:EGZ786455 EQS786449:EQV786455 FAO786449:FAR786455 FKK786449:FKN786455 FUG786449:FUJ786455 GEC786449:GEF786455 GNY786449:GOB786455 GXU786449:GXX786455 HHQ786449:HHT786455 HRM786449:HRP786455 IBI786449:IBL786455 ILE786449:ILH786455 IVA786449:IVD786455 JEW786449:JEZ786455 JOS786449:JOV786455 JYO786449:JYR786455 KIK786449:KIN786455 KSG786449:KSJ786455 LCC786449:LCF786455 LLY786449:LMB786455 LVU786449:LVX786455 MFQ786449:MFT786455 MPM786449:MPP786455 MZI786449:MZL786455 NJE786449:NJH786455 NTA786449:NTD786455 OCW786449:OCZ786455 OMS786449:OMV786455 OWO786449:OWR786455 PGK786449:PGN786455 PQG786449:PQJ786455 QAC786449:QAF786455 QJY786449:QKB786455 QTU786449:QTX786455 RDQ786449:RDT786455 RNM786449:RNP786455 RXI786449:RXL786455 SHE786449:SHH786455 SRA786449:SRD786455 TAW786449:TAZ786455 TKS786449:TKV786455 TUO786449:TUR786455 UEK786449:UEN786455 UOG786449:UOJ786455 UYC786449:UYF786455 VHY786449:VIB786455 VRU786449:VRX786455 WBQ786449:WBT786455 WLM786449:WLP786455 WVI786449:WVL786455 J851985:J851991 IW851985:IZ851991 SS851985:SV851991 ACO851985:ACR851991 AMK851985:AMN851991 AWG851985:AWJ851991 BGC851985:BGF851991 BPY851985:BQB851991 BZU851985:BZX851991 CJQ851985:CJT851991 CTM851985:CTP851991 DDI851985:DDL851991 DNE851985:DNH851991 DXA851985:DXD851991 EGW851985:EGZ851991 EQS851985:EQV851991 FAO851985:FAR851991 FKK851985:FKN851991 FUG851985:FUJ851991 GEC851985:GEF851991 GNY851985:GOB851991 GXU851985:GXX851991 HHQ851985:HHT851991 HRM851985:HRP851991 IBI851985:IBL851991 ILE851985:ILH851991 IVA851985:IVD851991 JEW851985:JEZ851991 JOS851985:JOV851991 JYO851985:JYR851991 KIK851985:KIN851991 KSG851985:KSJ851991 LCC851985:LCF851991 LLY851985:LMB851991 LVU851985:LVX851991 MFQ851985:MFT851991 MPM851985:MPP851991 MZI851985:MZL851991 NJE851985:NJH851991 NTA851985:NTD851991 OCW851985:OCZ851991 OMS851985:OMV851991 OWO851985:OWR851991 PGK851985:PGN851991 PQG851985:PQJ851991 QAC851985:QAF851991 QJY851985:QKB851991 QTU851985:QTX851991 RDQ851985:RDT851991 RNM851985:RNP851991 RXI851985:RXL851991 SHE851985:SHH851991 SRA851985:SRD851991 TAW851985:TAZ851991 TKS851985:TKV851991 TUO851985:TUR851991 UEK851985:UEN851991 UOG851985:UOJ851991 UYC851985:UYF851991 VHY851985:VIB851991 VRU851985:VRX851991 WBQ851985:WBT851991 WLM851985:WLP851991 WVI851985:WVL851991 J917521:J917527 IW917521:IZ917527 SS917521:SV917527 ACO917521:ACR917527 AMK917521:AMN917527 AWG917521:AWJ917527 BGC917521:BGF917527 BPY917521:BQB917527 BZU917521:BZX917527 CJQ917521:CJT917527 CTM917521:CTP917527 DDI917521:DDL917527 DNE917521:DNH917527 DXA917521:DXD917527 EGW917521:EGZ917527 EQS917521:EQV917527 FAO917521:FAR917527 FKK917521:FKN917527 FUG917521:FUJ917527 GEC917521:GEF917527 GNY917521:GOB917527 GXU917521:GXX917527 HHQ917521:HHT917527 HRM917521:HRP917527 IBI917521:IBL917527 ILE917521:ILH917527 IVA917521:IVD917527 JEW917521:JEZ917527 JOS917521:JOV917527 JYO917521:JYR917527 KIK917521:KIN917527 KSG917521:KSJ917527 LCC917521:LCF917527 LLY917521:LMB917527 LVU917521:LVX917527 MFQ917521:MFT917527 MPM917521:MPP917527 MZI917521:MZL917527 NJE917521:NJH917527 NTA917521:NTD917527 OCW917521:OCZ917527 OMS917521:OMV917527 OWO917521:OWR917527 PGK917521:PGN917527 PQG917521:PQJ917527 QAC917521:QAF917527 QJY917521:QKB917527 QTU917521:QTX917527 RDQ917521:RDT917527 RNM917521:RNP917527 RXI917521:RXL917527 SHE917521:SHH917527 SRA917521:SRD917527 TAW917521:TAZ917527 TKS917521:TKV917527 TUO917521:TUR917527 UEK917521:UEN917527 UOG917521:UOJ917527 UYC917521:UYF917527 VHY917521:VIB917527 VRU917521:VRX917527 WBQ917521:WBT917527 WLM917521:WLP917527 WVI917521:WVL917527 J983057:J983063 IW983057:IZ983063 SS983057:SV983063 ACO983057:ACR983063 AMK983057:AMN983063 AWG983057:AWJ983063 BGC983057:BGF983063 BPY983057:BQB983063 BZU983057:BZX983063 CJQ983057:CJT983063 CTM983057:CTP983063 DDI983057:DDL983063 DNE983057:DNH983063 DXA983057:DXD983063 EGW983057:EGZ983063 EQS983057:EQV983063 FAO983057:FAR983063 FKK983057:FKN983063 FUG983057:FUJ983063 GEC983057:GEF983063 GNY983057:GOB983063 GXU983057:GXX983063 HHQ983057:HHT983063 HRM983057:HRP983063 IBI983057:IBL983063 ILE983057:ILH983063 IVA983057:IVD983063 JEW983057:JEZ983063 JOS983057:JOV983063 JYO983057:JYR983063 KIK983057:KIN983063 KSG983057:KSJ983063 LCC983057:LCF983063 LLY983057:LMB983063 LVU983057:LVX983063 MFQ983057:MFT983063 MPM983057:MPP983063 MZI983057:MZL983063 NJE983057:NJH983063 NTA983057:NTD983063 OCW983057:OCZ983063 OMS983057:OMV983063 OWO983057:OWR983063 PGK983057:PGN983063 PQG983057:PQJ983063 QAC983057:QAF983063 QJY983057:QKB983063 QTU983057:QTX983063 RDQ983057:RDT983063 RNM983057:RNP983063 RXI983057:RXL983063 SHE983057:SHH983063 SRA983057:SRD983063 TAW983057:TAZ983063 TKS983057:TKV983063 TUO983057:TUR983063 UEK983057:UEN983063 UOG983057:UOJ983063 UYC983057:UYF983063 VHY983057:VIB983063 VRU983057:VRX983063 WBQ983057:WBT983063 WLM983057:WLP983063 WVI983057:WVL983063 B18:H24 IP18:IU24 SL18:SQ24 ACH18:ACM24 AMD18:AMI24 AVZ18:AWE24 BFV18:BGA24 BPR18:BPW24 BZN18:BZS24 CJJ18:CJO24 CTF18:CTK24 DDB18:DDG24 DMX18:DNC24 DWT18:DWY24 EGP18:EGU24 EQL18:EQQ24 FAH18:FAM24 FKD18:FKI24 FTZ18:FUE24 GDV18:GEA24 GNR18:GNW24 GXN18:GXS24 HHJ18:HHO24 HRF18:HRK24 IBB18:IBG24 IKX18:ILC24 IUT18:IUY24 JEP18:JEU24 JOL18:JOQ24 JYH18:JYM24 KID18:KII24 KRZ18:KSE24 LBV18:LCA24 LLR18:LLW24 LVN18:LVS24 MFJ18:MFO24 MPF18:MPK24 MZB18:MZG24 NIX18:NJC24 NST18:NSY24 OCP18:OCU24 OML18:OMQ24 OWH18:OWM24 PGD18:PGI24 PPZ18:PQE24 PZV18:QAA24 QJR18:QJW24 QTN18:QTS24 RDJ18:RDO24 RNF18:RNK24 RXB18:RXG24 SGX18:SHC24 SQT18:SQY24 TAP18:TAU24 TKL18:TKQ24 TUH18:TUM24 UED18:UEI24 UNZ18:UOE24 UXV18:UYA24 VHR18:VHW24 VRN18:VRS24 WBJ18:WBO24 WLF18:WLK24 WVB18:WVG24 B65553:H65559 IP65553:IU65559 SL65553:SQ65559 ACH65553:ACM65559 AMD65553:AMI65559 AVZ65553:AWE65559 BFV65553:BGA65559 BPR65553:BPW65559 BZN65553:BZS65559 CJJ65553:CJO65559 CTF65553:CTK65559 DDB65553:DDG65559 DMX65553:DNC65559 DWT65553:DWY65559 EGP65553:EGU65559 EQL65553:EQQ65559 FAH65553:FAM65559 FKD65553:FKI65559 FTZ65553:FUE65559 GDV65553:GEA65559 GNR65553:GNW65559 GXN65553:GXS65559 HHJ65553:HHO65559 HRF65553:HRK65559 IBB65553:IBG65559 IKX65553:ILC65559 IUT65553:IUY65559 JEP65553:JEU65559 JOL65553:JOQ65559 JYH65553:JYM65559 KID65553:KII65559 KRZ65553:KSE65559 LBV65553:LCA65559 LLR65553:LLW65559 LVN65553:LVS65559 MFJ65553:MFO65559 MPF65553:MPK65559 MZB65553:MZG65559 NIX65553:NJC65559 NST65553:NSY65559 OCP65553:OCU65559 OML65553:OMQ65559 OWH65553:OWM65559 PGD65553:PGI65559 PPZ65553:PQE65559 PZV65553:QAA65559 QJR65553:QJW65559 QTN65553:QTS65559 RDJ65553:RDO65559 RNF65553:RNK65559 RXB65553:RXG65559 SGX65553:SHC65559 SQT65553:SQY65559 TAP65553:TAU65559 TKL65553:TKQ65559 TUH65553:TUM65559 UED65553:UEI65559 UNZ65553:UOE65559 UXV65553:UYA65559 VHR65553:VHW65559 VRN65553:VRS65559 WBJ65553:WBO65559 WLF65553:WLK65559 WVB65553:WVG65559 B131089:H131095 IP131089:IU131095 SL131089:SQ131095 ACH131089:ACM131095 AMD131089:AMI131095 AVZ131089:AWE131095 BFV131089:BGA131095 BPR131089:BPW131095 BZN131089:BZS131095 CJJ131089:CJO131095 CTF131089:CTK131095 DDB131089:DDG131095 DMX131089:DNC131095 DWT131089:DWY131095 EGP131089:EGU131095 EQL131089:EQQ131095 FAH131089:FAM131095 FKD131089:FKI131095 FTZ131089:FUE131095 GDV131089:GEA131095 GNR131089:GNW131095 GXN131089:GXS131095 HHJ131089:HHO131095 HRF131089:HRK131095 IBB131089:IBG131095 IKX131089:ILC131095 IUT131089:IUY131095 JEP131089:JEU131095 JOL131089:JOQ131095 JYH131089:JYM131095 KID131089:KII131095 KRZ131089:KSE131095 LBV131089:LCA131095 LLR131089:LLW131095 LVN131089:LVS131095 MFJ131089:MFO131095 MPF131089:MPK131095 MZB131089:MZG131095 NIX131089:NJC131095 NST131089:NSY131095 OCP131089:OCU131095 OML131089:OMQ131095 OWH131089:OWM131095 PGD131089:PGI131095 PPZ131089:PQE131095 PZV131089:QAA131095 QJR131089:QJW131095 QTN131089:QTS131095 RDJ131089:RDO131095 RNF131089:RNK131095 RXB131089:RXG131095 SGX131089:SHC131095 SQT131089:SQY131095 TAP131089:TAU131095 TKL131089:TKQ131095 TUH131089:TUM131095 UED131089:UEI131095 UNZ131089:UOE131095 UXV131089:UYA131095 VHR131089:VHW131095 VRN131089:VRS131095 WBJ131089:WBO131095 WLF131089:WLK131095 WVB131089:WVG131095 B196625:H196631 IP196625:IU196631 SL196625:SQ196631 ACH196625:ACM196631 AMD196625:AMI196631 AVZ196625:AWE196631 BFV196625:BGA196631 BPR196625:BPW196631 BZN196625:BZS196631 CJJ196625:CJO196631 CTF196625:CTK196631 DDB196625:DDG196631 DMX196625:DNC196631 DWT196625:DWY196631 EGP196625:EGU196631 EQL196625:EQQ196631 FAH196625:FAM196631 FKD196625:FKI196631 FTZ196625:FUE196631 GDV196625:GEA196631 GNR196625:GNW196631 GXN196625:GXS196631 HHJ196625:HHO196631 HRF196625:HRK196631 IBB196625:IBG196631 IKX196625:ILC196631 IUT196625:IUY196631 JEP196625:JEU196631 JOL196625:JOQ196631 JYH196625:JYM196631 KID196625:KII196631 KRZ196625:KSE196631 LBV196625:LCA196631 LLR196625:LLW196631 LVN196625:LVS196631 MFJ196625:MFO196631 MPF196625:MPK196631 MZB196625:MZG196631 NIX196625:NJC196631 NST196625:NSY196631 OCP196625:OCU196631 OML196625:OMQ196631 OWH196625:OWM196631 PGD196625:PGI196631 PPZ196625:PQE196631 PZV196625:QAA196631 QJR196625:QJW196631 QTN196625:QTS196631 RDJ196625:RDO196631 RNF196625:RNK196631 RXB196625:RXG196631 SGX196625:SHC196631 SQT196625:SQY196631 TAP196625:TAU196631 TKL196625:TKQ196631 TUH196625:TUM196631 UED196625:UEI196631 UNZ196625:UOE196631 UXV196625:UYA196631 VHR196625:VHW196631 VRN196625:VRS196631 WBJ196625:WBO196631 WLF196625:WLK196631 WVB196625:WVG196631 B262161:H262167 IP262161:IU262167 SL262161:SQ262167 ACH262161:ACM262167 AMD262161:AMI262167 AVZ262161:AWE262167 BFV262161:BGA262167 BPR262161:BPW262167 BZN262161:BZS262167 CJJ262161:CJO262167 CTF262161:CTK262167 DDB262161:DDG262167 DMX262161:DNC262167 DWT262161:DWY262167 EGP262161:EGU262167 EQL262161:EQQ262167 FAH262161:FAM262167 FKD262161:FKI262167 FTZ262161:FUE262167 GDV262161:GEA262167 GNR262161:GNW262167 GXN262161:GXS262167 HHJ262161:HHO262167 HRF262161:HRK262167 IBB262161:IBG262167 IKX262161:ILC262167 IUT262161:IUY262167 JEP262161:JEU262167 JOL262161:JOQ262167 JYH262161:JYM262167 KID262161:KII262167 KRZ262161:KSE262167 LBV262161:LCA262167 LLR262161:LLW262167 LVN262161:LVS262167 MFJ262161:MFO262167 MPF262161:MPK262167 MZB262161:MZG262167 NIX262161:NJC262167 NST262161:NSY262167 OCP262161:OCU262167 OML262161:OMQ262167 OWH262161:OWM262167 PGD262161:PGI262167 PPZ262161:PQE262167 PZV262161:QAA262167 QJR262161:QJW262167 QTN262161:QTS262167 RDJ262161:RDO262167 RNF262161:RNK262167 RXB262161:RXG262167 SGX262161:SHC262167 SQT262161:SQY262167 TAP262161:TAU262167 TKL262161:TKQ262167 TUH262161:TUM262167 UED262161:UEI262167 UNZ262161:UOE262167 UXV262161:UYA262167 VHR262161:VHW262167 VRN262161:VRS262167 WBJ262161:WBO262167 WLF262161:WLK262167 WVB262161:WVG262167 B327697:H327703 IP327697:IU327703 SL327697:SQ327703 ACH327697:ACM327703 AMD327697:AMI327703 AVZ327697:AWE327703 BFV327697:BGA327703 BPR327697:BPW327703 BZN327697:BZS327703 CJJ327697:CJO327703 CTF327697:CTK327703 DDB327697:DDG327703 DMX327697:DNC327703 DWT327697:DWY327703 EGP327697:EGU327703 EQL327697:EQQ327703 FAH327697:FAM327703 FKD327697:FKI327703 FTZ327697:FUE327703 GDV327697:GEA327703 GNR327697:GNW327703 GXN327697:GXS327703 HHJ327697:HHO327703 HRF327697:HRK327703 IBB327697:IBG327703 IKX327697:ILC327703 IUT327697:IUY327703 JEP327697:JEU327703 JOL327697:JOQ327703 JYH327697:JYM327703 KID327697:KII327703 KRZ327697:KSE327703 LBV327697:LCA327703 LLR327697:LLW327703 LVN327697:LVS327703 MFJ327697:MFO327703 MPF327697:MPK327703 MZB327697:MZG327703 NIX327697:NJC327703 NST327697:NSY327703 OCP327697:OCU327703 OML327697:OMQ327703 OWH327697:OWM327703 PGD327697:PGI327703 PPZ327697:PQE327703 PZV327697:QAA327703 QJR327697:QJW327703 QTN327697:QTS327703 RDJ327697:RDO327703 RNF327697:RNK327703 RXB327697:RXG327703 SGX327697:SHC327703 SQT327697:SQY327703 TAP327697:TAU327703 TKL327697:TKQ327703 TUH327697:TUM327703 UED327697:UEI327703 UNZ327697:UOE327703 UXV327697:UYA327703 VHR327697:VHW327703 VRN327697:VRS327703 WBJ327697:WBO327703 WLF327697:WLK327703 WVB327697:WVG327703 B393233:H393239 IP393233:IU393239 SL393233:SQ393239 ACH393233:ACM393239 AMD393233:AMI393239 AVZ393233:AWE393239 BFV393233:BGA393239 BPR393233:BPW393239 BZN393233:BZS393239 CJJ393233:CJO393239 CTF393233:CTK393239 DDB393233:DDG393239 DMX393233:DNC393239 DWT393233:DWY393239 EGP393233:EGU393239 EQL393233:EQQ393239 FAH393233:FAM393239 FKD393233:FKI393239 FTZ393233:FUE393239 GDV393233:GEA393239 GNR393233:GNW393239 GXN393233:GXS393239 HHJ393233:HHO393239 HRF393233:HRK393239 IBB393233:IBG393239 IKX393233:ILC393239 IUT393233:IUY393239 JEP393233:JEU393239 JOL393233:JOQ393239 JYH393233:JYM393239 KID393233:KII393239 KRZ393233:KSE393239 LBV393233:LCA393239 LLR393233:LLW393239 LVN393233:LVS393239 MFJ393233:MFO393239 MPF393233:MPK393239 MZB393233:MZG393239 NIX393233:NJC393239 NST393233:NSY393239 OCP393233:OCU393239 OML393233:OMQ393239 OWH393233:OWM393239 PGD393233:PGI393239 PPZ393233:PQE393239 PZV393233:QAA393239 QJR393233:QJW393239 QTN393233:QTS393239 RDJ393233:RDO393239 RNF393233:RNK393239 RXB393233:RXG393239 SGX393233:SHC393239 SQT393233:SQY393239 TAP393233:TAU393239 TKL393233:TKQ393239 TUH393233:TUM393239 UED393233:UEI393239 UNZ393233:UOE393239 UXV393233:UYA393239 VHR393233:VHW393239 VRN393233:VRS393239 WBJ393233:WBO393239 WLF393233:WLK393239 WVB393233:WVG393239 B458769:H458775 IP458769:IU458775 SL458769:SQ458775 ACH458769:ACM458775 AMD458769:AMI458775 AVZ458769:AWE458775 BFV458769:BGA458775 BPR458769:BPW458775 BZN458769:BZS458775 CJJ458769:CJO458775 CTF458769:CTK458775 DDB458769:DDG458775 DMX458769:DNC458775 DWT458769:DWY458775 EGP458769:EGU458775 EQL458769:EQQ458775 FAH458769:FAM458775 FKD458769:FKI458775 FTZ458769:FUE458775 GDV458769:GEA458775 GNR458769:GNW458775 GXN458769:GXS458775 HHJ458769:HHO458775 HRF458769:HRK458775 IBB458769:IBG458775 IKX458769:ILC458775 IUT458769:IUY458775 JEP458769:JEU458775 JOL458769:JOQ458775 JYH458769:JYM458775 KID458769:KII458775 KRZ458769:KSE458775 LBV458769:LCA458775 LLR458769:LLW458775 LVN458769:LVS458775 MFJ458769:MFO458775 MPF458769:MPK458775 MZB458769:MZG458775 NIX458769:NJC458775 NST458769:NSY458775 OCP458769:OCU458775 OML458769:OMQ458775 OWH458769:OWM458775 PGD458769:PGI458775 PPZ458769:PQE458775 PZV458769:QAA458775 QJR458769:QJW458775 QTN458769:QTS458775 RDJ458769:RDO458775 RNF458769:RNK458775 RXB458769:RXG458775 SGX458769:SHC458775 SQT458769:SQY458775 TAP458769:TAU458775 TKL458769:TKQ458775 TUH458769:TUM458775 UED458769:UEI458775 UNZ458769:UOE458775 UXV458769:UYA458775 VHR458769:VHW458775 VRN458769:VRS458775 WBJ458769:WBO458775 WLF458769:WLK458775 WVB458769:WVG458775 B524305:H524311 IP524305:IU524311 SL524305:SQ524311 ACH524305:ACM524311 AMD524305:AMI524311 AVZ524305:AWE524311 BFV524305:BGA524311 BPR524305:BPW524311 BZN524305:BZS524311 CJJ524305:CJO524311 CTF524305:CTK524311 DDB524305:DDG524311 DMX524305:DNC524311 DWT524305:DWY524311 EGP524305:EGU524311 EQL524305:EQQ524311 FAH524305:FAM524311 FKD524305:FKI524311 FTZ524305:FUE524311 GDV524305:GEA524311 GNR524305:GNW524311 GXN524305:GXS524311 HHJ524305:HHO524311 HRF524305:HRK524311 IBB524305:IBG524311 IKX524305:ILC524311 IUT524305:IUY524311 JEP524305:JEU524311 JOL524305:JOQ524311 JYH524305:JYM524311 KID524305:KII524311 KRZ524305:KSE524311 LBV524305:LCA524311 LLR524305:LLW524311 LVN524305:LVS524311 MFJ524305:MFO524311 MPF524305:MPK524311 MZB524305:MZG524311 NIX524305:NJC524311 NST524305:NSY524311 OCP524305:OCU524311 OML524305:OMQ524311 OWH524305:OWM524311 PGD524305:PGI524311 PPZ524305:PQE524311 PZV524305:QAA524311 QJR524305:QJW524311 QTN524305:QTS524311 RDJ524305:RDO524311 RNF524305:RNK524311 RXB524305:RXG524311 SGX524305:SHC524311 SQT524305:SQY524311 TAP524305:TAU524311 TKL524305:TKQ524311 TUH524305:TUM524311 UED524305:UEI524311 UNZ524305:UOE524311 UXV524305:UYA524311 VHR524305:VHW524311 VRN524305:VRS524311 WBJ524305:WBO524311 WLF524305:WLK524311 WVB524305:WVG524311 B589841:H589847 IP589841:IU589847 SL589841:SQ589847 ACH589841:ACM589847 AMD589841:AMI589847 AVZ589841:AWE589847 BFV589841:BGA589847 BPR589841:BPW589847 BZN589841:BZS589847 CJJ589841:CJO589847 CTF589841:CTK589847 DDB589841:DDG589847 DMX589841:DNC589847 DWT589841:DWY589847 EGP589841:EGU589847 EQL589841:EQQ589847 FAH589841:FAM589847 FKD589841:FKI589847 FTZ589841:FUE589847 GDV589841:GEA589847 GNR589841:GNW589847 GXN589841:GXS589847 HHJ589841:HHO589847 HRF589841:HRK589847 IBB589841:IBG589847 IKX589841:ILC589847 IUT589841:IUY589847 JEP589841:JEU589847 JOL589841:JOQ589847 JYH589841:JYM589847 KID589841:KII589847 KRZ589841:KSE589847 LBV589841:LCA589847 LLR589841:LLW589847 LVN589841:LVS589847 MFJ589841:MFO589847 MPF589841:MPK589847 MZB589841:MZG589847 NIX589841:NJC589847 NST589841:NSY589847 OCP589841:OCU589847 OML589841:OMQ589847 OWH589841:OWM589847 PGD589841:PGI589847 PPZ589841:PQE589847 PZV589841:QAA589847 QJR589841:QJW589847 QTN589841:QTS589847 RDJ589841:RDO589847 RNF589841:RNK589847 RXB589841:RXG589847 SGX589841:SHC589847 SQT589841:SQY589847 TAP589841:TAU589847 TKL589841:TKQ589847 TUH589841:TUM589847 UED589841:UEI589847 UNZ589841:UOE589847 UXV589841:UYA589847 VHR589841:VHW589847 VRN589841:VRS589847 WBJ589841:WBO589847 WLF589841:WLK589847 WVB589841:WVG589847 B655377:H655383 IP655377:IU655383 SL655377:SQ655383 ACH655377:ACM655383 AMD655377:AMI655383 AVZ655377:AWE655383 BFV655377:BGA655383 BPR655377:BPW655383 BZN655377:BZS655383 CJJ655377:CJO655383 CTF655377:CTK655383 DDB655377:DDG655383 DMX655377:DNC655383 DWT655377:DWY655383 EGP655377:EGU655383 EQL655377:EQQ655383 FAH655377:FAM655383 FKD655377:FKI655383 FTZ655377:FUE655383 GDV655377:GEA655383 GNR655377:GNW655383 GXN655377:GXS655383 HHJ655377:HHO655383 HRF655377:HRK655383 IBB655377:IBG655383 IKX655377:ILC655383 IUT655377:IUY655383 JEP655377:JEU655383 JOL655377:JOQ655383 JYH655377:JYM655383 KID655377:KII655383 KRZ655377:KSE655383 LBV655377:LCA655383 LLR655377:LLW655383 LVN655377:LVS655383 MFJ655377:MFO655383 MPF655377:MPK655383 MZB655377:MZG655383 NIX655377:NJC655383 NST655377:NSY655383 OCP655377:OCU655383 OML655377:OMQ655383 OWH655377:OWM655383 PGD655377:PGI655383 PPZ655377:PQE655383 PZV655377:QAA655383 QJR655377:QJW655383 QTN655377:QTS655383 RDJ655377:RDO655383 RNF655377:RNK655383 RXB655377:RXG655383 SGX655377:SHC655383 SQT655377:SQY655383 TAP655377:TAU655383 TKL655377:TKQ655383 TUH655377:TUM655383 UED655377:UEI655383 UNZ655377:UOE655383 UXV655377:UYA655383 VHR655377:VHW655383 VRN655377:VRS655383 WBJ655377:WBO655383 WLF655377:WLK655383 WVB655377:WVG655383 B720913:H720919 IP720913:IU720919 SL720913:SQ720919 ACH720913:ACM720919 AMD720913:AMI720919 AVZ720913:AWE720919 BFV720913:BGA720919 BPR720913:BPW720919 BZN720913:BZS720919 CJJ720913:CJO720919 CTF720913:CTK720919 DDB720913:DDG720919 DMX720913:DNC720919 DWT720913:DWY720919 EGP720913:EGU720919 EQL720913:EQQ720919 FAH720913:FAM720919 FKD720913:FKI720919 FTZ720913:FUE720919 GDV720913:GEA720919 GNR720913:GNW720919 GXN720913:GXS720919 HHJ720913:HHO720919 HRF720913:HRK720919 IBB720913:IBG720919 IKX720913:ILC720919 IUT720913:IUY720919 JEP720913:JEU720919 JOL720913:JOQ720919 JYH720913:JYM720919 KID720913:KII720919 KRZ720913:KSE720919 LBV720913:LCA720919 LLR720913:LLW720919 LVN720913:LVS720919 MFJ720913:MFO720919 MPF720913:MPK720919 MZB720913:MZG720919 NIX720913:NJC720919 NST720913:NSY720919 OCP720913:OCU720919 OML720913:OMQ720919 OWH720913:OWM720919 PGD720913:PGI720919 PPZ720913:PQE720919 PZV720913:QAA720919 QJR720913:QJW720919 QTN720913:QTS720919 RDJ720913:RDO720919 RNF720913:RNK720919 RXB720913:RXG720919 SGX720913:SHC720919 SQT720913:SQY720919 TAP720913:TAU720919 TKL720913:TKQ720919 TUH720913:TUM720919 UED720913:UEI720919 UNZ720913:UOE720919 UXV720913:UYA720919 VHR720913:VHW720919 VRN720913:VRS720919 WBJ720913:WBO720919 WLF720913:WLK720919 WVB720913:WVG720919 B786449:H786455 IP786449:IU786455 SL786449:SQ786455 ACH786449:ACM786455 AMD786449:AMI786455 AVZ786449:AWE786455 BFV786449:BGA786455 BPR786449:BPW786455 BZN786449:BZS786455 CJJ786449:CJO786455 CTF786449:CTK786455 DDB786449:DDG786455 DMX786449:DNC786455 DWT786449:DWY786455 EGP786449:EGU786455 EQL786449:EQQ786455 FAH786449:FAM786455 FKD786449:FKI786455 FTZ786449:FUE786455 GDV786449:GEA786455 GNR786449:GNW786455 GXN786449:GXS786455 HHJ786449:HHO786455 HRF786449:HRK786455 IBB786449:IBG786455 IKX786449:ILC786455 IUT786449:IUY786455 JEP786449:JEU786455 JOL786449:JOQ786455 JYH786449:JYM786455 KID786449:KII786455 KRZ786449:KSE786455 LBV786449:LCA786455 LLR786449:LLW786455 LVN786449:LVS786455 MFJ786449:MFO786455 MPF786449:MPK786455 MZB786449:MZG786455 NIX786449:NJC786455 NST786449:NSY786455 OCP786449:OCU786455 OML786449:OMQ786455 OWH786449:OWM786455 PGD786449:PGI786455 PPZ786449:PQE786455 PZV786449:QAA786455 QJR786449:QJW786455 QTN786449:QTS786455 RDJ786449:RDO786455 RNF786449:RNK786455 RXB786449:RXG786455 SGX786449:SHC786455 SQT786449:SQY786455 TAP786449:TAU786455 TKL786449:TKQ786455 TUH786449:TUM786455 UED786449:UEI786455 UNZ786449:UOE786455 UXV786449:UYA786455 VHR786449:VHW786455 VRN786449:VRS786455 WBJ786449:WBO786455 WLF786449:WLK786455 WVB786449:WVG786455 B851985:H851991 IP851985:IU851991 SL851985:SQ851991 ACH851985:ACM851991 AMD851985:AMI851991 AVZ851985:AWE851991 BFV851985:BGA851991 BPR851985:BPW851991 BZN851985:BZS851991 CJJ851985:CJO851991 CTF851985:CTK851991 DDB851985:DDG851991 DMX851985:DNC851991 DWT851985:DWY851991 EGP851985:EGU851991 EQL851985:EQQ851991 FAH851985:FAM851991 FKD851985:FKI851991 FTZ851985:FUE851991 GDV851985:GEA851991 GNR851985:GNW851991 GXN851985:GXS851991 HHJ851985:HHO851991 HRF851985:HRK851991 IBB851985:IBG851991 IKX851985:ILC851991 IUT851985:IUY851991 JEP851985:JEU851991 JOL851985:JOQ851991 JYH851985:JYM851991 KID851985:KII851991 KRZ851985:KSE851991 LBV851985:LCA851991 LLR851985:LLW851991 LVN851985:LVS851991 MFJ851985:MFO851991 MPF851985:MPK851991 MZB851985:MZG851991 NIX851985:NJC851991 NST851985:NSY851991 OCP851985:OCU851991 OML851985:OMQ851991 OWH851985:OWM851991 PGD851985:PGI851991 PPZ851985:PQE851991 PZV851985:QAA851991 QJR851985:QJW851991 QTN851985:QTS851991 RDJ851985:RDO851991 RNF851985:RNK851991 RXB851985:RXG851991 SGX851985:SHC851991 SQT851985:SQY851991 TAP851985:TAU851991 TKL851985:TKQ851991 TUH851985:TUM851991 UED851985:UEI851991 UNZ851985:UOE851991 UXV851985:UYA851991 VHR851985:VHW851991 VRN851985:VRS851991 WBJ851985:WBO851991 WLF851985:WLK851991 WVB851985:WVG851991 B917521:H917527 IP917521:IU917527 SL917521:SQ917527 ACH917521:ACM917527 AMD917521:AMI917527 AVZ917521:AWE917527 BFV917521:BGA917527 BPR917521:BPW917527 BZN917521:BZS917527 CJJ917521:CJO917527 CTF917521:CTK917527 DDB917521:DDG917527 DMX917521:DNC917527 DWT917521:DWY917527 EGP917521:EGU917527 EQL917521:EQQ917527 FAH917521:FAM917527 FKD917521:FKI917527 FTZ917521:FUE917527 GDV917521:GEA917527 GNR917521:GNW917527 GXN917521:GXS917527 HHJ917521:HHO917527 HRF917521:HRK917527 IBB917521:IBG917527 IKX917521:ILC917527 IUT917521:IUY917527 JEP917521:JEU917527 JOL917521:JOQ917527 JYH917521:JYM917527 KID917521:KII917527 KRZ917521:KSE917527 LBV917521:LCA917527 LLR917521:LLW917527 LVN917521:LVS917527 MFJ917521:MFO917527 MPF917521:MPK917527 MZB917521:MZG917527 NIX917521:NJC917527 NST917521:NSY917527 OCP917521:OCU917527 OML917521:OMQ917527 OWH917521:OWM917527 PGD917521:PGI917527 PPZ917521:PQE917527 PZV917521:QAA917527 QJR917521:QJW917527 QTN917521:QTS917527 RDJ917521:RDO917527 RNF917521:RNK917527 RXB917521:RXG917527 SGX917521:SHC917527 SQT917521:SQY917527 TAP917521:TAU917527 TKL917521:TKQ917527 TUH917521:TUM917527 UED917521:UEI917527 UNZ917521:UOE917527 UXV917521:UYA917527 VHR917521:VHW917527 VRN917521:VRS917527 WBJ917521:WBO917527 WLF917521:WLK917527 WVB917521:WVG917527 B983057:H983063 IP983057:IU983063 SL983057:SQ983063 ACH983057:ACM983063 AMD983057:AMI983063 AVZ983057:AWE983063 BFV983057:BGA983063 BPR983057:BPW983063 BZN983057:BZS983063 CJJ983057:CJO983063 CTF983057:CTK983063 DDB983057:DDG983063 DMX983057:DNC983063 DWT983057:DWY983063 EGP983057:EGU983063 EQL983057:EQQ983063 FAH983057:FAM983063 FKD983057:FKI983063 FTZ983057:FUE983063 GDV983057:GEA983063 GNR983057:GNW983063 GXN983057:GXS983063 HHJ983057:HHO983063 HRF983057:HRK983063 IBB983057:IBG983063 IKX983057:ILC983063 IUT983057:IUY983063 JEP983057:JEU983063 JOL983057:JOQ983063 JYH983057:JYM983063 KID983057:KII983063 KRZ983057:KSE983063 LBV983057:LCA983063 LLR983057:LLW983063 LVN983057:LVS983063 MFJ983057:MFO983063 MPF983057:MPK983063 MZB983057:MZG983063 NIX983057:NJC983063 NST983057:NSY983063 OCP983057:OCU983063 OML983057:OMQ983063 OWH983057:OWM983063 PGD983057:PGI983063 PPZ983057:PQE983063 PZV983057:QAA983063 QJR983057:QJW983063 QTN983057:QTS983063 RDJ983057:RDO983063 RNF983057:RNK983063 RXB983057:RXG983063 SGX983057:SHC983063 SQT983057:SQY983063 TAP983057:TAU983063 TKL983057:TKQ983063 TUH983057:TUM983063 UED983057:UEI983063 UNZ983057:UOE983063 UXV983057:UYA983063 VHR983057:VHW983063 VRN983057:VRS983063 WBJ983057:WBO983063 WLF983057:WLK983063 WVB983057:WVG983063" xr:uid="{16870129-40A9-43BA-9E86-1305F5E19A71}"/>
  </dataValidations>
  <pageMargins left="0.7" right="0.7" top="0.75" bottom="0.75" header="0.3" footer="0.3"/>
  <pageSetup paperSize="9" scale="80"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6CC9D-4393-482B-80B4-E8BB40CCB401}">
  <sheetPr>
    <tabColor theme="1"/>
  </sheetPr>
  <dimension ref="A1:I57"/>
  <sheetViews>
    <sheetView showGridLines="0" view="pageBreakPreview" zoomScale="60" zoomScaleNormal="100" workbookViewId="0"/>
  </sheetViews>
  <sheetFormatPr defaultRowHeight="14.1"/>
  <sheetData>
    <row r="1" spans="1:9">
      <c r="A1" s="70"/>
      <c r="B1" s="70"/>
      <c r="C1" s="70"/>
      <c r="D1" s="70"/>
      <c r="E1" s="70"/>
      <c r="F1" s="70"/>
      <c r="G1" s="70"/>
      <c r="H1" s="70"/>
      <c r="I1" s="70"/>
    </row>
    <row r="2" spans="1:9">
      <c r="A2" s="70"/>
      <c r="B2" s="70"/>
      <c r="C2" s="70"/>
      <c r="D2" s="70"/>
      <c r="E2" s="70"/>
      <c r="F2" s="70"/>
      <c r="G2" s="70"/>
      <c r="H2" s="70"/>
      <c r="I2" s="70"/>
    </row>
    <row r="3" spans="1:9">
      <c r="A3" s="70"/>
      <c r="B3" s="70"/>
      <c r="C3" s="70"/>
      <c r="D3" s="70"/>
      <c r="E3" s="70"/>
      <c r="F3" s="70"/>
      <c r="G3" s="70"/>
      <c r="H3" s="70"/>
      <c r="I3" s="70"/>
    </row>
    <row r="4" spans="1:9">
      <c r="A4" s="70"/>
      <c r="B4" s="70"/>
      <c r="C4" s="70"/>
      <c r="D4" s="70"/>
      <c r="E4" s="70"/>
      <c r="F4" s="70"/>
      <c r="G4" s="70"/>
      <c r="H4" s="459"/>
      <c r="I4" s="459"/>
    </row>
    <row r="5" spans="1:9">
      <c r="A5" s="70"/>
      <c r="B5" s="70"/>
      <c r="C5" s="70"/>
      <c r="D5" s="70"/>
      <c r="E5" s="70"/>
      <c r="F5" s="70"/>
      <c r="G5" s="70"/>
      <c r="H5" s="70"/>
      <c r="I5" s="70"/>
    </row>
    <row r="6" spans="1:9">
      <c r="A6" s="70"/>
      <c r="B6" s="70"/>
      <c r="C6" s="70"/>
      <c r="D6" s="70"/>
      <c r="E6" s="70"/>
      <c r="F6" s="70"/>
      <c r="G6" s="70"/>
      <c r="H6" s="70"/>
      <c r="I6" s="70"/>
    </row>
    <row r="7" spans="1:9">
      <c r="A7" s="70"/>
      <c r="B7" s="70"/>
      <c r="C7" s="70"/>
      <c r="D7" s="70"/>
      <c r="E7" s="70"/>
      <c r="F7" s="70"/>
      <c r="G7" s="70"/>
      <c r="H7" s="70"/>
      <c r="I7" s="70"/>
    </row>
    <row r="8" spans="1:9">
      <c r="A8" s="70"/>
      <c r="B8" s="70"/>
      <c r="C8" s="70"/>
      <c r="D8" s="70"/>
      <c r="E8" s="70"/>
      <c r="F8" s="70"/>
      <c r="G8" s="70"/>
      <c r="H8" s="70"/>
      <c r="I8" s="70"/>
    </row>
    <row r="9" spans="1:9">
      <c r="A9" s="70"/>
      <c r="B9" s="70"/>
      <c r="C9" s="70"/>
      <c r="D9" s="70"/>
      <c r="E9" s="70"/>
      <c r="F9" s="70"/>
      <c r="G9" s="70"/>
      <c r="H9" s="70"/>
      <c r="I9" s="70"/>
    </row>
    <row r="10" spans="1:9">
      <c r="A10" s="70"/>
      <c r="B10" s="70"/>
      <c r="C10" s="70"/>
      <c r="D10" s="70"/>
      <c r="E10" s="70"/>
      <c r="F10" s="70"/>
      <c r="G10" s="70"/>
      <c r="H10" s="70"/>
      <c r="I10" s="70"/>
    </row>
    <row r="11" spans="1:9">
      <c r="A11" s="70"/>
      <c r="B11" s="70"/>
      <c r="C11" s="70"/>
      <c r="D11" s="70"/>
      <c r="E11" s="70"/>
      <c r="F11" s="70"/>
      <c r="G11" s="70"/>
      <c r="H11" s="70"/>
      <c r="I11" s="70"/>
    </row>
    <row r="12" spans="1:9">
      <c r="A12" s="70"/>
      <c r="B12" s="70"/>
      <c r="C12" s="70"/>
      <c r="D12" s="70"/>
      <c r="E12" s="70"/>
      <c r="F12" s="70"/>
      <c r="G12" s="70"/>
      <c r="H12" s="70"/>
      <c r="I12" s="70"/>
    </row>
    <row r="13" spans="1:9">
      <c r="A13" s="70"/>
      <c r="B13" s="70"/>
      <c r="C13" s="70"/>
      <c r="D13" s="70"/>
      <c r="E13" s="70"/>
      <c r="F13" s="70"/>
      <c r="G13" s="70"/>
      <c r="H13" s="70"/>
      <c r="I13" s="70"/>
    </row>
    <row r="14" spans="1:9">
      <c r="A14" s="70"/>
      <c r="B14" s="70"/>
      <c r="C14" s="70"/>
      <c r="D14" s="70"/>
      <c r="E14" s="70"/>
      <c r="F14" s="70"/>
      <c r="G14" s="70"/>
      <c r="H14" s="70"/>
      <c r="I14" s="70"/>
    </row>
    <row r="15" spans="1:9">
      <c r="A15" s="70"/>
      <c r="B15" s="70"/>
      <c r="C15" s="70"/>
      <c r="D15" s="70"/>
      <c r="E15" s="70"/>
      <c r="F15" s="70"/>
      <c r="G15" s="70"/>
      <c r="H15" s="70"/>
      <c r="I15" s="70"/>
    </row>
    <row r="16" spans="1:9">
      <c r="A16" s="70"/>
      <c r="B16" s="70"/>
      <c r="C16" s="70"/>
      <c r="D16" s="70"/>
      <c r="E16" s="70"/>
      <c r="F16" s="70"/>
      <c r="G16" s="70"/>
      <c r="H16" s="70"/>
      <c r="I16" s="70"/>
    </row>
    <row r="17" spans="1:9">
      <c r="A17" s="70"/>
      <c r="B17" s="70"/>
      <c r="C17" s="70"/>
      <c r="D17" s="70"/>
      <c r="E17" s="70"/>
      <c r="F17" s="70"/>
      <c r="G17" s="70"/>
      <c r="H17" s="70"/>
      <c r="I17" s="70"/>
    </row>
    <row r="18" spans="1:9">
      <c r="A18" s="70"/>
      <c r="B18" s="70"/>
      <c r="C18" s="70"/>
      <c r="D18" s="70"/>
      <c r="E18" s="70"/>
      <c r="F18" s="70"/>
      <c r="G18" s="70"/>
      <c r="H18" s="70"/>
      <c r="I18" s="70"/>
    </row>
    <row r="19" spans="1:9">
      <c r="A19" s="70"/>
      <c r="B19" s="70"/>
      <c r="C19" s="70"/>
      <c r="D19" s="70"/>
      <c r="E19" s="70"/>
      <c r="F19" s="70"/>
      <c r="G19" s="70"/>
      <c r="H19" s="70"/>
      <c r="I19" s="70"/>
    </row>
    <row r="20" spans="1:9">
      <c r="A20" s="70"/>
      <c r="B20" s="70"/>
      <c r="C20" s="70"/>
      <c r="D20" s="70"/>
      <c r="E20" s="70"/>
      <c r="F20" s="70"/>
      <c r="G20" s="70"/>
      <c r="H20" s="70"/>
      <c r="I20" s="70"/>
    </row>
    <row r="21" spans="1:9">
      <c r="A21" s="70"/>
      <c r="B21" s="70"/>
      <c r="C21" s="70"/>
      <c r="D21" s="70"/>
      <c r="E21" s="70"/>
      <c r="F21" s="70"/>
      <c r="G21" s="70"/>
      <c r="H21" s="70"/>
      <c r="I21" s="70"/>
    </row>
    <row r="22" spans="1:9">
      <c r="A22" s="70"/>
      <c r="B22" s="70"/>
      <c r="C22" s="70"/>
      <c r="D22" s="70"/>
      <c r="E22" s="70"/>
      <c r="F22" s="70"/>
      <c r="G22" s="70"/>
      <c r="H22" s="70"/>
      <c r="I22" s="70"/>
    </row>
    <row r="23" spans="1:9">
      <c r="A23" s="70"/>
      <c r="B23" s="70"/>
      <c r="C23" s="70"/>
      <c r="D23" s="70"/>
      <c r="E23" s="70"/>
      <c r="F23" s="70"/>
      <c r="G23" s="70"/>
      <c r="H23" s="70"/>
      <c r="I23" s="70"/>
    </row>
    <row r="24" spans="1:9">
      <c r="A24" s="70"/>
      <c r="B24" s="70"/>
      <c r="C24" s="70"/>
      <c r="D24" s="70"/>
      <c r="E24" s="70"/>
      <c r="F24" s="70"/>
      <c r="G24" s="70"/>
      <c r="H24" s="70"/>
      <c r="I24" s="70"/>
    </row>
    <row r="25" spans="1:9">
      <c r="A25" s="70"/>
      <c r="B25" s="70"/>
      <c r="C25" s="70"/>
      <c r="D25" s="70"/>
      <c r="E25" s="70"/>
      <c r="F25" s="70"/>
      <c r="G25" s="70"/>
      <c r="H25" s="70"/>
      <c r="I25" s="70"/>
    </row>
    <row r="26" spans="1:9">
      <c r="A26" s="70"/>
      <c r="B26" s="70"/>
      <c r="C26" s="70"/>
      <c r="D26" s="70"/>
      <c r="E26" s="70"/>
      <c r="F26" s="70"/>
      <c r="G26" s="70"/>
      <c r="H26" s="70"/>
      <c r="I26" s="70"/>
    </row>
    <row r="27" spans="1:9">
      <c r="A27" s="70"/>
      <c r="B27" s="70"/>
      <c r="C27" s="70"/>
      <c r="D27" s="70"/>
      <c r="E27" s="70"/>
      <c r="F27" s="70"/>
      <c r="G27" s="70"/>
      <c r="H27" s="70"/>
      <c r="I27" s="70"/>
    </row>
    <row r="28" spans="1:9">
      <c r="A28" s="70"/>
      <c r="B28" s="70"/>
      <c r="C28" s="70"/>
      <c r="D28" s="70"/>
      <c r="E28" s="70"/>
      <c r="F28" s="70"/>
      <c r="G28" s="70"/>
      <c r="H28" s="70"/>
      <c r="I28" s="70"/>
    </row>
    <row r="29" spans="1:9">
      <c r="A29" s="70"/>
      <c r="B29" s="70"/>
      <c r="C29" s="70"/>
      <c r="D29" s="70"/>
      <c r="E29" s="70"/>
      <c r="F29" s="70"/>
      <c r="G29" s="70"/>
      <c r="H29" s="70"/>
      <c r="I29" s="70"/>
    </row>
    <row r="30" spans="1:9">
      <c r="A30" s="70"/>
      <c r="B30" s="70"/>
      <c r="C30" s="70"/>
      <c r="D30" s="70"/>
      <c r="E30" s="70"/>
      <c r="F30" s="70"/>
      <c r="G30" s="70"/>
      <c r="H30" s="70"/>
      <c r="I30" s="70"/>
    </row>
    <row r="31" spans="1:9">
      <c r="A31" s="70"/>
      <c r="B31" s="70"/>
      <c r="C31" s="70"/>
      <c r="D31" s="70"/>
      <c r="E31" s="70"/>
      <c r="F31" s="70"/>
      <c r="G31" s="70"/>
      <c r="H31" s="70"/>
      <c r="I31" s="70"/>
    </row>
    <row r="32" spans="1:9">
      <c r="A32" s="70"/>
      <c r="B32" s="70"/>
      <c r="C32" s="70"/>
      <c r="D32" s="70"/>
      <c r="E32" s="70"/>
      <c r="F32" s="70"/>
      <c r="G32" s="70"/>
      <c r="H32" s="70"/>
      <c r="I32" s="70"/>
    </row>
    <row r="33" spans="1:9">
      <c r="A33" s="70"/>
      <c r="B33" s="70"/>
      <c r="C33" s="70"/>
      <c r="D33" s="70"/>
      <c r="E33" s="70"/>
      <c r="F33" s="70"/>
      <c r="G33" s="70"/>
      <c r="H33" s="70"/>
      <c r="I33" s="70"/>
    </row>
    <row r="34" spans="1:9">
      <c r="A34" s="70"/>
      <c r="B34" s="70"/>
      <c r="C34" s="70"/>
      <c r="D34" s="70"/>
      <c r="E34" s="70"/>
      <c r="F34" s="70"/>
      <c r="G34" s="70"/>
      <c r="H34" s="70"/>
      <c r="I34" s="70"/>
    </row>
    <row r="35" spans="1:9">
      <c r="A35" s="70"/>
      <c r="B35" s="70"/>
      <c r="C35" s="70"/>
      <c r="D35" s="70"/>
      <c r="E35" s="70"/>
      <c r="F35" s="70"/>
      <c r="G35" s="70"/>
      <c r="H35" s="70"/>
      <c r="I35" s="70"/>
    </row>
    <row r="36" spans="1:9">
      <c r="A36" s="70"/>
      <c r="B36" s="70"/>
      <c r="C36" s="70"/>
      <c r="D36" s="70"/>
      <c r="E36" s="70"/>
      <c r="F36" s="70"/>
      <c r="G36" s="70"/>
      <c r="H36" s="70"/>
      <c r="I36" s="70"/>
    </row>
    <row r="37" spans="1:9">
      <c r="A37" s="70"/>
      <c r="B37" s="70"/>
      <c r="C37" s="70"/>
      <c r="D37" s="70"/>
      <c r="E37" s="70"/>
      <c r="F37" s="70"/>
      <c r="G37" s="70"/>
      <c r="H37" s="70"/>
      <c r="I37" s="70"/>
    </row>
    <row r="38" spans="1:9">
      <c r="A38" s="70"/>
      <c r="B38" s="70"/>
      <c r="C38" s="70"/>
      <c r="D38" s="70"/>
      <c r="E38" s="70"/>
      <c r="F38" s="70"/>
      <c r="G38" s="70"/>
      <c r="H38" s="70"/>
      <c r="I38" s="70"/>
    </row>
    <row r="39" spans="1:9">
      <c r="A39" s="70"/>
      <c r="B39" s="70"/>
      <c r="C39" s="70"/>
      <c r="D39" s="70"/>
      <c r="E39" s="70"/>
      <c r="F39" s="70"/>
      <c r="G39" s="70"/>
      <c r="H39" s="70"/>
      <c r="I39" s="70"/>
    </row>
    <row r="40" spans="1:9">
      <c r="A40" s="70"/>
      <c r="B40" s="70"/>
      <c r="C40" s="70"/>
      <c r="D40" s="70"/>
      <c r="E40" s="70"/>
      <c r="F40" s="70"/>
      <c r="G40" s="70"/>
      <c r="H40" s="70"/>
      <c r="I40" s="70"/>
    </row>
    <row r="41" spans="1:9">
      <c r="A41" s="70"/>
      <c r="B41" s="70"/>
      <c r="C41" s="70"/>
      <c r="D41" s="70"/>
      <c r="E41" s="70"/>
      <c r="F41" s="70"/>
      <c r="G41" s="70"/>
      <c r="H41" s="70"/>
      <c r="I41" s="70"/>
    </row>
    <row r="42" spans="1:9">
      <c r="A42" s="70"/>
      <c r="B42" s="70"/>
      <c r="C42" s="70"/>
      <c r="D42" s="70"/>
      <c r="E42" s="70"/>
      <c r="F42" s="70"/>
      <c r="G42" s="70"/>
      <c r="H42" s="70"/>
      <c r="I42" s="70"/>
    </row>
    <row r="43" spans="1:9">
      <c r="A43" s="70"/>
      <c r="B43" s="70"/>
      <c r="C43" s="70"/>
      <c r="D43" s="70"/>
      <c r="E43" s="70"/>
      <c r="F43" s="70"/>
      <c r="G43" s="70"/>
      <c r="H43" s="70"/>
      <c r="I43" s="70"/>
    </row>
    <row r="44" spans="1:9">
      <c r="A44" s="70"/>
      <c r="B44" s="70"/>
      <c r="C44" s="70"/>
      <c r="D44" s="70"/>
      <c r="E44" s="70"/>
      <c r="F44" s="70"/>
      <c r="G44" s="70"/>
      <c r="H44" s="70"/>
      <c r="I44" s="70"/>
    </row>
    <row r="45" spans="1:9">
      <c r="A45" s="70"/>
      <c r="B45" s="70"/>
      <c r="C45" s="70"/>
      <c r="D45" s="70"/>
      <c r="E45" s="70"/>
      <c r="F45" s="70"/>
      <c r="G45" s="70"/>
      <c r="H45" s="70"/>
      <c r="I45" s="70"/>
    </row>
    <row r="46" spans="1:9">
      <c r="A46" s="70"/>
      <c r="B46" s="70"/>
      <c r="C46" s="70"/>
      <c r="D46" s="70"/>
      <c r="E46" s="70"/>
      <c r="F46" s="70"/>
      <c r="G46" s="70"/>
      <c r="H46" s="70"/>
      <c r="I46" s="70"/>
    </row>
    <row r="47" spans="1:9">
      <c r="A47" s="70"/>
      <c r="B47" s="70"/>
      <c r="C47" s="70"/>
      <c r="D47" s="70"/>
      <c r="E47" s="70"/>
      <c r="F47" s="70"/>
      <c r="G47" s="70"/>
      <c r="H47" s="70"/>
      <c r="I47" s="70"/>
    </row>
    <row r="48" spans="1:9" ht="21">
      <c r="A48" s="70"/>
      <c r="B48" s="460"/>
      <c r="C48" s="460"/>
      <c r="D48" s="460"/>
      <c r="E48" s="460"/>
      <c r="F48" s="460"/>
      <c r="G48" s="460"/>
      <c r="H48" s="460"/>
      <c r="I48" s="70"/>
    </row>
    <row r="49" spans="1:9" ht="21">
      <c r="A49" s="70"/>
      <c r="B49" s="71"/>
      <c r="C49" s="71"/>
      <c r="D49" s="71"/>
      <c r="E49" s="71"/>
      <c r="F49" s="71"/>
      <c r="G49" s="71"/>
      <c r="H49" s="71"/>
      <c r="I49" s="70"/>
    </row>
    <row r="50" spans="1:9" ht="21">
      <c r="A50" s="70"/>
      <c r="B50" s="460"/>
      <c r="C50" s="460"/>
      <c r="D50" s="460"/>
      <c r="E50" s="460"/>
      <c r="F50" s="460"/>
      <c r="G50" s="460"/>
      <c r="H50" s="460"/>
      <c r="I50" s="70"/>
    </row>
    <row r="51" spans="1:9" ht="21">
      <c r="A51" s="70"/>
      <c r="B51" s="460"/>
      <c r="C51" s="460"/>
      <c r="D51" s="460"/>
      <c r="E51" s="460"/>
      <c r="F51" s="460"/>
      <c r="G51" s="460"/>
      <c r="H51" s="460"/>
      <c r="I51" s="70"/>
    </row>
    <row r="52" spans="1:9">
      <c r="A52" s="70"/>
      <c r="B52" s="70"/>
      <c r="C52" s="70"/>
      <c r="D52" s="70"/>
      <c r="E52" s="70"/>
      <c r="F52" s="70"/>
      <c r="G52" s="70"/>
      <c r="H52" s="70"/>
      <c r="I52" s="70"/>
    </row>
    <row r="53" spans="1:9">
      <c r="A53" s="70"/>
      <c r="B53" s="70"/>
      <c r="C53" s="70"/>
      <c r="D53" s="70"/>
      <c r="E53" s="70"/>
      <c r="F53" s="70"/>
      <c r="G53" s="70"/>
      <c r="H53" s="70"/>
      <c r="I53" s="70"/>
    </row>
    <row r="54" spans="1:9">
      <c r="A54" s="70"/>
      <c r="B54" s="70"/>
      <c r="C54" s="70"/>
      <c r="D54" s="70"/>
      <c r="E54" s="70"/>
      <c r="F54" s="70"/>
      <c r="G54" s="70"/>
      <c r="H54" s="70"/>
      <c r="I54" s="70"/>
    </row>
    <row r="55" spans="1:9">
      <c r="A55" s="70"/>
      <c r="B55" s="70"/>
      <c r="C55" s="70"/>
      <c r="D55" s="70"/>
      <c r="E55" s="70"/>
      <c r="F55" s="70"/>
      <c r="G55" s="70"/>
      <c r="H55" s="70"/>
      <c r="I55" s="70"/>
    </row>
    <row r="56" spans="1:9">
      <c r="A56" s="70"/>
      <c r="B56" s="70"/>
      <c r="C56" s="70"/>
      <c r="D56" s="70"/>
      <c r="E56" s="70"/>
      <c r="F56" s="70"/>
      <c r="G56" s="70"/>
      <c r="H56" s="70"/>
      <c r="I56" s="70"/>
    </row>
    <row r="57" spans="1:9">
      <c r="A57" s="70"/>
      <c r="B57" s="70"/>
      <c r="C57" s="70"/>
      <c r="D57" s="70"/>
      <c r="E57" s="70"/>
      <c r="F57" s="70"/>
      <c r="G57" s="70"/>
      <c r="H57" s="70"/>
      <c r="I57" s="70"/>
    </row>
  </sheetData>
  <mergeCells count="4">
    <mergeCell ref="H4:I4"/>
    <mergeCell ref="B48:H48"/>
    <mergeCell ref="B50:H50"/>
    <mergeCell ref="B51:H51"/>
  </mergeCells>
  <phoneticPr fontId="3"/>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EAC0C-D2BA-47B2-A653-6DC844FBE953}">
  <dimension ref="A1:AJ79"/>
  <sheetViews>
    <sheetView showGridLines="0" view="pageBreakPreview" zoomScaleNormal="100" zoomScaleSheetLayoutView="100" workbookViewId="0"/>
  </sheetViews>
  <sheetFormatPr defaultColWidth="8.125" defaultRowHeight="11.45"/>
  <cols>
    <col min="1" max="1" width="2.375" style="14" customWidth="1"/>
    <col min="2" max="2" width="4.875" style="14" customWidth="1"/>
    <col min="3" max="3" width="1.875" style="14" hidden="1" customWidth="1"/>
    <col min="4" max="8" width="2.625" style="14" customWidth="1"/>
    <col min="9" max="9" width="15.5" style="14" customWidth="1"/>
    <col min="10" max="10" width="5.375" style="14" customWidth="1"/>
    <col min="11" max="11" width="13.625" style="14" customWidth="1"/>
    <col min="12" max="13" width="50.625" style="14" customWidth="1"/>
    <col min="14" max="32" width="5.5" style="14" customWidth="1"/>
    <col min="33" max="16384" width="8.125" style="14"/>
  </cols>
  <sheetData>
    <row r="1" spans="1:36" ht="13.35" customHeight="1">
      <c r="B1" s="14" t="s">
        <v>169</v>
      </c>
      <c r="L1" s="15"/>
      <c r="M1" s="15" t="s">
        <v>90</v>
      </c>
      <c r="N1" s="16"/>
      <c r="O1" s="16"/>
      <c r="P1" s="16"/>
      <c r="Q1" s="16"/>
      <c r="R1" s="16"/>
      <c r="S1" s="16"/>
      <c r="T1" s="16"/>
      <c r="U1" s="16"/>
      <c r="V1" s="16"/>
      <c r="W1" s="16"/>
      <c r="X1" s="16"/>
      <c r="Y1" s="16"/>
      <c r="Z1" s="16"/>
      <c r="AA1" s="16"/>
      <c r="AB1" s="16"/>
      <c r="AC1" s="16"/>
      <c r="AD1" s="16"/>
      <c r="AE1" s="16"/>
      <c r="AF1" s="16"/>
      <c r="AG1" s="16"/>
      <c r="AH1" s="16"/>
      <c r="AI1" s="16"/>
      <c r="AJ1" s="16"/>
    </row>
    <row r="2" spans="1:36">
      <c r="B2" s="15"/>
      <c r="C2" s="15"/>
      <c r="D2" s="15"/>
      <c r="E2" s="15"/>
      <c r="F2" s="15"/>
      <c r="G2" s="15"/>
      <c r="H2" s="15"/>
      <c r="L2" s="15"/>
      <c r="M2" s="15"/>
    </row>
    <row r="3" spans="1:36" ht="18.600000000000001" customHeight="1">
      <c r="B3" s="317" t="s">
        <v>170</v>
      </c>
      <c r="C3" s="317"/>
      <c r="D3" s="317"/>
      <c r="E3" s="317"/>
      <c r="F3" s="317"/>
      <c r="G3" s="317"/>
      <c r="H3" s="317"/>
      <c r="I3" s="317"/>
      <c r="J3" s="317"/>
      <c r="K3" s="317"/>
      <c r="L3" s="317"/>
      <c r="M3" s="318"/>
    </row>
    <row r="4" spans="1:36">
      <c r="B4" s="463"/>
      <c r="C4" s="463"/>
      <c r="D4" s="463"/>
      <c r="E4" s="463"/>
      <c r="F4" s="463"/>
      <c r="G4" s="463"/>
      <c r="H4" s="463"/>
      <c r="I4" s="463"/>
      <c r="J4" s="463"/>
      <c r="K4" s="463"/>
      <c r="L4" s="463"/>
    </row>
    <row r="5" spans="1:36">
      <c r="B5" s="18"/>
      <c r="C5" s="18"/>
      <c r="D5" s="18"/>
      <c r="E5" s="18"/>
      <c r="F5" s="18"/>
      <c r="G5" s="18"/>
      <c r="H5" s="18"/>
      <c r="K5" s="18"/>
    </row>
    <row r="6" spans="1:36">
      <c r="B6" s="19" t="s">
        <v>92</v>
      </c>
      <c r="C6" s="19"/>
      <c r="D6" s="18"/>
      <c r="E6" s="18"/>
      <c r="F6" s="18"/>
      <c r="G6" s="18"/>
      <c r="H6" s="18"/>
    </row>
    <row r="7" spans="1:36">
      <c r="B7" s="18"/>
      <c r="C7" s="18"/>
      <c r="D7" s="18"/>
      <c r="E7" s="18"/>
      <c r="F7" s="18"/>
      <c r="G7" s="18"/>
      <c r="H7" s="18"/>
    </row>
    <row r="8" spans="1:36">
      <c r="B8" s="18"/>
      <c r="C8" s="18"/>
      <c r="D8" s="18"/>
      <c r="E8" s="18"/>
      <c r="F8" s="18"/>
      <c r="G8" s="18"/>
      <c r="H8" s="18"/>
    </row>
    <row r="9" spans="1:36">
      <c r="B9" s="14" t="s">
        <v>171</v>
      </c>
    </row>
    <row r="10" spans="1:36" ht="12" thickBot="1">
      <c r="B10" s="20"/>
      <c r="C10" s="20"/>
      <c r="D10" s="20"/>
      <c r="E10" s="20"/>
      <c r="F10" s="20"/>
      <c r="G10" s="20"/>
      <c r="H10" s="20"/>
    </row>
    <row r="11" spans="1:36" s="21" customFormat="1" ht="20.100000000000001" customHeight="1" thickBot="1">
      <c r="B11" s="478" t="s">
        <v>172</v>
      </c>
      <c r="C11" s="479"/>
      <c r="D11" s="479"/>
      <c r="E11" s="479"/>
      <c r="F11" s="479"/>
      <c r="G11" s="479"/>
      <c r="H11" s="480"/>
      <c r="I11" s="481"/>
      <c r="J11" s="479"/>
      <c r="K11" s="482"/>
    </row>
    <row r="12" spans="1:36" s="21" customFormat="1" ht="20.100000000000001" customHeight="1">
      <c r="B12" s="320" t="s">
        <v>173</v>
      </c>
      <c r="C12" s="321"/>
      <c r="D12" s="321"/>
      <c r="E12" s="321"/>
      <c r="F12" s="321"/>
      <c r="G12" s="321"/>
      <c r="H12" s="321"/>
      <c r="I12" s="321"/>
      <c r="J12" s="321"/>
      <c r="K12" s="327"/>
    </row>
    <row r="13" spans="1:36" s="21" customFormat="1" ht="20.100000000000001" customHeight="1">
      <c r="B13" s="322" t="s">
        <v>174</v>
      </c>
      <c r="C13" s="323"/>
      <c r="D13" s="323"/>
      <c r="E13" s="323"/>
      <c r="F13" s="323"/>
      <c r="G13" s="323"/>
      <c r="H13" s="323"/>
      <c r="I13" s="469"/>
      <c r="J13" s="470"/>
      <c r="K13" s="471"/>
    </row>
    <row r="14" spans="1:36" s="21" customFormat="1" ht="20.100000000000001" customHeight="1" thickBot="1">
      <c r="A14" s="21" t="s">
        <v>96</v>
      </c>
      <c r="B14" s="322" t="s">
        <v>97</v>
      </c>
      <c r="C14" s="323"/>
      <c r="D14" s="323"/>
      <c r="E14" s="323"/>
      <c r="F14" s="323"/>
      <c r="G14" s="323"/>
      <c r="H14" s="323"/>
      <c r="I14" s="469"/>
      <c r="J14" s="470"/>
      <c r="K14" s="471"/>
    </row>
    <row r="15" spans="1:36" s="21" customFormat="1" ht="20.100000000000001" customHeight="1">
      <c r="B15" s="322" t="s">
        <v>98</v>
      </c>
      <c r="C15" s="323"/>
      <c r="D15" s="323"/>
      <c r="E15" s="323"/>
      <c r="F15" s="323"/>
      <c r="G15" s="323"/>
      <c r="H15" s="323"/>
      <c r="I15" s="469"/>
      <c r="J15" s="470"/>
      <c r="K15" s="471"/>
      <c r="M15" s="22" t="s">
        <v>99</v>
      </c>
    </row>
    <row r="16" spans="1:36" s="21" customFormat="1" ht="20.100000000000001" customHeight="1" thickBot="1">
      <c r="B16" s="328" t="s">
        <v>100</v>
      </c>
      <c r="C16" s="329"/>
      <c r="D16" s="329"/>
      <c r="E16" s="329"/>
      <c r="F16" s="329"/>
      <c r="G16" s="329"/>
      <c r="H16" s="329"/>
      <c r="I16" s="475"/>
      <c r="J16" s="476"/>
      <c r="K16" s="477"/>
      <c r="M16" s="23" t="str">
        <f>COUNTA($L$19:$L$25)&amp;"件"</f>
        <v>0件</v>
      </c>
    </row>
    <row r="17" spans="1:13" ht="12" thickBot="1">
      <c r="A17" s="20"/>
    </row>
    <row r="18" spans="1:13" s="17" customFormat="1" ht="24.6" customHeight="1" thickBot="1">
      <c r="A18" s="24"/>
      <c r="B18" s="25" t="s">
        <v>101</v>
      </c>
      <c r="C18" s="26" t="s">
        <v>102</v>
      </c>
      <c r="D18" s="464" t="s">
        <v>103</v>
      </c>
      <c r="E18" s="465"/>
      <c r="F18" s="465"/>
      <c r="G18" s="465"/>
      <c r="H18" s="466"/>
      <c r="I18" s="27" t="s">
        <v>104</v>
      </c>
      <c r="J18" s="27" t="s">
        <v>105</v>
      </c>
      <c r="K18" s="27" t="s">
        <v>106</v>
      </c>
      <c r="L18" s="28" t="s">
        <v>107</v>
      </c>
      <c r="M18" s="57" t="s">
        <v>108</v>
      </c>
    </row>
    <row r="19" spans="1:13" ht="34.35" customHeight="1" thickTop="1">
      <c r="A19" s="29"/>
      <c r="B19" s="30" t="str">
        <f t="shared" ref="B19:B24" si="0">(IF($L19&lt;&gt;"",ROW()-ROW($B$18),""))</f>
        <v/>
      </c>
      <c r="C19" s="31" t="str">
        <f t="shared" ref="C19:C24" si="1">D19&amp;E19&amp;F19&amp;G19&amp;H19</f>
        <v/>
      </c>
      <c r="D19" s="32"/>
      <c r="E19" s="33"/>
      <c r="F19" s="33"/>
      <c r="G19" s="33"/>
      <c r="H19" s="34"/>
      <c r="I19" s="61"/>
      <c r="J19" s="35"/>
      <c r="K19" s="36"/>
      <c r="L19" s="37"/>
      <c r="M19" s="58"/>
    </row>
    <row r="20" spans="1:13" ht="34.35" customHeight="1">
      <c r="A20" s="29"/>
      <c r="B20" s="30" t="str">
        <f t="shared" si="0"/>
        <v/>
      </c>
      <c r="C20" s="31" t="str">
        <f t="shared" si="1"/>
        <v/>
      </c>
      <c r="D20" s="38"/>
      <c r="E20" s="39"/>
      <c r="F20" s="39"/>
      <c r="G20" s="39"/>
      <c r="H20" s="34"/>
      <c r="I20" s="61"/>
      <c r="J20" s="35"/>
      <c r="K20" s="36"/>
      <c r="L20" s="37"/>
      <c r="M20" s="58"/>
    </row>
    <row r="21" spans="1:13" ht="34.35" customHeight="1">
      <c r="A21" s="29"/>
      <c r="B21" s="30" t="str">
        <f t="shared" si="0"/>
        <v/>
      </c>
      <c r="C21" s="31" t="str">
        <f t="shared" si="1"/>
        <v/>
      </c>
      <c r="D21" s="38"/>
      <c r="E21" s="39"/>
      <c r="F21" s="39"/>
      <c r="G21" s="39"/>
      <c r="H21" s="34"/>
      <c r="I21" s="61"/>
      <c r="J21" s="35"/>
      <c r="K21" s="36"/>
      <c r="L21" s="37"/>
      <c r="M21" s="58"/>
    </row>
    <row r="22" spans="1:13" ht="34.35" customHeight="1">
      <c r="A22" s="29"/>
      <c r="B22" s="30" t="str">
        <f t="shared" si="0"/>
        <v/>
      </c>
      <c r="C22" s="31" t="str">
        <f t="shared" si="1"/>
        <v/>
      </c>
      <c r="D22" s="38"/>
      <c r="E22" s="39"/>
      <c r="F22" s="39"/>
      <c r="G22" s="40"/>
      <c r="H22" s="34"/>
      <c r="I22" s="61"/>
      <c r="J22" s="35"/>
      <c r="K22" s="36"/>
      <c r="L22" s="37"/>
      <c r="M22" s="58"/>
    </row>
    <row r="23" spans="1:13" ht="34.35" customHeight="1">
      <c r="A23" s="29"/>
      <c r="B23" s="30" t="str">
        <f t="shared" si="0"/>
        <v/>
      </c>
      <c r="C23" s="31" t="str">
        <f t="shared" si="1"/>
        <v/>
      </c>
      <c r="D23" s="38"/>
      <c r="E23" s="39"/>
      <c r="F23" s="39"/>
      <c r="G23" s="39"/>
      <c r="H23" s="34"/>
      <c r="I23" s="61"/>
      <c r="J23" s="35"/>
      <c r="K23" s="36"/>
      <c r="L23" s="37"/>
      <c r="M23" s="58"/>
    </row>
    <row r="24" spans="1:13" ht="34.35" customHeight="1">
      <c r="A24" s="29"/>
      <c r="B24" s="41" t="str">
        <f t="shared" si="0"/>
        <v/>
      </c>
      <c r="C24" s="42" t="str">
        <f t="shared" si="1"/>
        <v/>
      </c>
      <c r="D24" s="43"/>
      <c r="E24" s="40"/>
      <c r="F24" s="40"/>
      <c r="G24" s="40"/>
      <c r="H24" s="44"/>
      <c r="I24" s="62"/>
      <c r="J24" s="45"/>
      <c r="K24" s="46"/>
      <c r="L24" s="47"/>
      <c r="M24" s="59"/>
    </row>
    <row r="25" spans="1:13" ht="34.35" customHeight="1" thickBot="1">
      <c r="A25" s="29"/>
      <c r="B25" s="48"/>
      <c r="C25" s="49"/>
      <c r="D25" s="50"/>
      <c r="E25" s="51"/>
      <c r="F25" s="51"/>
      <c r="G25" s="51"/>
      <c r="H25" s="52"/>
      <c r="I25" s="63"/>
      <c r="J25" s="53"/>
      <c r="K25" s="54"/>
      <c r="L25" s="55"/>
      <c r="M25" s="60"/>
    </row>
    <row r="27" spans="1:13">
      <c r="B27" s="14" t="s">
        <v>109</v>
      </c>
    </row>
    <row r="28" spans="1:13">
      <c r="B28" s="14" t="s">
        <v>110</v>
      </c>
    </row>
    <row r="29" spans="1:13">
      <c r="B29" s="14" t="s">
        <v>175</v>
      </c>
    </row>
    <row r="31" spans="1:13" hidden="1">
      <c r="B31" s="14" t="s">
        <v>102</v>
      </c>
    </row>
    <row r="32" spans="1:13" hidden="1">
      <c r="B32" s="14" t="s">
        <v>111</v>
      </c>
      <c r="C32" s="14" t="s">
        <v>112</v>
      </c>
    </row>
    <row r="33" spans="2:3" hidden="1">
      <c r="B33" s="14" t="s">
        <v>113</v>
      </c>
      <c r="C33" s="14" t="s">
        <v>114</v>
      </c>
    </row>
    <row r="34" spans="2:3" hidden="1">
      <c r="B34" s="14" t="s">
        <v>115</v>
      </c>
      <c r="C34" s="14" t="s">
        <v>116</v>
      </c>
    </row>
    <row r="35" spans="2:3" hidden="1">
      <c r="B35" s="14" t="s">
        <v>117</v>
      </c>
      <c r="C35" s="14" t="s">
        <v>118</v>
      </c>
    </row>
    <row r="36" spans="2:3" hidden="1">
      <c r="B36" s="14" t="s">
        <v>119</v>
      </c>
      <c r="C36" s="14" t="s">
        <v>120</v>
      </c>
    </row>
    <row r="37" spans="2:3" hidden="1">
      <c r="B37" s="14" t="s">
        <v>121</v>
      </c>
      <c r="C37" s="14" t="s">
        <v>122</v>
      </c>
    </row>
    <row r="38" spans="2:3" hidden="1">
      <c r="B38" s="14" t="s">
        <v>123</v>
      </c>
      <c r="C38" s="14" t="s">
        <v>124</v>
      </c>
    </row>
    <row r="39" spans="2:3" hidden="1">
      <c r="B39" s="21">
        <v>10000</v>
      </c>
      <c r="C39" s="21" t="s">
        <v>125</v>
      </c>
    </row>
    <row r="40" spans="2:3" hidden="1">
      <c r="B40" s="21">
        <v>10101</v>
      </c>
      <c r="C40" s="21" t="s">
        <v>126</v>
      </c>
    </row>
    <row r="41" spans="2:3" hidden="1">
      <c r="B41" s="21">
        <v>10102</v>
      </c>
      <c r="C41" s="21" t="s">
        <v>127</v>
      </c>
    </row>
    <row r="42" spans="2:3" hidden="1">
      <c r="B42" s="21">
        <v>10103</v>
      </c>
      <c r="C42" s="21" t="s">
        <v>128</v>
      </c>
    </row>
    <row r="43" spans="2:3" hidden="1">
      <c r="B43" s="21">
        <v>10104</v>
      </c>
      <c r="C43" s="21" t="s">
        <v>129</v>
      </c>
    </row>
    <row r="44" spans="2:3" hidden="1">
      <c r="B44" s="21">
        <v>10105</v>
      </c>
      <c r="C44" s="21" t="s">
        <v>130</v>
      </c>
    </row>
    <row r="45" spans="2:3" hidden="1">
      <c r="B45" s="14">
        <v>10106</v>
      </c>
      <c r="C45" s="14" t="s">
        <v>131</v>
      </c>
    </row>
    <row r="46" spans="2:3" hidden="1">
      <c r="B46" s="17">
        <v>10107</v>
      </c>
      <c r="C46" s="17" t="s">
        <v>132</v>
      </c>
    </row>
    <row r="47" spans="2:3" hidden="1">
      <c r="B47" s="56">
        <v>10108</v>
      </c>
      <c r="C47" s="14" t="s">
        <v>133</v>
      </c>
    </row>
    <row r="48" spans="2:3" hidden="1">
      <c r="B48" s="56">
        <v>10109</v>
      </c>
      <c r="C48" s="14" t="s">
        <v>134</v>
      </c>
    </row>
    <row r="49" spans="2:3" hidden="1">
      <c r="B49" s="56">
        <v>10110</v>
      </c>
      <c r="C49" s="14" t="s">
        <v>135</v>
      </c>
    </row>
    <row r="50" spans="2:3" hidden="1">
      <c r="B50" s="56">
        <v>10111</v>
      </c>
      <c r="C50" s="14" t="s">
        <v>136</v>
      </c>
    </row>
    <row r="51" spans="2:3" hidden="1">
      <c r="B51" s="56">
        <v>10112</v>
      </c>
      <c r="C51" s="14" t="s">
        <v>137</v>
      </c>
    </row>
    <row r="52" spans="2:3" hidden="1">
      <c r="B52" s="56">
        <v>10113</v>
      </c>
      <c r="C52" s="14" t="s">
        <v>138</v>
      </c>
    </row>
    <row r="53" spans="2:3" hidden="1">
      <c r="B53" s="56">
        <v>10114</v>
      </c>
      <c r="C53" s="14" t="s">
        <v>139</v>
      </c>
    </row>
    <row r="54" spans="2:3" hidden="1">
      <c r="B54" s="14">
        <v>10115</v>
      </c>
      <c r="C54" s="14" t="s">
        <v>140</v>
      </c>
    </row>
    <row r="55" spans="2:3" hidden="1">
      <c r="B55" s="14">
        <v>10116</v>
      </c>
      <c r="C55" s="14" t="s">
        <v>141</v>
      </c>
    </row>
    <row r="56" spans="2:3" hidden="1">
      <c r="B56" s="14">
        <v>10117</v>
      </c>
      <c r="C56" s="14" t="s">
        <v>142</v>
      </c>
    </row>
    <row r="57" spans="2:3" hidden="1">
      <c r="B57" s="14">
        <v>10118</v>
      </c>
      <c r="C57" s="14" t="s">
        <v>143</v>
      </c>
    </row>
    <row r="58" spans="2:3" hidden="1">
      <c r="B58" s="14">
        <v>10119</v>
      </c>
      <c r="C58" s="14" t="s">
        <v>144</v>
      </c>
    </row>
    <row r="59" spans="2:3" hidden="1">
      <c r="B59" s="14">
        <v>10120</v>
      </c>
      <c r="C59" s="14" t="s">
        <v>145</v>
      </c>
    </row>
    <row r="60" spans="2:3" hidden="1">
      <c r="B60" s="14">
        <v>20000</v>
      </c>
      <c r="C60" s="14" t="s">
        <v>146</v>
      </c>
    </row>
    <row r="61" spans="2:3" hidden="1">
      <c r="B61" s="14">
        <v>20100</v>
      </c>
      <c r="C61" s="14" t="s">
        <v>147</v>
      </c>
    </row>
    <row r="62" spans="2:3" hidden="1">
      <c r="B62" s="14">
        <v>20101</v>
      </c>
      <c r="C62" s="14" t="s">
        <v>148</v>
      </c>
    </row>
    <row r="63" spans="2:3" hidden="1">
      <c r="B63" s="14">
        <v>20200</v>
      </c>
      <c r="C63" s="14" t="s">
        <v>149</v>
      </c>
    </row>
    <row r="64" spans="2:3" hidden="1">
      <c r="B64" s="14">
        <v>20300</v>
      </c>
      <c r="C64" s="14" t="s">
        <v>150</v>
      </c>
    </row>
    <row r="65" spans="2:3" hidden="1">
      <c r="B65" s="14">
        <v>30100</v>
      </c>
      <c r="C65" s="14" t="s">
        <v>151</v>
      </c>
    </row>
    <row r="66" spans="2:3" hidden="1">
      <c r="B66" s="14">
        <v>30101</v>
      </c>
      <c r="C66" s="14" t="s">
        <v>152</v>
      </c>
    </row>
    <row r="67" spans="2:3" hidden="1">
      <c r="B67" s="14">
        <v>30110</v>
      </c>
      <c r="C67" s="14" t="s">
        <v>153</v>
      </c>
    </row>
    <row r="68" spans="2:3" hidden="1">
      <c r="B68" s="14">
        <v>30200</v>
      </c>
      <c r="C68" s="14" t="s">
        <v>154</v>
      </c>
    </row>
    <row r="69" spans="2:3" hidden="1">
      <c r="B69" s="14">
        <v>30210</v>
      </c>
      <c r="C69" s="14" t="s">
        <v>155</v>
      </c>
    </row>
    <row r="70" spans="2:3" hidden="1">
      <c r="B70" s="14">
        <v>30211</v>
      </c>
      <c r="C70" s="14" t="s">
        <v>156</v>
      </c>
    </row>
    <row r="71" spans="2:3" hidden="1">
      <c r="B71" s="14">
        <v>30300</v>
      </c>
      <c r="C71" s="14" t="s">
        <v>157</v>
      </c>
    </row>
    <row r="72" spans="2:3" hidden="1">
      <c r="B72" s="14">
        <v>30400</v>
      </c>
      <c r="C72" s="14" t="s">
        <v>158</v>
      </c>
    </row>
    <row r="73" spans="2:3" hidden="1">
      <c r="B73" s="14">
        <v>30401</v>
      </c>
      <c r="C73" s="14" t="s">
        <v>159</v>
      </c>
    </row>
    <row r="74" spans="2:3" hidden="1">
      <c r="B74" s="14">
        <v>30402</v>
      </c>
      <c r="C74" s="14" t="s">
        <v>160</v>
      </c>
    </row>
    <row r="75" spans="2:3" hidden="1">
      <c r="B75" s="14">
        <v>30403</v>
      </c>
      <c r="C75" s="14" t="s">
        <v>161</v>
      </c>
    </row>
    <row r="76" spans="2:3" hidden="1">
      <c r="B76" s="14">
        <v>30404</v>
      </c>
      <c r="C76" s="14" t="s">
        <v>162</v>
      </c>
    </row>
    <row r="77" spans="2:3" hidden="1">
      <c r="B77" s="14">
        <v>30405</v>
      </c>
      <c r="C77" s="14" t="s">
        <v>163</v>
      </c>
    </row>
    <row r="78" spans="2:3" hidden="1">
      <c r="B78" s="14">
        <v>30406</v>
      </c>
      <c r="C78" s="14" t="s">
        <v>164</v>
      </c>
    </row>
    <row r="79" spans="2:3" hidden="1">
      <c r="B79" s="14">
        <v>30407</v>
      </c>
      <c r="C79" s="14" t="s">
        <v>165</v>
      </c>
    </row>
  </sheetData>
  <mergeCells count="8">
    <mergeCell ref="B4:L4"/>
    <mergeCell ref="B11:H11"/>
    <mergeCell ref="I11:K11"/>
    <mergeCell ref="I16:K16"/>
    <mergeCell ref="D18:H18"/>
    <mergeCell ref="I13:K13"/>
    <mergeCell ref="I14:K14"/>
    <mergeCell ref="I15:K15"/>
  </mergeCells>
  <phoneticPr fontId="3"/>
  <dataValidations count="1">
    <dataValidation imeMode="off" allowBlank="1" showInputMessage="1" showErrorMessage="1" sqref="J19:J25 IW19:IZ25 SS19:SV25 ACO19:ACR25 AMK19:AMN25 AWG19:AWJ25 BGC19:BGF25 BPY19:BQB25 BZU19:BZX25 CJQ19:CJT25 CTM19:CTP25 DDI19:DDL25 DNE19:DNH25 DXA19:DXD25 EGW19:EGZ25 EQS19:EQV25 FAO19:FAR25 FKK19:FKN25 FUG19:FUJ25 GEC19:GEF25 GNY19:GOB25 GXU19:GXX25 HHQ19:HHT25 HRM19:HRP25 IBI19:IBL25 ILE19:ILH25 IVA19:IVD25 JEW19:JEZ25 JOS19:JOV25 JYO19:JYR25 KIK19:KIN25 KSG19:KSJ25 LCC19:LCF25 LLY19:LMB25 LVU19:LVX25 MFQ19:MFT25 MPM19:MPP25 MZI19:MZL25 NJE19:NJH25 NTA19:NTD25 OCW19:OCZ25 OMS19:OMV25 OWO19:OWR25 PGK19:PGN25 PQG19:PQJ25 QAC19:QAF25 QJY19:QKB25 QTU19:QTX25 RDQ19:RDT25 RNM19:RNP25 RXI19:RXL25 SHE19:SHH25 SRA19:SRD25 TAW19:TAZ25 TKS19:TKV25 TUO19:TUR25 UEK19:UEN25 UOG19:UOJ25 UYC19:UYF25 VHY19:VIB25 VRU19:VRX25 WBQ19:WBT25 WLM19:WLP25 WVI19:WVL25 J65554:J65560 IW65554:IZ65560 SS65554:SV65560 ACO65554:ACR65560 AMK65554:AMN65560 AWG65554:AWJ65560 BGC65554:BGF65560 BPY65554:BQB65560 BZU65554:BZX65560 CJQ65554:CJT65560 CTM65554:CTP65560 DDI65554:DDL65560 DNE65554:DNH65560 DXA65554:DXD65560 EGW65554:EGZ65560 EQS65554:EQV65560 FAO65554:FAR65560 FKK65554:FKN65560 FUG65554:FUJ65560 GEC65554:GEF65560 GNY65554:GOB65560 GXU65554:GXX65560 HHQ65554:HHT65560 HRM65554:HRP65560 IBI65554:IBL65560 ILE65554:ILH65560 IVA65554:IVD65560 JEW65554:JEZ65560 JOS65554:JOV65560 JYO65554:JYR65560 KIK65554:KIN65560 KSG65554:KSJ65560 LCC65554:LCF65560 LLY65554:LMB65560 LVU65554:LVX65560 MFQ65554:MFT65560 MPM65554:MPP65560 MZI65554:MZL65560 NJE65554:NJH65560 NTA65554:NTD65560 OCW65554:OCZ65560 OMS65554:OMV65560 OWO65554:OWR65560 PGK65554:PGN65560 PQG65554:PQJ65560 QAC65554:QAF65560 QJY65554:QKB65560 QTU65554:QTX65560 RDQ65554:RDT65560 RNM65554:RNP65560 RXI65554:RXL65560 SHE65554:SHH65560 SRA65554:SRD65560 TAW65554:TAZ65560 TKS65554:TKV65560 TUO65554:TUR65560 UEK65554:UEN65560 UOG65554:UOJ65560 UYC65554:UYF65560 VHY65554:VIB65560 VRU65554:VRX65560 WBQ65554:WBT65560 WLM65554:WLP65560 WVI65554:WVL65560 J131090:J131096 IW131090:IZ131096 SS131090:SV131096 ACO131090:ACR131096 AMK131090:AMN131096 AWG131090:AWJ131096 BGC131090:BGF131096 BPY131090:BQB131096 BZU131090:BZX131096 CJQ131090:CJT131096 CTM131090:CTP131096 DDI131090:DDL131096 DNE131090:DNH131096 DXA131090:DXD131096 EGW131090:EGZ131096 EQS131090:EQV131096 FAO131090:FAR131096 FKK131090:FKN131096 FUG131090:FUJ131096 GEC131090:GEF131096 GNY131090:GOB131096 GXU131090:GXX131096 HHQ131090:HHT131096 HRM131090:HRP131096 IBI131090:IBL131096 ILE131090:ILH131096 IVA131090:IVD131096 JEW131090:JEZ131096 JOS131090:JOV131096 JYO131090:JYR131096 KIK131090:KIN131096 KSG131090:KSJ131096 LCC131090:LCF131096 LLY131090:LMB131096 LVU131090:LVX131096 MFQ131090:MFT131096 MPM131090:MPP131096 MZI131090:MZL131096 NJE131090:NJH131096 NTA131090:NTD131096 OCW131090:OCZ131096 OMS131090:OMV131096 OWO131090:OWR131096 PGK131090:PGN131096 PQG131090:PQJ131096 QAC131090:QAF131096 QJY131090:QKB131096 QTU131090:QTX131096 RDQ131090:RDT131096 RNM131090:RNP131096 RXI131090:RXL131096 SHE131090:SHH131096 SRA131090:SRD131096 TAW131090:TAZ131096 TKS131090:TKV131096 TUO131090:TUR131096 UEK131090:UEN131096 UOG131090:UOJ131096 UYC131090:UYF131096 VHY131090:VIB131096 VRU131090:VRX131096 WBQ131090:WBT131096 WLM131090:WLP131096 WVI131090:WVL131096 J196626:J196632 IW196626:IZ196632 SS196626:SV196632 ACO196626:ACR196632 AMK196626:AMN196632 AWG196626:AWJ196632 BGC196626:BGF196632 BPY196626:BQB196632 BZU196626:BZX196632 CJQ196626:CJT196632 CTM196626:CTP196632 DDI196626:DDL196632 DNE196626:DNH196632 DXA196626:DXD196632 EGW196626:EGZ196632 EQS196626:EQV196632 FAO196626:FAR196632 FKK196626:FKN196632 FUG196626:FUJ196632 GEC196626:GEF196632 GNY196626:GOB196632 GXU196626:GXX196632 HHQ196626:HHT196632 HRM196626:HRP196632 IBI196626:IBL196632 ILE196626:ILH196632 IVA196626:IVD196632 JEW196626:JEZ196632 JOS196626:JOV196632 JYO196626:JYR196632 KIK196626:KIN196632 KSG196626:KSJ196632 LCC196626:LCF196632 LLY196626:LMB196632 LVU196626:LVX196632 MFQ196626:MFT196632 MPM196626:MPP196632 MZI196626:MZL196632 NJE196626:NJH196632 NTA196626:NTD196632 OCW196626:OCZ196632 OMS196626:OMV196632 OWO196626:OWR196632 PGK196626:PGN196632 PQG196626:PQJ196632 QAC196626:QAF196632 QJY196626:QKB196632 QTU196626:QTX196632 RDQ196626:RDT196632 RNM196626:RNP196632 RXI196626:RXL196632 SHE196626:SHH196632 SRA196626:SRD196632 TAW196626:TAZ196632 TKS196626:TKV196632 TUO196626:TUR196632 UEK196626:UEN196632 UOG196626:UOJ196632 UYC196626:UYF196632 VHY196626:VIB196632 VRU196626:VRX196632 WBQ196626:WBT196632 WLM196626:WLP196632 WVI196626:WVL196632 J262162:J262168 IW262162:IZ262168 SS262162:SV262168 ACO262162:ACR262168 AMK262162:AMN262168 AWG262162:AWJ262168 BGC262162:BGF262168 BPY262162:BQB262168 BZU262162:BZX262168 CJQ262162:CJT262168 CTM262162:CTP262168 DDI262162:DDL262168 DNE262162:DNH262168 DXA262162:DXD262168 EGW262162:EGZ262168 EQS262162:EQV262168 FAO262162:FAR262168 FKK262162:FKN262168 FUG262162:FUJ262168 GEC262162:GEF262168 GNY262162:GOB262168 GXU262162:GXX262168 HHQ262162:HHT262168 HRM262162:HRP262168 IBI262162:IBL262168 ILE262162:ILH262168 IVA262162:IVD262168 JEW262162:JEZ262168 JOS262162:JOV262168 JYO262162:JYR262168 KIK262162:KIN262168 KSG262162:KSJ262168 LCC262162:LCF262168 LLY262162:LMB262168 LVU262162:LVX262168 MFQ262162:MFT262168 MPM262162:MPP262168 MZI262162:MZL262168 NJE262162:NJH262168 NTA262162:NTD262168 OCW262162:OCZ262168 OMS262162:OMV262168 OWO262162:OWR262168 PGK262162:PGN262168 PQG262162:PQJ262168 QAC262162:QAF262168 QJY262162:QKB262168 QTU262162:QTX262168 RDQ262162:RDT262168 RNM262162:RNP262168 RXI262162:RXL262168 SHE262162:SHH262168 SRA262162:SRD262168 TAW262162:TAZ262168 TKS262162:TKV262168 TUO262162:TUR262168 UEK262162:UEN262168 UOG262162:UOJ262168 UYC262162:UYF262168 VHY262162:VIB262168 VRU262162:VRX262168 WBQ262162:WBT262168 WLM262162:WLP262168 WVI262162:WVL262168 J327698:J327704 IW327698:IZ327704 SS327698:SV327704 ACO327698:ACR327704 AMK327698:AMN327704 AWG327698:AWJ327704 BGC327698:BGF327704 BPY327698:BQB327704 BZU327698:BZX327704 CJQ327698:CJT327704 CTM327698:CTP327704 DDI327698:DDL327704 DNE327698:DNH327704 DXA327698:DXD327704 EGW327698:EGZ327704 EQS327698:EQV327704 FAO327698:FAR327704 FKK327698:FKN327704 FUG327698:FUJ327704 GEC327698:GEF327704 GNY327698:GOB327704 GXU327698:GXX327704 HHQ327698:HHT327704 HRM327698:HRP327704 IBI327698:IBL327704 ILE327698:ILH327704 IVA327698:IVD327704 JEW327698:JEZ327704 JOS327698:JOV327704 JYO327698:JYR327704 KIK327698:KIN327704 KSG327698:KSJ327704 LCC327698:LCF327704 LLY327698:LMB327704 LVU327698:LVX327704 MFQ327698:MFT327704 MPM327698:MPP327704 MZI327698:MZL327704 NJE327698:NJH327704 NTA327698:NTD327704 OCW327698:OCZ327704 OMS327698:OMV327704 OWO327698:OWR327704 PGK327698:PGN327704 PQG327698:PQJ327704 QAC327698:QAF327704 QJY327698:QKB327704 QTU327698:QTX327704 RDQ327698:RDT327704 RNM327698:RNP327704 RXI327698:RXL327704 SHE327698:SHH327704 SRA327698:SRD327704 TAW327698:TAZ327704 TKS327698:TKV327704 TUO327698:TUR327704 UEK327698:UEN327704 UOG327698:UOJ327704 UYC327698:UYF327704 VHY327698:VIB327704 VRU327698:VRX327704 WBQ327698:WBT327704 WLM327698:WLP327704 WVI327698:WVL327704 J393234:J393240 IW393234:IZ393240 SS393234:SV393240 ACO393234:ACR393240 AMK393234:AMN393240 AWG393234:AWJ393240 BGC393234:BGF393240 BPY393234:BQB393240 BZU393234:BZX393240 CJQ393234:CJT393240 CTM393234:CTP393240 DDI393234:DDL393240 DNE393234:DNH393240 DXA393234:DXD393240 EGW393234:EGZ393240 EQS393234:EQV393240 FAO393234:FAR393240 FKK393234:FKN393240 FUG393234:FUJ393240 GEC393234:GEF393240 GNY393234:GOB393240 GXU393234:GXX393240 HHQ393234:HHT393240 HRM393234:HRP393240 IBI393234:IBL393240 ILE393234:ILH393240 IVA393234:IVD393240 JEW393234:JEZ393240 JOS393234:JOV393240 JYO393234:JYR393240 KIK393234:KIN393240 KSG393234:KSJ393240 LCC393234:LCF393240 LLY393234:LMB393240 LVU393234:LVX393240 MFQ393234:MFT393240 MPM393234:MPP393240 MZI393234:MZL393240 NJE393234:NJH393240 NTA393234:NTD393240 OCW393234:OCZ393240 OMS393234:OMV393240 OWO393234:OWR393240 PGK393234:PGN393240 PQG393234:PQJ393240 QAC393234:QAF393240 QJY393234:QKB393240 QTU393234:QTX393240 RDQ393234:RDT393240 RNM393234:RNP393240 RXI393234:RXL393240 SHE393234:SHH393240 SRA393234:SRD393240 TAW393234:TAZ393240 TKS393234:TKV393240 TUO393234:TUR393240 UEK393234:UEN393240 UOG393234:UOJ393240 UYC393234:UYF393240 VHY393234:VIB393240 VRU393234:VRX393240 WBQ393234:WBT393240 WLM393234:WLP393240 WVI393234:WVL393240 J458770:J458776 IW458770:IZ458776 SS458770:SV458776 ACO458770:ACR458776 AMK458770:AMN458776 AWG458770:AWJ458776 BGC458770:BGF458776 BPY458770:BQB458776 BZU458770:BZX458776 CJQ458770:CJT458776 CTM458770:CTP458776 DDI458770:DDL458776 DNE458770:DNH458776 DXA458770:DXD458776 EGW458770:EGZ458776 EQS458770:EQV458776 FAO458770:FAR458776 FKK458770:FKN458776 FUG458770:FUJ458776 GEC458770:GEF458776 GNY458770:GOB458776 GXU458770:GXX458776 HHQ458770:HHT458776 HRM458770:HRP458776 IBI458770:IBL458776 ILE458770:ILH458776 IVA458770:IVD458776 JEW458770:JEZ458776 JOS458770:JOV458776 JYO458770:JYR458776 KIK458770:KIN458776 KSG458770:KSJ458776 LCC458770:LCF458776 LLY458770:LMB458776 LVU458770:LVX458776 MFQ458770:MFT458776 MPM458770:MPP458776 MZI458770:MZL458776 NJE458770:NJH458776 NTA458770:NTD458776 OCW458770:OCZ458776 OMS458770:OMV458776 OWO458770:OWR458776 PGK458770:PGN458776 PQG458770:PQJ458776 QAC458770:QAF458776 QJY458770:QKB458776 QTU458770:QTX458776 RDQ458770:RDT458776 RNM458770:RNP458776 RXI458770:RXL458776 SHE458770:SHH458776 SRA458770:SRD458776 TAW458770:TAZ458776 TKS458770:TKV458776 TUO458770:TUR458776 UEK458770:UEN458776 UOG458770:UOJ458776 UYC458770:UYF458776 VHY458770:VIB458776 VRU458770:VRX458776 WBQ458770:WBT458776 WLM458770:WLP458776 WVI458770:WVL458776 J524306:J524312 IW524306:IZ524312 SS524306:SV524312 ACO524306:ACR524312 AMK524306:AMN524312 AWG524306:AWJ524312 BGC524306:BGF524312 BPY524306:BQB524312 BZU524306:BZX524312 CJQ524306:CJT524312 CTM524306:CTP524312 DDI524306:DDL524312 DNE524306:DNH524312 DXA524306:DXD524312 EGW524306:EGZ524312 EQS524306:EQV524312 FAO524306:FAR524312 FKK524306:FKN524312 FUG524306:FUJ524312 GEC524306:GEF524312 GNY524306:GOB524312 GXU524306:GXX524312 HHQ524306:HHT524312 HRM524306:HRP524312 IBI524306:IBL524312 ILE524306:ILH524312 IVA524306:IVD524312 JEW524306:JEZ524312 JOS524306:JOV524312 JYO524306:JYR524312 KIK524306:KIN524312 KSG524306:KSJ524312 LCC524306:LCF524312 LLY524306:LMB524312 LVU524306:LVX524312 MFQ524306:MFT524312 MPM524306:MPP524312 MZI524306:MZL524312 NJE524306:NJH524312 NTA524306:NTD524312 OCW524306:OCZ524312 OMS524306:OMV524312 OWO524306:OWR524312 PGK524306:PGN524312 PQG524306:PQJ524312 QAC524306:QAF524312 QJY524306:QKB524312 QTU524306:QTX524312 RDQ524306:RDT524312 RNM524306:RNP524312 RXI524306:RXL524312 SHE524306:SHH524312 SRA524306:SRD524312 TAW524306:TAZ524312 TKS524306:TKV524312 TUO524306:TUR524312 UEK524306:UEN524312 UOG524306:UOJ524312 UYC524306:UYF524312 VHY524306:VIB524312 VRU524306:VRX524312 WBQ524306:WBT524312 WLM524306:WLP524312 WVI524306:WVL524312 J589842:J589848 IW589842:IZ589848 SS589842:SV589848 ACO589842:ACR589848 AMK589842:AMN589848 AWG589842:AWJ589848 BGC589842:BGF589848 BPY589842:BQB589848 BZU589842:BZX589848 CJQ589842:CJT589848 CTM589842:CTP589848 DDI589842:DDL589848 DNE589842:DNH589848 DXA589842:DXD589848 EGW589842:EGZ589848 EQS589842:EQV589848 FAO589842:FAR589848 FKK589842:FKN589848 FUG589842:FUJ589848 GEC589842:GEF589848 GNY589842:GOB589848 GXU589842:GXX589848 HHQ589842:HHT589848 HRM589842:HRP589848 IBI589842:IBL589848 ILE589842:ILH589848 IVA589842:IVD589848 JEW589842:JEZ589848 JOS589842:JOV589848 JYO589842:JYR589848 KIK589842:KIN589848 KSG589842:KSJ589848 LCC589842:LCF589848 LLY589842:LMB589848 LVU589842:LVX589848 MFQ589842:MFT589848 MPM589842:MPP589848 MZI589842:MZL589848 NJE589842:NJH589848 NTA589842:NTD589848 OCW589842:OCZ589848 OMS589842:OMV589848 OWO589842:OWR589848 PGK589842:PGN589848 PQG589842:PQJ589848 QAC589842:QAF589848 QJY589842:QKB589848 QTU589842:QTX589848 RDQ589842:RDT589848 RNM589842:RNP589848 RXI589842:RXL589848 SHE589842:SHH589848 SRA589842:SRD589848 TAW589842:TAZ589848 TKS589842:TKV589848 TUO589842:TUR589848 UEK589842:UEN589848 UOG589842:UOJ589848 UYC589842:UYF589848 VHY589842:VIB589848 VRU589842:VRX589848 WBQ589842:WBT589848 WLM589842:WLP589848 WVI589842:WVL589848 J655378:J655384 IW655378:IZ655384 SS655378:SV655384 ACO655378:ACR655384 AMK655378:AMN655384 AWG655378:AWJ655384 BGC655378:BGF655384 BPY655378:BQB655384 BZU655378:BZX655384 CJQ655378:CJT655384 CTM655378:CTP655384 DDI655378:DDL655384 DNE655378:DNH655384 DXA655378:DXD655384 EGW655378:EGZ655384 EQS655378:EQV655384 FAO655378:FAR655384 FKK655378:FKN655384 FUG655378:FUJ655384 GEC655378:GEF655384 GNY655378:GOB655384 GXU655378:GXX655384 HHQ655378:HHT655384 HRM655378:HRP655384 IBI655378:IBL655384 ILE655378:ILH655384 IVA655378:IVD655384 JEW655378:JEZ655384 JOS655378:JOV655384 JYO655378:JYR655384 KIK655378:KIN655384 KSG655378:KSJ655384 LCC655378:LCF655384 LLY655378:LMB655384 LVU655378:LVX655384 MFQ655378:MFT655384 MPM655378:MPP655384 MZI655378:MZL655384 NJE655378:NJH655384 NTA655378:NTD655384 OCW655378:OCZ655384 OMS655378:OMV655384 OWO655378:OWR655384 PGK655378:PGN655384 PQG655378:PQJ655384 QAC655378:QAF655384 QJY655378:QKB655384 QTU655378:QTX655384 RDQ655378:RDT655384 RNM655378:RNP655384 RXI655378:RXL655384 SHE655378:SHH655384 SRA655378:SRD655384 TAW655378:TAZ655384 TKS655378:TKV655384 TUO655378:TUR655384 UEK655378:UEN655384 UOG655378:UOJ655384 UYC655378:UYF655384 VHY655378:VIB655384 VRU655378:VRX655384 WBQ655378:WBT655384 WLM655378:WLP655384 WVI655378:WVL655384 J720914:J720920 IW720914:IZ720920 SS720914:SV720920 ACO720914:ACR720920 AMK720914:AMN720920 AWG720914:AWJ720920 BGC720914:BGF720920 BPY720914:BQB720920 BZU720914:BZX720920 CJQ720914:CJT720920 CTM720914:CTP720920 DDI720914:DDL720920 DNE720914:DNH720920 DXA720914:DXD720920 EGW720914:EGZ720920 EQS720914:EQV720920 FAO720914:FAR720920 FKK720914:FKN720920 FUG720914:FUJ720920 GEC720914:GEF720920 GNY720914:GOB720920 GXU720914:GXX720920 HHQ720914:HHT720920 HRM720914:HRP720920 IBI720914:IBL720920 ILE720914:ILH720920 IVA720914:IVD720920 JEW720914:JEZ720920 JOS720914:JOV720920 JYO720914:JYR720920 KIK720914:KIN720920 KSG720914:KSJ720920 LCC720914:LCF720920 LLY720914:LMB720920 LVU720914:LVX720920 MFQ720914:MFT720920 MPM720914:MPP720920 MZI720914:MZL720920 NJE720914:NJH720920 NTA720914:NTD720920 OCW720914:OCZ720920 OMS720914:OMV720920 OWO720914:OWR720920 PGK720914:PGN720920 PQG720914:PQJ720920 QAC720914:QAF720920 QJY720914:QKB720920 QTU720914:QTX720920 RDQ720914:RDT720920 RNM720914:RNP720920 RXI720914:RXL720920 SHE720914:SHH720920 SRA720914:SRD720920 TAW720914:TAZ720920 TKS720914:TKV720920 TUO720914:TUR720920 UEK720914:UEN720920 UOG720914:UOJ720920 UYC720914:UYF720920 VHY720914:VIB720920 VRU720914:VRX720920 WBQ720914:WBT720920 WLM720914:WLP720920 WVI720914:WVL720920 J786450:J786456 IW786450:IZ786456 SS786450:SV786456 ACO786450:ACR786456 AMK786450:AMN786456 AWG786450:AWJ786456 BGC786450:BGF786456 BPY786450:BQB786456 BZU786450:BZX786456 CJQ786450:CJT786456 CTM786450:CTP786456 DDI786450:DDL786456 DNE786450:DNH786456 DXA786450:DXD786456 EGW786450:EGZ786456 EQS786450:EQV786456 FAO786450:FAR786456 FKK786450:FKN786456 FUG786450:FUJ786456 GEC786450:GEF786456 GNY786450:GOB786456 GXU786450:GXX786456 HHQ786450:HHT786456 HRM786450:HRP786456 IBI786450:IBL786456 ILE786450:ILH786456 IVA786450:IVD786456 JEW786450:JEZ786456 JOS786450:JOV786456 JYO786450:JYR786456 KIK786450:KIN786456 KSG786450:KSJ786456 LCC786450:LCF786456 LLY786450:LMB786456 LVU786450:LVX786456 MFQ786450:MFT786456 MPM786450:MPP786456 MZI786450:MZL786456 NJE786450:NJH786456 NTA786450:NTD786456 OCW786450:OCZ786456 OMS786450:OMV786456 OWO786450:OWR786456 PGK786450:PGN786456 PQG786450:PQJ786456 QAC786450:QAF786456 QJY786450:QKB786456 QTU786450:QTX786456 RDQ786450:RDT786456 RNM786450:RNP786456 RXI786450:RXL786456 SHE786450:SHH786456 SRA786450:SRD786456 TAW786450:TAZ786456 TKS786450:TKV786456 TUO786450:TUR786456 UEK786450:UEN786456 UOG786450:UOJ786456 UYC786450:UYF786456 VHY786450:VIB786456 VRU786450:VRX786456 WBQ786450:WBT786456 WLM786450:WLP786456 WVI786450:WVL786456 J851986:J851992 IW851986:IZ851992 SS851986:SV851992 ACO851986:ACR851992 AMK851986:AMN851992 AWG851986:AWJ851992 BGC851986:BGF851992 BPY851986:BQB851992 BZU851986:BZX851992 CJQ851986:CJT851992 CTM851986:CTP851992 DDI851986:DDL851992 DNE851986:DNH851992 DXA851986:DXD851992 EGW851986:EGZ851992 EQS851986:EQV851992 FAO851986:FAR851992 FKK851986:FKN851992 FUG851986:FUJ851992 GEC851986:GEF851992 GNY851986:GOB851992 GXU851986:GXX851992 HHQ851986:HHT851992 HRM851986:HRP851992 IBI851986:IBL851992 ILE851986:ILH851992 IVA851986:IVD851992 JEW851986:JEZ851992 JOS851986:JOV851992 JYO851986:JYR851992 KIK851986:KIN851992 KSG851986:KSJ851992 LCC851986:LCF851992 LLY851986:LMB851992 LVU851986:LVX851992 MFQ851986:MFT851992 MPM851986:MPP851992 MZI851986:MZL851992 NJE851986:NJH851992 NTA851986:NTD851992 OCW851986:OCZ851992 OMS851986:OMV851992 OWO851986:OWR851992 PGK851986:PGN851992 PQG851986:PQJ851992 QAC851986:QAF851992 QJY851986:QKB851992 QTU851986:QTX851992 RDQ851986:RDT851992 RNM851986:RNP851992 RXI851986:RXL851992 SHE851986:SHH851992 SRA851986:SRD851992 TAW851986:TAZ851992 TKS851986:TKV851992 TUO851986:TUR851992 UEK851986:UEN851992 UOG851986:UOJ851992 UYC851986:UYF851992 VHY851986:VIB851992 VRU851986:VRX851992 WBQ851986:WBT851992 WLM851986:WLP851992 WVI851986:WVL851992 J917522:J917528 IW917522:IZ917528 SS917522:SV917528 ACO917522:ACR917528 AMK917522:AMN917528 AWG917522:AWJ917528 BGC917522:BGF917528 BPY917522:BQB917528 BZU917522:BZX917528 CJQ917522:CJT917528 CTM917522:CTP917528 DDI917522:DDL917528 DNE917522:DNH917528 DXA917522:DXD917528 EGW917522:EGZ917528 EQS917522:EQV917528 FAO917522:FAR917528 FKK917522:FKN917528 FUG917522:FUJ917528 GEC917522:GEF917528 GNY917522:GOB917528 GXU917522:GXX917528 HHQ917522:HHT917528 HRM917522:HRP917528 IBI917522:IBL917528 ILE917522:ILH917528 IVA917522:IVD917528 JEW917522:JEZ917528 JOS917522:JOV917528 JYO917522:JYR917528 KIK917522:KIN917528 KSG917522:KSJ917528 LCC917522:LCF917528 LLY917522:LMB917528 LVU917522:LVX917528 MFQ917522:MFT917528 MPM917522:MPP917528 MZI917522:MZL917528 NJE917522:NJH917528 NTA917522:NTD917528 OCW917522:OCZ917528 OMS917522:OMV917528 OWO917522:OWR917528 PGK917522:PGN917528 PQG917522:PQJ917528 QAC917522:QAF917528 QJY917522:QKB917528 QTU917522:QTX917528 RDQ917522:RDT917528 RNM917522:RNP917528 RXI917522:RXL917528 SHE917522:SHH917528 SRA917522:SRD917528 TAW917522:TAZ917528 TKS917522:TKV917528 TUO917522:TUR917528 UEK917522:UEN917528 UOG917522:UOJ917528 UYC917522:UYF917528 VHY917522:VIB917528 VRU917522:VRX917528 WBQ917522:WBT917528 WLM917522:WLP917528 WVI917522:WVL917528 J983058:J983064 IW983058:IZ983064 SS983058:SV983064 ACO983058:ACR983064 AMK983058:AMN983064 AWG983058:AWJ983064 BGC983058:BGF983064 BPY983058:BQB983064 BZU983058:BZX983064 CJQ983058:CJT983064 CTM983058:CTP983064 DDI983058:DDL983064 DNE983058:DNH983064 DXA983058:DXD983064 EGW983058:EGZ983064 EQS983058:EQV983064 FAO983058:FAR983064 FKK983058:FKN983064 FUG983058:FUJ983064 GEC983058:GEF983064 GNY983058:GOB983064 GXU983058:GXX983064 HHQ983058:HHT983064 HRM983058:HRP983064 IBI983058:IBL983064 ILE983058:ILH983064 IVA983058:IVD983064 JEW983058:JEZ983064 JOS983058:JOV983064 JYO983058:JYR983064 KIK983058:KIN983064 KSG983058:KSJ983064 LCC983058:LCF983064 LLY983058:LMB983064 LVU983058:LVX983064 MFQ983058:MFT983064 MPM983058:MPP983064 MZI983058:MZL983064 NJE983058:NJH983064 NTA983058:NTD983064 OCW983058:OCZ983064 OMS983058:OMV983064 OWO983058:OWR983064 PGK983058:PGN983064 PQG983058:PQJ983064 QAC983058:QAF983064 QJY983058:QKB983064 QTU983058:QTX983064 RDQ983058:RDT983064 RNM983058:RNP983064 RXI983058:RXL983064 SHE983058:SHH983064 SRA983058:SRD983064 TAW983058:TAZ983064 TKS983058:TKV983064 TUO983058:TUR983064 UEK983058:UEN983064 UOG983058:UOJ983064 UYC983058:UYF983064 VHY983058:VIB983064 VRU983058:VRX983064 WBQ983058:WBT983064 WLM983058:WLP983064 WVI983058:WVL983064 B19:H25 IP19:IU25 SL19:SQ25 ACH19:ACM25 AMD19:AMI25 AVZ19:AWE25 BFV19:BGA25 BPR19:BPW25 BZN19:BZS25 CJJ19:CJO25 CTF19:CTK25 DDB19:DDG25 DMX19:DNC25 DWT19:DWY25 EGP19:EGU25 EQL19:EQQ25 FAH19:FAM25 FKD19:FKI25 FTZ19:FUE25 GDV19:GEA25 GNR19:GNW25 GXN19:GXS25 HHJ19:HHO25 HRF19:HRK25 IBB19:IBG25 IKX19:ILC25 IUT19:IUY25 JEP19:JEU25 JOL19:JOQ25 JYH19:JYM25 KID19:KII25 KRZ19:KSE25 LBV19:LCA25 LLR19:LLW25 LVN19:LVS25 MFJ19:MFO25 MPF19:MPK25 MZB19:MZG25 NIX19:NJC25 NST19:NSY25 OCP19:OCU25 OML19:OMQ25 OWH19:OWM25 PGD19:PGI25 PPZ19:PQE25 PZV19:QAA25 QJR19:QJW25 QTN19:QTS25 RDJ19:RDO25 RNF19:RNK25 RXB19:RXG25 SGX19:SHC25 SQT19:SQY25 TAP19:TAU25 TKL19:TKQ25 TUH19:TUM25 UED19:UEI25 UNZ19:UOE25 UXV19:UYA25 VHR19:VHW25 VRN19:VRS25 WBJ19:WBO25 WLF19:WLK25 WVB19:WVG25 B65554:H65560 IP65554:IU65560 SL65554:SQ65560 ACH65554:ACM65560 AMD65554:AMI65560 AVZ65554:AWE65560 BFV65554:BGA65560 BPR65554:BPW65560 BZN65554:BZS65560 CJJ65554:CJO65560 CTF65554:CTK65560 DDB65554:DDG65560 DMX65554:DNC65560 DWT65554:DWY65560 EGP65554:EGU65560 EQL65554:EQQ65560 FAH65554:FAM65560 FKD65554:FKI65560 FTZ65554:FUE65560 GDV65554:GEA65560 GNR65554:GNW65560 GXN65554:GXS65560 HHJ65554:HHO65560 HRF65554:HRK65560 IBB65554:IBG65560 IKX65554:ILC65560 IUT65554:IUY65560 JEP65554:JEU65560 JOL65554:JOQ65560 JYH65554:JYM65560 KID65554:KII65560 KRZ65554:KSE65560 LBV65554:LCA65560 LLR65554:LLW65560 LVN65554:LVS65560 MFJ65554:MFO65560 MPF65554:MPK65560 MZB65554:MZG65560 NIX65554:NJC65560 NST65554:NSY65560 OCP65554:OCU65560 OML65554:OMQ65560 OWH65554:OWM65560 PGD65554:PGI65560 PPZ65554:PQE65560 PZV65554:QAA65560 QJR65554:QJW65560 QTN65554:QTS65560 RDJ65554:RDO65560 RNF65554:RNK65560 RXB65554:RXG65560 SGX65554:SHC65560 SQT65554:SQY65560 TAP65554:TAU65560 TKL65554:TKQ65560 TUH65554:TUM65560 UED65554:UEI65560 UNZ65554:UOE65560 UXV65554:UYA65560 VHR65554:VHW65560 VRN65554:VRS65560 WBJ65554:WBO65560 WLF65554:WLK65560 WVB65554:WVG65560 B131090:H131096 IP131090:IU131096 SL131090:SQ131096 ACH131090:ACM131096 AMD131090:AMI131096 AVZ131090:AWE131096 BFV131090:BGA131096 BPR131090:BPW131096 BZN131090:BZS131096 CJJ131090:CJO131096 CTF131090:CTK131096 DDB131090:DDG131096 DMX131090:DNC131096 DWT131090:DWY131096 EGP131090:EGU131096 EQL131090:EQQ131096 FAH131090:FAM131096 FKD131090:FKI131096 FTZ131090:FUE131096 GDV131090:GEA131096 GNR131090:GNW131096 GXN131090:GXS131096 HHJ131090:HHO131096 HRF131090:HRK131096 IBB131090:IBG131096 IKX131090:ILC131096 IUT131090:IUY131096 JEP131090:JEU131096 JOL131090:JOQ131096 JYH131090:JYM131096 KID131090:KII131096 KRZ131090:KSE131096 LBV131090:LCA131096 LLR131090:LLW131096 LVN131090:LVS131096 MFJ131090:MFO131096 MPF131090:MPK131096 MZB131090:MZG131096 NIX131090:NJC131096 NST131090:NSY131096 OCP131090:OCU131096 OML131090:OMQ131096 OWH131090:OWM131096 PGD131090:PGI131096 PPZ131090:PQE131096 PZV131090:QAA131096 QJR131090:QJW131096 QTN131090:QTS131096 RDJ131090:RDO131096 RNF131090:RNK131096 RXB131090:RXG131096 SGX131090:SHC131096 SQT131090:SQY131096 TAP131090:TAU131096 TKL131090:TKQ131096 TUH131090:TUM131096 UED131090:UEI131096 UNZ131090:UOE131096 UXV131090:UYA131096 VHR131090:VHW131096 VRN131090:VRS131096 WBJ131090:WBO131096 WLF131090:WLK131096 WVB131090:WVG131096 B196626:H196632 IP196626:IU196632 SL196626:SQ196632 ACH196626:ACM196632 AMD196626:AMI196632 AVZ196626:AWE196632 BFV196626:BGA196632 BPR196626:BPW196632 BZN196626:BZS196632 CJJ196626:CJO196632 CTF196626:CTK196632 DDB196626:DDG196632 DMX196626:DNC196632 DWT196626:DWY196632 EGP196626:EGU196632 EQL196626:EQQ196632 FAH196626:FAM196632 FKD196626:FKI196632 FTZ196626:FUE196632 GDV196626:GEA196632 GNR196626:GNW196632 GXN196626:GXS196632 HHJ196626:HHO196632 HRF196626:HRK196632 IBB196626:IBG196632 IKX196626:ILC196632 IUT196626:IUY196632 JEP196626:JEU196632 JOL196626:JOQ196632 JYH196626:JYM196632 KID196626:KII196632 KRZ196626:KSE196632 LBV196626:LCA196632 LLR196626:LLW196632 LVN196626:LVS196632 MFJ196626:MFO196632 MPF196626:MPK196632 MZB196626:MZG196632 NIX196626:NJC196632 NST196626:NSY196632 OCP196626:OCU196632 OML196626:OMQ196632 OWH196626:OWM196632 PGD196626:PGI196632 PPZ196626:PQE196632 PZV196626:QAA196632 QJR196626:QJW196632 QTN196626:QTS196632 RDJ196626:RDO196632 RNF196626:RNK196632 RXB196626:RXG196632 SGX196626:SHC196632 SQT196626:SQY196632 TAP196626:TAU196632 TKL196626:TKQ196632 TUH196626:TUM196632 UED196626:UEI196632 UNZ196626:UOE196632 UXV196626:UYA196632 VHR196626:VHW196632 VRN196626:VRS196632 WBJ196626:WBO196632 WLF196626:WLK196632 WVB196626:WVG196632 B262162:H262168 IP262162:IU262168 SL262162:SQ262168 ACH262162:ACM262168 AMD262162:AMI262168 AVZ262162:AWE262168 BFV262162:BGA262168 BPR262162:BPW262168 BZN262162:BZS262168 CJJ262162:CJO262168 CTF262162:CTK262168 DDB262162:DDG262168 DMX262162:DNC262168 DWT262162:DWY262168 EGP262162:EGU262168 EQL262162:EQQ262168 FAH262162:FAM262168 FKD262162:FKI262168 FTZ262162:FUE262168 GDV262162:GEA262168 GNR262162:GNW262168 GXN262162:GXS262168 HHJ262162:HHO262168 HRF262162:HRK262168 IBB262162:IBG262168 IKX262162:ILC262168 IUT262162:IUY262168 JEP262162:JEU262168 JOL262162:JOQ262168 JYH262162:JYM262168 KID262162:KII262168 KRZ262162:KSE262168 LBV262162:LCA262168 LLR262162:LLW262168 LVN262162:LVS262168 MFJ262162:MFO262168 MPF262162:MPK262168 MZB262162:MZG262168 NIX262162:NJC262168 NST262162:NSY262168 OCP262162:OCU262168 OML262162:OMQ262168 OWH262162:OWM262168 PGD262162:PGI262168 PPZ262162:PQE262168 PZV262162:QAA262168 QJR262162:QJW262168 QTN262162:QTS262168 RDJ262162:RDO262168 RNF262162:RNK262168 RXB262162:RXG262168 SGX262162:SHC262168 SQT262162:SQY262168 TAP262162:TAU262168 TKL262162:TKQ262168 TUH262162:TUM262168 UED262162:UEI262168 UNZ262162:UOE262168 UXV262162:UYA262168 VHR262162:VHW262168 VRN262162:VRS262168 WBJ262162:WBO262168 WLF262162:WLK262168 WVB262162:WVG262168 B327698:H327704 IP327698:IU327704 SL327698:SQ327704 ACH327698:ACM327704 AMD327698:AMI327704 AVZ327698:AWE327704 BFV327698:BGA327704 BPR327698:BPW327704 BZN327698:BZS327704 CJJ327698:CJO327704 CTF327698:CTK327704 DDB327698:DDG327704 DMX327698:DNC327704 DWT327698:DWY327704 EGP327698:EGU327704 EQL327698:EQQ327704 FAH327698:FAM327704 FKD327698:FKI327704 FTZ327698:FUE327704 GDV327698:GEA327704 GNR327698:GNW327704 GXN327698:GXS327704 HHJ327698:HHO327704 HRF327698:HRK327704 IBB327698:IBG327704 IKX327698:ILC327704 IUT327698:IUY327704 JEP327698:JEU327704 JOL327698:JOQ327704 JYH327698:JYM327704 KID327698:KII327704 KRZ327698:KSE327704 LBV327698:LCA327704 LLR327698:LLW327704 LVN327698:LVS327704 MFJ327698:MFO327704 MPF327698:MPK327704 MZB327698:MZG327704 NIX327698:NJC327704 NST327698:NSY327704 OCP327698:OCU327704 OML327698:OMQ327704 OWH327698:OWM327704 PGD327698:PGI327704 PPZ327698:PQE327704 PZV327698:QAA327704 QJR327698:QJW327704 QTN327698:QTS327704 RDJ327698:RDO327704 RNF327698:RNK327704 RXB327698:RXG327704 SGX327698:SHC327704 SQT327698:SQY327704 TAP327698:TAU327704 TKL327698:TKQ327704 TUH327698:TUM327704 UED327698:UEI327704 UNZ327698:UOE327704 UXV327698:UYA327704 VHR327698:VHW327704 VRN327698:VRS327704 WBJ327698:WBO327704 WLF327698:WLK327704 WVB327698:WVG327704 B393234:H393240 IP393234:IU393240 SL393234:SQ393240 ACH393234:ACM393240 AMD393234:AMI393240 AVZ393234:AWE393240 BFV393234:BGA393240 BPR393234:BPW393240 BZN393234:BZS393240 CJJ393234:CJO393240 CTF393234:CTK393240 DDB393234:DDG393240 DMX393234:DNC393240 DWT393234:DWY393240 EGP393234:EGU393240 EQL393234:EQQ393240 FAH393234:FAM393240 FKD393234:FKI393240 FTZ393234:FUE393240 GDV393234:GEA393240 GNR393234:GNW393240 GXN393234:GXS393240 HHJ393234:HHO393240 HRF393234:HRK393240 IBB393234:IBG393240 IKX393234:ILC393240 IUT393234:IUY393240 JEP393234:JEU393240 JOL393234:JOQ393240 JYH393234:JYM393240 KID393234:KII393240 KRZ393234:KSE393240 LBV393234:LCA393240 LLR393234:LLW393240 LVN393234:LVS393240 MFJ393234:MFO393240 MPF393234:MPK393240 MZB393234:MZG393240 NIX393234:NJC393240 NST393234:NSY393240 OCP393234:OCU393240 OML393234:OMQ393240 OWH393234:OWM393240 PGD393234:PGI393240 PPZ393234:PQE393240 PZV393234:QAA393240 QJR393234:QJW393240 QTN393234:QTS393240 RDJ393234:RDO393240 RNF393234:RNK393240 RXB393234:RXG393240 SGX393234:SHC393240 SQT393234:SQY393240 TAP393234:TAU393240 TKL393234:TKQ393240 TUH393234:TUM393240 UED393234:UEI393240 UNZ393234:UOE393240 UXV393234:UYA393240 VHR393234:VHW393240 VRN393234:VRS393240 WBJ393234:WBO393240 WLF393234:WLK393240 WVB393234:WVG393240 B458770:H458776 IP458770:IU458776 SL458770:SQ458776 ACH458770:ACM458776 AMD458770:AMI458776 AVZ458770:AWE458776 BFV458770:BGA458776 BPR458770:BPW458776 BZN458770:BZS458776 CJJ458770:CJO458776 CTF458770:CTK458776 DDB458770:DDG458776 DMX458770:DNC458776 DWT458770:DWY458776 EGP458770:EGU458776 EQL458770:EQQ458776 FAH458770:FAM458776 FKD458770:FKI458776 FTZ458770:FUE458776 GDV458770:GEA458776 GNR458770:GNW458776 GXN458770:GXS458776 HHJ458770:HHO458776 HRF458770:HRK458776 IBB458770:IBG458776 IKX458770:ILC458776 IUT458770:IUY458776 JEP458770:JEU458776 JOL458770:JOQ458776 JYH458770:JYM458776 KID458770:KII458776 KRZ458770:KSE458776 LBV458770:LCA458776 LLR458770:LLW458776 LVN458770:LVS458776 MFJ458770:MFO458776 MPF458770:MPK458776 MZB458770:MZG458776 NIX458770:NJC458776 NST458770:NSY458776 OCP458770:OCU458776 OML458770:OMQ458776 OWH458770:OWM458776 PGD458770:PGI458776 PPZ458770:PQE458776 PZV458770:QAA458776 QJR458770:QJW458776 QTN458770:QTS458776 RDJ458770:RDO458776 RNF458770:RNK458776 RXB458770:RXG458776 SGX458770:SHC458776 SQT458770:SQY458776 TAP458770:TAU458776 TKL458770:TKQ458776 TUH458770:TUM458776 UED458770:UEI458776 UNZ458770:UOE458776 UXV458770:UYA458776 VHR458770:VHW458776 VRN458770:VRS458776 WBJ458770:WBO458776 WLF458770:WLK458776 WVB458770:WVG458776 B524306:H524312 IP524306:IU524312 SL524306:SQ524312 ACH524306:ACM524312 AMD524306:AMI524312 AVZ524306:AWE524312 BFV524306:BGA524312 BPR524306:BPW524312 BZN524306:BZS524312 CJJ524306:CJO524312 CTF524306:CTK524312 DDB524306:DDG524312 DMX524306:DNC524312 DWT524306:DWY524312 EGP524306:EGU524312 EQL524306:EQQ524312 FAH524306:FAM524312 FKD524306:FKI524312 FTZ524306:FUE524312 GDV524306:GEA524312 GNR524306:GNW524312 GXN524306:GXS524312 HHJ524306:HHO524312 HRF524306:HRK524312 IBB524306:IBG524312 IKX524306:ILC524312 IUT524306:IUY524312 JEP524306:JEU524312 JOL524306:JOQ524312 JYH524306:JYM524312 KID524306:KII524312 KRZ524306:KSE524312 LBV524306:LCA524312 LLR524306:LLW524312 LVN524306:LVS524312 MFJ524306:MFO524312 MPF524306:MPK524312 MZB524306:MZG524312 NIX524306:NJC524312 NST524306:NSY524312 OCP524306:OCU524312 OML524306:OMQ524312 OWH524306:OWM524312 PGD524306:PGI524312 PPZ524306:PQE524312 PZV524306:QAA524312 QJR524306:QJW524312 QTN524306:QTS524312 RDJ524306:RDO524312 RNF524306:RNK524312 RXB524306:RXG524312 SGX524306:SHC524312 SQT524306:SQY524312 TAP524306:TAU524312 TKL524306:TKQ524312 TUH524306:TUM524312 UED524306:UEI524312 UNZ524306:UOE524312 UXV524306:UYA524312 VHR524306:VHW524312 VRN524306:VRS524312 WBJ524306:WBO524312 WLF524306:WLK524312 WVB524306:WVG524312 B589842:H589848 IP589842:IU589848 SL589842:SQ589848 ACH589842:ACM589848 AMD589842:AMI589848 AVZ589842:AWE589848 BFV589842:BGA589848 BPR589842:BPW589848 BZN589842:BZS589848 CJJ589842:CJO589848 CTF589842:CTK589848 DDB589842:DDG589848 DMX589842:DNC589848 DWT589842:DWY589848 EGP589842:EGU589848 EQL589842:EQQ589848 FAH589842:FAM589848 FKD589842:FKI589848 FTZ589842:FUE589848 GDV589842:GEA589848 GNR589842:GNW589848 GXN589842:GXS589848 HHJ589842:HHO589848 HRF589842:HRK589848 IBB589842:IBG589848 IKX589842:ILC589848 IUT589842:IUY589848 JEP589842:JEU589848 JOL589842:JOQ589848 JYH589842:JYM589848 KID589842:KII589848 KRZ589842:KSE589848 LBV589842:LCA589848 LLR589842:LLW589848 LVN589842:LVS589848 MFJ589842:MFO589848 MPF589842:MPK589848 MZB589842:MZG589848 NIX589842:NJC589848 NST589842:NSY589848 OCP589842:OCU589848 OML589842:OMQ589848 OWH589842:OWM589848 PGD589842:PGI589848 PPZ589842:PQE589848 PZV589842:QAA589848 QJR589842:QJW589848 QTN589842:QTS589848 RDJ589842:RDO589848 RNF589842:RNK589848 RXB589842:RXG589848 SGX589842:SHC589848 SQT589842:SQY589848 TAP589842:TAU589848 TKL589842:TKQ589848 TUH589842:TUM589848 UED589842:UEI589848 UNZ589842:UOE589848 UXV589842:UYA589848 VHR589842:VHW589848 VRN589842:VRS589848 WBJ589842:WBO589848 WLF589842:WLK589848 WVB589842:WVG589848 B655378:H655384 IP655378:IU655384 SL655378:SQ655384 ACH655378:ACM655384 AMD655378:AMI655384 AVZ655378:AWE655384 BFV655378:BGA655384 BPR655378:BPW655384 BZN655378:BZS655384 CJJ655378:CJO655384 CTF655378:CTK655384 DDB655378:DDG655384 DMX655378:DNC655384 DWT655378:DWY655384 EGP655378:EGU655384 EQL655378:EQQ655384 FAH655378:FAM655384 FKD655378:FKI655384 FTZ655378:FUE655384 GDV655378:GEA655384 GNR655378:GNW655384 GXN655378:GXS655384 HHJ655378:HHO655384 HRF655378:HRK655384 IBB655378:IBG655384 IKX655378:ILC655384 IUT655378:IUY655384 JEP655378:JEU655384 JOL655378:JOQ655384 JYH655378:JYM655384 KID655378:KII655384 KRZ655378:KSE655384 LBV655378:LCA655384 LLR655378:LLW655384 LVN655378:LVS655384 MFJ655378:MFO655384 MPF655378:MPK655384 MZB655378:MZG655384 NIX655378:NJC655384 NST655378:NSY655384 OCP655378:OCU655384 OML655378:OMQ655384 OWH655378:OWM655384 PGD655378:PGI655384 PPZ655378:PQE655384 PZV655378:QAA655384 QJR655378:QJW655384 QTN655378:QTS655384 RDJ655378:RDO655384 RNF655378:RNK655384 RXB655378:RXG655384 SGX655378:SHC655384 SQT655378:SQY655384 TAP655378:TAU655384 TKL655378:TKQ655384 TUH655378:TUM655384 UED655378:UEI655384 UNZ655378:UOE655384 UXV655378:UYA655384 VHR655378:VHW655384 VRN655378:VRS655384 WBJ655378:WBO655384 WLF655378:WLK655384 WVB655378:WVG655384 B720914:H720920 IP720914:IU720920 SL720914:SQ720920 ACH720914:ACM720920 AMD720914:AMI720920 AVZ720914:AWE720920 BFV720914:BGA720920 BPR720914:BPW720920 BZN720914:BZS720920 CJJ720914:CJO720920 CTF720914:CTK720920 DDB720914:DDG720920 DMX720914:DNC720920 DWT720914:DWY720920 EGP720914:EGU720920 EQL720914:EQQ720920 FAH720914:FAM720920 FKD720914:FKI720920 FTZ720914:FUE720920 GDV720914:GEA720920 GNR720914:GNW720920 GXN720914:GXS720920 HHJ720914:HHO720920 HRF720914:HRK720920 IBB720914:IBG720920 IKX720914:ILC720920 IUT720914:IUY720920 JEP720914:JEU720920 JOL720914:JOQ720920 JYH720914:JYM720920 KID720914:KII720920 KRZ720914:KSE720920 LBV720914:LCA720920 LLR720914:LLW720920 LVN720914:LVS720920 MFJ720914:MFO720920 MPF720914:MPK720920 MZB720914:MZG720920 NIX720914:NJC720920 NST720914:NSY720920 OCP720914:OCU720920 OML720914:OMQ720920 OWH720914:OWM720920 PGD720914:PGI720920 PPZ720914:PQE720920 PZV720914:QAA720920 QJR720914:QJW720920 QTN720914:QTS720920 RDJ720914:RDO720920 RNF720914:RNK720920 RXB720914:RXG720920 SGX720914:SHC720920 SQT720914:SQY720920 TAP720914:TAU720920 TKL720914:TKQ720920 TUH720914:TUM720920 UED720914:UEI720920 UNZ720914:UOE720920 UXV720914:UYA720920 VHR720914:VHW720920 VRN720914:VRS720920 WBJ720914:WBO720920 WLF720914:WLK720920 WVB720914:WVG720920 B786450:H786456 IP786450:IU786456 SL786450:SQ786456 ACH786450:ACM786456 AMD786450:AMI786456 AVZ786450:AWE786456 BFV786450:BGA786456 BPR786450:BPW786456 BZN786450:BZS786456 CJJ786450:CJO786456 CTF786450:CTK786456 DDB786450:DDG786456 DMX786450:DNC786456 DWT786450:DWY786456 EGP786450:EGU786456 EQL786450:EQQ786456 FAH786450:FAM786456 FKD786450:FKI786456 FTZ786450:FUE786456 GDV786450:GEA786456 GNR786450:GNW786456 GXN786450:GXS786456 HHJ786450:HHO786456 HRF786450:HRK786456 IBB786450:IBG786456 IKX786450:ILC786456 IUT786450:IUY786456 JEP786450:JEU786456 JOL786450:JOQ786456 JYH786450:JYM786456 KID786450:KII786456 KRZ786450:KSE786456 LBV786450:LCA786456 LLR786450:LLW786456 LVN786450:LVS786456 MFJ786450:MFO786456 MPF786450:MPK786456 MZB786450:MZG786456 NIX786450:NJC786456 NST786450:NSY786456 OCP786450:OCU786456 OML786450:OMQ786456 OWH786450:OWM786456 PGD786450:PGI786456 PPZ786450:PQE786456 PZV786450:QAA786456 QJR786450:QJW786456 QTN786450:QTS786456 RDJ786450:RDO786456 RNF786450:RNK786456 RXB786450:RXG786456 SGX786450:SHC786456 SQT786450:SQY786456 TAP786450:TAU786456 TKL786450:TKQ786456 TUH786450:TUM786456 UED786450:UEI786456 UNZ786450:UOE786456 UXV786450:UYA786456 VHR786450:VHW786456 VRN786450:VRS786456 WBJ786450:WBO786456 WLF786450:WLK786456 WVB786450:WVG786456 B851986:H851992 IP851986:IU851992 SL851986:SQ851992 ACH851986:ACM851992 AMD851986:AMI851992 AVZ851986:AWE851992 BFV851986:BGA851992 BPR851986:BPW851992 BZN851986:BZS851992 CJJ851986:CJO851992 CTF851986:CTK851992 DDB851986:DDG851992 DMX851986:DNC851992 DWT851986:DWY851992 EGP851986:EGU851992 EQL851986:EQQ851992 FAH851986:FAM851992 FKD851986:FKI851992 FTZ851986:FUE851992 GDV851986:GEA851992 GNR851986:GNW851992 GXN851986:GXS851992 HHJ851986:HHO851992 HRF851986:HRK851992 IBB851986:IBG851992 IKX851986:ILC851992 IUT851986:IUY851992 JEP851986:JEU851992 JOL851986:JOQ851992 JYH851986:JYM851992 KID851986:KII851992 KRZ851986:KSE851992 LBV851986:LCA851992 LLR851986:LLW851992 LVN851986:LVS851992 MFJ851986:MFO851992 MPF851986:MPK851992 MZB851986:MZG851992 NIX851986:NJC851992 NST851986:NSY851992 OCP851986:OCU851992 OML851986:OMQ851992 OWH851986:OWM851992 PGD851986:PGI851992 PPZ851986:PQE851992 PZV851986:QAA851992 QJR851986:QJW851992 QTN851986:QTS851992 RDJ851986:RDO851992 RNF851986:RNK851992 RXB851986:RXG851992 SGX851986:SHC851992 SQT851986:SQY851992 TAP851986:TAU851992 TKL851986:TKQ851992 TUH851986:TUM851992 UED851986:UEI851992 UNZ851986:UOE851992 UXV851986:UYA851992 VHR851986:VHW851992 VRN851986:VRS851992 WBJ851986:WBO851992 WLF851986:WLK851992 WVB851986:WVG851992 B917522:H917528 IP917522:IU917528 SL917522:SQ917528 ACH917522:ACM917528 AMD917522:AMI917528 AVZ917522:AWE917528 BFV917522:BGA917528 BPR917522:BPW917528 BZN917522:BZS917528 CJJ917522:CJO917528 CTF917522:CTK917528 DDB917522:DDG917528 DMX917522:DNC917528 DWT917522:DWY917528 EGP917522:EGU917528 EQL917522:EQQ917528 FAH917522:FAM917528 FKD917522:FKI917528 FTZ917522:FUE917528 GDV917522:GEA917528 GNR917522:GNW917528 GXN917522:GXS917528 HHJ917522:HHO917528 HRF917522:HRK917528 IBB917522:IBG917528 IKX917522:ILC917528 IUT917522:IUY917528 JEP917522:JEU917528 JOL917522:JOQ917528 JYH917522:JYM917528 KID917522:KII917528 KRZ917522:KSE917528 LBV917522:LCA917528 LLR917522:LLW917528 LVN917522:LVS917528 MFJ917522:MFO917528 MPF917522:MPK917528 MZB917522:MZG917528 NIX917522:NJC917528 NST917522:NSY917528 OCP917522:OCU917528 OML917522:OMQ917528 OWH917522:OWM917528 PGD917522:PGI917528 PPZ917522:PQE917528 PZV917522:QAA917528 QJR917522:QJW917528 QTN917522:QTS917528 RDJ917522:RDO917528 RNF917522:RNK917528 RXB917522:RXG917528 SGX917522:SHC917528 SQT917522:SQY917528 TAP917522:TAU917528 TKL917522:TKQ917528 TUH917522:TUM917528 UED917522:UEI917528 UNZ917522:UOE917528 UXV917522:UYA917528 VHR917522:VHW917528 VRN917522:VRS917528 WBJ917522:WBO917528 WLF917522:WLK917528 WVB917522:WVG917528 B983058:H983064 IP983058:IU983064 SL983058:SQ983064 ACH983058:ACM983064 AMD983058:AMI983064 AVZ983058:AWE983064 BFV983058:BGA983064 BPR983058:BPW983064 BZN983058:BZS983064 CJJ983058:CJO983064 CTF983058:CTK983064 DDB983058:DDG983064 DMX983058:DNC983064 DWT983058:DWY983064 EGP983058:EGU983064 EQL983058:EQQ983064 FAH983058:FAM983064 FKD983058:FKI983064 FTZ983058:FUE983064 GDV983058:GEA983064 GNR983058:GNW983064 GXN983058:GXS983064 HHJ983058:HHO983064 HRF983058:HRK983064 IBB983058:IBG983064 IKX983058:ILC983064 IUT983058:IUY983064 JEP983058:JEU983064 JOL983058:JOQ983064 JYH983058:JYM983064 KID983058:KII983064 KRZ983058:KSE983064 LBV983058:LCA983064 LLR983058:LLW983064 LVN983058:LVS983064 MFJ983058:MFO983064 MPF983058:MPK983064 MZB983058:MZG983064 NIX983058:NJC983064 NST983058:NSY983064 OCP983058:OCU983064 OML983058:OMQ983064 OWH983058:OWM983064 PGD983058:PGI983064 PPZ983058:PQE983064 PZV983058:QAA983064 QJR983058:QJW983064 QTN983058:QTS983064 RDJ983058:RDO983064 RNF983058:RNK983064 RXB983058:RXG983064 SGX983058:SHC983064 SQT983058:SQY983064 TAP983058:TAU983064 TKL983058:TKQ983064 TUH983058:TUM983064 UED983058:UEI983064 UNZ983058:UOE983064 UXV983058:UYA983064 VHR983058:VHW983064 VRN983058:VRS983064 WBJ983058:WBO983064 WLF983058:WLK983064 WVB983058:WVG983064" xr:uid="{DF2F1E70-8634-4B5F-893C-2DB7AED78DDF}"/>
  </dataValidations>
  <pageMargins left="0.7" right="0.7" top="0.75" bottom="0.75" header="0.3" footer="0.3"/>
  <pageSetup paperSize="9" scale="80"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6EA4-2947-4A0B-B991-06B772FB16A0}">
  <sheetPr>
    <tabColor theme="1"/>
  </sheetPr>
  <dimension ref="A1:I57"/>
  <sheetViews>
    <sheetView showGridLines="0" view="pageBreakPreview" zoomScale="60" zoomScaleNormal="100" workbookViewId="0"/>
  </sheetViews>
  <sheetFormatPr defaultRowHeight="14.1"/>
  <sheetData>
    <row r="1" spans="1:9">
      <c r="A1" s="70"/>
      <c r="B1" s="70"/>
      <c r="C1" s="70"/>
      <c r="D1" s="70"/>
      <c r="E1" s="70"/>
      <c r="F1" s="70"/>
      <c r="G1" s="70"/>
      <c r="H1" s="70"/>
      <c r="I1" s="70"/>
    </row>
    <row r="2" spans="1:9">
      <c r="A2" s="70"/>
      <c r="B2" s="70"/>
      <c r="C2" s="70"/>
      <c r="D2" s="70"/>
      <c r="E2" s="70"/>
      <c r="F2" s="70"/>
      <c r="G2" s="70"/>
      <c r="H2" s="70"/>
      <c r="I2" s="70"/>
    </row>
    <row r="3" spans="1:9">
      <c r="A3" s="70"/>
      <c r="B3" s="70"/>
      <c r="C3" s="70"/>
      <c r="D3" s="70"/>
      <c r="E3" s="70"/>
      <c r="F3" s="70"/>
      <c r="G3" s="70"/>
      <c r="H3" s="70"/>
      <c r="I3" s="70"/>
    </row>
    <row r="4" spans="1:9">
      <c r="A4" s="70"/>
      <c r="B4" s="70"/>
      <c r="C4" s="70"/>
      <c r="D4" s="70"/>
      <c r="E4" s="70"/>
      <c r="F4" s="70"/>
      <c r="G4" s="70"/>
      <c r="H4" s="459"/>
      <c r="I4" s="459"/>
    </row>
    <row r="5" spans="1:9">
      <c r="A5" s="70"/>
      <c r="B5" s="70"/>
      <c r="C5" s="70"/>
      <c r="D5" s="70"/>
      <c r="E5" s="70"/>
      <c r="F5" s="70"/>
      <c r="G5" s="70"/>
      <c r="H5" s="70"/>
      <c r="I5" s="70"/>
    </row>
    <row r="6" spans="1:9">
      <c r="A6" s="70"/>
      <c r="B6" s="70"/>
      <c r="C6" s="70"/>
      <c r="D6" s="70"/>
      <c r="E6" s="70"/>
      <c r="F6" s="70"/>
      <c r="G6" s="70"/>
      <c r="H6" s="70"/>
      <c r="I6" s="70"/>
    </row>
    <row r="7" spans="1:9">
      <c r="A7" s="70"/>
      <c r="B7" s="70"/>
      <c r="C7" s="70"/>
      <c r="D7" s="70"/>
      <c r="E7" s="70"/>
      <c r="F7" s="70"/>
      <c r="G7" s="70"/>
      <c r="H7" s="70"/>
      <c r="I7" s="70"/>
    </row>
    <row r="8" spans="1:9">
      <c r="A8" s="70"/>
      <c r="B8" s="70"/>
      <c r="C8" s="70"/>
      <c r="D8" s="70"/>
      <c r="E8" s="70"/>
      <c r="F8" s="70"/>
      <c r="G8" s="70"/>
      <c r="H8" s="70"/>
      <c r="I8" s="70"/>
    </row>
    <row r="9" spans="1:9">
      <c r="A9" s="70"/>
      <c r="B9" s="70"/>
      <c r="C9" s="70"/>
      <c r="D9" s="70"/>
      <c r="E9" s="70"/>
      <c r="F9" s="70"/>
      <c r="G9" s="70"/>
      <c r="H9" s="70"/>
      <c r="I9" s="70"/>
    </row>
    <row r="10" spans="1:9">
      <c r="A10" s="70"/>
      <c r="B10" s="70"/>
      <c r="C10" s="70"/>
      <c r="D10" s="70"/>
      <c r="E10" s="70"/>
      <c r="F10" s="70"/>
      <c r="G10" s="70"/>
      <c r="H10" s="70"/>
      <c r="I10" s="70"/>
    </row>
    <row r="11" spans="1:9">
      <c r="A11" s="70"/>
      <c r="B11" s="70"/>
      <c r="C11" s="70"/>
      <c r="D11" s="70"/>
      <c r="E11" s="70"/>
      <c r="F11" s="70"/>
      <c r="G11" s="70"/>
      <c r="H11" s="70"/>
      <c r="I11" s="70"/>
    </row>
    <row r="12" spans="1:9">
      <c r="A12" s="70"/>
      <c r="B12" s="70"/>
      <c r="C12" s="70"/>
      <c r="D12" s="70"/>
      <c r="E12" s="70"/>
      <c r="F12" s="70"/>
      <c r="G12" s="70"/>
      <c r="H12" s="70"/>
      <c r="I12" s="70"/>
    </row>
    <row r="13" spans="1:9">
      <c r="A13" s="70"/>
      <c r="B13" s="70"/>
      <c r="C13" s="70"/>
      <c r="D13" s="70"/>
      <c r="E13" s="70"/>
      <c r="F13" s="70"/>
      <c r="G13" s="70"/>
      <c r="H13" s="70"/>
      <c r="I13" s="70"/>
    </row>
    <row r="14" spans="1:9">
      <c r="A14" s="70"/>
      <c r="B14" s="70"/>
      <c r="C14" s="70"/>
      <c r="D14" s="70"/>
      <c r="E14" s="70"/>
      <c r="F14" s="70"/>
      <c r="G14" s="70"/>
      <c r="H14" s="70"/>
      <c r="I14" s="70"/>
    </row>
    <row r="15" spans="1:9">
      <c r="A15" s="70"/>
      <c r="B15" s="70"/>
      <c r="C15" s="70"/>
      <c r="D15" s="70"/>
      <c r="E15" s="70"/>
      <c r="F15" s="70"/>
      <c r="G15" s="70"/>
      <c r="H15" s="70"/>
      <c r="I15" s="70"/>
    </row>
    <row r="16" spans="1:9">
      <c r="A16" s="70"/>
      <c r="B16" s="70"/>
      <c r="C16" s="70"/>
      <c r="D16" s="70"/>
      <c r="E16" s="70"/>
      <c r="F16" s="70"/>
      <c r="G16" s="70"/>
      <c r="H16" s="70"/>
      <c r="I16" s="70"/>
    </row>
    <row r="17" spans="1:9">
      <c r="A17" s="70"/>
      <c r="B17" s="70"/>
      <c r="C17" s="70"/>
      <c r="D17" s="70"/>
      <c r="E17" s="70"/>
      <c r="F17" s="70"/>
      <c r="G17" s="70"/>
      <c r="H17" s="70"/>
      <c r="I17" s="70"/>
    </row>
    <row r="18" spans="1:9">
      <c r="A18" s="70"/>
      <c r="B18" s="70"/>
      <c r="C18" s="70"/>
      <c r="D18" s="70"/>
      <c r="E18" s="70"/>
      <c r="F18" s="70"/>
      <c r="G18" s="70"/>
      <c r="H18" s="70"/>
      <c r="I18" s="70"/>
    </row>
    <row r="19" spans="1:9">
      <c r="A19" s="70"/>
      <c r="B19" s="70"/>
      <c r="C19" s="70"/>
      <c r="D19" s="70"/>
      <c r="E19" s="70"/>
      <c r="F19" s="70"/>
      <c r="G19" s="70"/>
      <c r="H19" s="70"/>
      <c r="I19" s="70"/>
    </row>
    <row r="20" spans="1:9">
      <c r="A20" s="70"/>
      <c r="B20" s="70"/>
      <c r="C20" s="70"/>
      <c r="D20" s="70"/>
      <c r="E20" s="70"/>
      <c r="F20" s="70"/>
      <c r="G20" s="70"/>
      <c r="H20" s="70"/>
      <c r="I20" s="70"/>
    </row>
    <row r="21" spans="1:9">
      <c r="A21" s="70"/>
      <c r="B21" s="70"/>
      <c r="C21" s="70"/>
      <c r="D21" s="70"/>
      <c r="E21" s="70"/>
      <c r="F21" s="70"/>
      <c r="G21" s="70"/>
      <c r="H21" s="70"/>
      <c r="I21" s="70"/>
    </row>
    <row r="22" spans="1:9">
      <c r="A22" s="70"/>
      <c r="B22" s="70"/>
      <c r="C22" s="70"/>
      <c r="D22" s="70"/>
      <c r="E22" s="70"/>
      <c r="F22" s="70"/>
      <c r="G22" s="70"/>
      <c r="H22" s="70"/>
      <c r="I22" s="70"/>
    </row>
    <row r="23" spans="1:9">
      <c r="A23" s="70"/>
      <c r="B23" s="70"/>
      <c r="C23" s="70"/>
      <c r="D23" s="70"/>
      <c r="E23" s="70"/>
      <c r="F23" s="70"/>
      <c r="G23" s="70"/>
      <c r="H23" s="70"/>
      <c r="I23" s="70"/>
    </row>
    <row r="24" spans="1:9">
      <c r="A24" s="70"/>
      <c r="B24" s="70"/>
      <c r="C24" s="70"/>
      <c r="D24" s="70"/>
      <c r="E24" s="70"/>
      <c r="F24" s="70"/>
      <c r="G24" s="70"/>
      <c r="H24" s="70"/>
      <c r="I24" s="70"/>
    </row>
    <row r="25" spans="1:9">
      <c r="A25" s="70"/>
      <c r="B25" s="70"/>
      <c r="C25" s="70"/>
      <c r="D25" s="70"/>
      <c r="E25" s="70"/>
      <c r="F25" s="70"/>
      <c r="G25" s="70"/>
      <c r="H25" s="70"/>
      <c r="I25" s="70"/>
    </row>
    <row r="26" spans="1:9">
      <c r="A26" s="70"/>
      <c r="B26" s="70"/>
      <c r="C26" s="70"/>
      <c r="D26" s="70"/>
      <c r="E26" s="70"/>
      <c r="F26" s="70"/>
      <c r="G26" s="70"/>
      <c r="H26" s="70"/>
      <c r="I26" s="70"/>
    </row>
    <row r="27" spans="1:9">
      <c r="A27" s="70"/>
      <c r="B27" s="70"/>
      <c r="C27" s="70"/>
      <c r="D27" s="70"/>
      <c r="E27" s="70"/>
      <c r="F27" s="70"/>
      <c r="G27" s="70"/>
      <c r="H27" s="70"/>
      <c r="I27" s="70"/>
    </row>
    <row r="28" spans="1:9">
      <c r="A28" s="70"/>
      <c r="B28" s="70"/>
      <c r="C28" s="70"/>
      <c r="D28" s="70"/>
      <c r="E28" s="70"/>
      <c r="F28" s="70"/>
      <c r="G28" s="70"/>
      <c r="H28" s="70"/>
      <c r="I28" s="70"/>
    </row>
    <row r="29" spans="1:9">
      <c r="A29" s="70"/>
      <c r="B29" s="70"/>
      <c r="C29" s="70"/>
      <c r="D29" s="70"/>
      <c r="E29" s="70"/>
      <c r="F29" s="70"/>
      <c r="G29" s="70"/>
      <c r="H29" s="70"/>
      <c r="I29" s="70"/>
    </row>
    <row r="30" spans="1:9">
      <c r="A30" s="70"/>
      <c r="B30" s="70"/>
      <c r="C30" s="70"/>
      <c r="D30" s="70"/>
      <c r="E30" s="70"/>
      <c r="F30" s="70"/>
      <c r="G30" s="70"/>
      <c r="H30" s="70"/>
      <c r="I30" s="70"/>
    </row>
    <row r="31" spans="1:9">
      <c r="A31" s="70"/>
      <c r="B31" s="70"/>
      <c r="C31" s="70"/>
      <c r="D31" s="70"/>
      <c r="E31" s="70"/>
      <c r="F31" s="70"/>
      <c r="G31" s="70"/>
      <c r="H31" s="70"/>
      <c r="I31" s="70"/>
    </row>
    <row r="32" spans="1:9">
      <c r="A32" s="70"/>
      <c r="B32" s="70"/>
      <c r="C32" s="70"/>
      <c r="D32" s="70"/>
      <c r="E32" s="70"/>
      <c r="F32" s="70"/>
      <c r="G32" s="70"/>
      <c r="H32" s="70"/>
      <c r="I32" s="70"/>
    </row>
    <row r="33" spans="1:9">
      <c r="A33" s="70"/>
      <c r="B33" s="70"/>
      <c r="C33" s="70"/>
      <c r="D33" s="70"/>
      <c r="E33" s="70"/>
      <c r="F33" s="70"/>
      <c r="G33" s="70"/>
      <c r="H33" s="70"/>
      <c r="I33" s="70"/>
    </row>
    <row r="34" spans="1:9">
      <c r="A34" s="70"/>
      <c r="B34" s="70"/>
      <c r="C34" s="70"/>
      <c r="D34" s="70"/>
      <c r="E34" s="70"/>
      <c r="F34" s="70"/>
      <c r="G34" s="70"/>
      <c r="H34" s="70"/>
      <c r="I34" s="70"/>
    </row>
    <row r="35" spans="1:9">
      <c r="A35" s="70"/>
      <c r="B35" s="70"/>
      <c r="C35" s="70"/>
      <c r="D35" s="70"/>
      <c r="E35" s="70"/>
      <c r="F35" s="70"/>
      <c r="G35" s="70"/>
      <c r="H35" s="70"/>
      <c r="I35" s="70"/>
    </row>
    <row r="36" spans="1:9">
      <c r="A36" s="70"/>
      <c r="B36" s="70"/>
      <c r="C36" s="70"/>
      <c r="D36" s="70"/>
      <c r="E36" s="70"/>
      <c r="F36" s="70"/>
      <c r="G36" s="70"/>
      <c r="H36" s="70"/>
      <c r="I36" s="70"/>
    </row>
    <row r="37" spans="1:9">
      <c r="A37" s="70"/>
      <c r="B37" s="70"/>
      <c r="C37" s="70"/>
      <c r="D37" s="70"/>
      <c r="E37" s="70"/>
      <c r="F37" s="70"/>
      <c r="G37" s="70"/>
      <c r="H37" s="70"/>
      <c r="I37" s="70"/>
    </row>
    <row r="38" spans="1:9">
      <c r="A38" s="70"/>
      <c r="B38" s="70"/>
      <c r="C38" s="70"/>
      <c r="D38" s="70"/>
      <c r="E38" s="70"/>
      <c r="F38" s="70"/>
      <c r="G38" s="70"/>
      <c r="H38" s="70"/>
      <c r="I38" s="70"/>
    </row>
    <row r="39" spans="1:9">
      <c r="A39" s="70"/>
      <c r="B39" s="70"/>
      <c r="C39" s="70"/>
      <c r="D39" s="70"/>
      <c r="E39" s="70"/>
      <c r="F39" s="70"/>
      <c r="G39" s="70"/>
      <c r="H39" s="70"/>
      <c r="I39" s="70"/>
    </row>
    <row r="40" spans="1:9">
      <c r="A40" s="70"/>
      <c r="B40" s="70"/>
      <c r="C40" s="70"/>
      <c r="D40" s="70"/>
      <c r="E40" s="70"/>
      <c r="F40" s="70"/>
      <c r="G40" s="70"/>
      <c r="H40" s="70"/>
      <c r="I40" s="70"/>
    </row>
    <row r="41" spans="1:9">
      <c r="A41" s="70"/>
      <c r="B41" s="70"/>
      <c r="C41" s="70"/>
      <c r="D41" s="70"/>
      <c r="E41" s="70"/>
      <c r="F41" s="70"/>
      <c r="G41" s="70"/>
      <c r="H41" s="70"/>
      <c r="I41" s="70"/>
    </row>
    <row r="42" spans="1:9">
      <c r="A42" s="70"/>
      <c r="B42" s="70"/>
      <c r="C42" s="70"/>
      <c r="D42" s="70"/>
      <c r="E42" s="70"/>
      <c r="F42" s="70"/>
      <c r="G42" s="70"/>
      <c r="H42" s="70"/>
      <c r="I42" s="70"/>
    </row>
    <row r="43" spans="1:9">
      <c r="A43" s="70"/>
      <c r="B43" s="70"/>
      <c r="C43" s="70"/>
      <c r="D43" s="70"/>
      <c r="E43" s="70"/>
      <c r="F43" s="70"/>
      <c r="G43" s="70"/>
      <c r="H43" s="70"/>
      <c r="I43" s="70"/>
    </row>
    <row r="44" spans="1:9">
      <c r="A44" s="70"/>
      <c r="B44" s="70"/>
      <c r="C44" s="70"/>
      <c r="D44" s="70"/>
      <c r="E44" s="70"/>
      <c r="F44" s="70"/>
      <c r="G44" s="70"/>
      <c r="H44" s="70"/>
      <c r="I44" s="70"/>
    </row>
    <row r="45" spans="1:9">
      <c r="A45" s="70"/>
      <c r="B45" s="70"/>
      <c r="C45" s="70"/>
      <c r="D45" s="70"/>
      <c r="E45" s="70"/>
      <c r="F45" s="70"/>
      <c r="G45" s="70"/>
      <c r="H45" s="70"/>
      <c r="I45" s="70"/>
    </row>
    <row r="46" spans="1:9">
      <c r="A46" s="70"/>
      <c r="B46" s="70"/>
      <c r="C46" s="70"/>
      <c r="D46" s="70"/>
      <c r="E46" s="70"/>
      <c r="F46" s="70"/>
      <c r="G46" s="70"/>
      <c r="H46" s="70"/>
      <c r="I46" s="70"/>
    </row>
    <row r="47" spans="1:9">
      <c r="A47" s="70"/>
      <c r="B47" s="70"/>
      <c r="C47" s="70"/>
      <c r="D47" s="70"/>
      <c r="E47" s="70"/>
      <c r="F47" s="70"/>
      <c r="G47" s="70"/>
      <c r="H47" s="70"/>
      <c r="I47" s="70"/>
    </row>
    <row r="48" spans="1:9" ht="21">
      <c r="A48" s="70"/>
      <c r="B48" s="460"/>
      <c r="C48" s="460"/>
      <c r="D48" s="460"/>
      <c r="E48" s="460"/>
      <c r="F48" s="460"/>
      <c r="G48" s="460"/>
      <c r="H48" s="460"/>
      <c r="I48" s="70"/>
    </row>
    <row r="49" spans="1:9" ht="21">
      <c r="A49" s="70"/>
      <c r="B49" s="71"/>
      <c r="C49" s="71"/>
      <c r="D49" s="71"/>
      <c r="E49" s="71"/>
      <c r="F49" s="71"/>
      <c r="G49" s="71"/>
      <c r="H49" s="71"/>
      <c r="I49" s="70"/>
    </row>
    <row r="50" spans="1:9" ht="21">
      <c r="A50" s="70"/>
      <c r="B50" s="460"/>
      <c r="C50" s="460"/>
      <c r="D50" s="460"/>
      <c r="E50" s="460"/>
      <c r="F50" s="460"/>
      <c r="G50" s="460"/>
      <c r="H50" s="460"/>
      <c r="I50" s="70"/>
    </row>
    <row r="51" spans="1:9" ht="21">
      <c r="A51" s="70"/>
      <c r="B51" s="460"/>
      <c r="C51" s="460"/>
      <c r="D51" s="460"/>
      <c r="E51" s="460"/>
      <c r="F51" s="460"/>
      <c r="G51" s="460"/>
      <c r="H51" s="460"/>
      <c r="I51" s="70"/>
    </row>
    <row r="52" spans="1:9">
      <c r="A52" s="70"/>
      <c r="B52" s="70"/>
      <c r="C52" s="70"/>
      <c r="D52" s="70"/>
      <c r="E52" s="70"/>
      <c r="F52" s="70"/>
      <c r="G52" s="70"/>
      <c r="H52" s="70"/>
      <c r="I52" s="70"/>
    </row>
    <row r="53" spans="1:9">
      <c r="A53" s="70"/>
      <c r="B53" s="70"/>
      <c r="C53" s="70"/>
      <c r="D53" s="70"/>
      <c r="E53" s="70"/>
      <c r="F53" s="70"/>
      <c r="G53" s="70"/>
      <c r="H53" s="70"/>
      <c r="I53" s="70"/>
    </row>
    <row r="54" spans="1:9">
      <c r="A54" s="70"/>
      <c r="B54" s="70"/>
      <c r="C54" s="70"/>
      <c r="D54" s="70"/>
      <c r="E54" s="70"/>
      <c r="F54" s="70"/>
      <c r="G54" s="70"/>
      <c r="H54" s="70"/>
      <c r="I54" s="70"/>
    </row>
    <row r="55" spans="1:9">
      <c r="A55" s="70"/>
      <c r="B55" s="70"/>
      <c r="C55" s="70"/>
      <c r="D55" s="70"/>
      <c r="E55" s="70"/>
      <c r="F55" s="70"/>
      <c r="G55" s="70"/>
      <c r="H55" s="70"/>
      <c r="I55" s="70"/>
    </row>
    <row r="56" spans="1:9">
      <c r="A56" s="70"/>
      <c r="B56" s="70"/>
      <c r="C56" s="70"/>
      <c r="D56" s="70"/>
      <c r="E56" s="70"/>
      <c r="F56" s="70"/>
      <c r="G56" s="70"/>
      <c r="H56" s="70"/>
      <c r="I56" s="70"/>
    </row>
    <row r="57" spans="1:9">
      <c r="A57" s="70"/>
      <c r="B57" s="70"/>
      <c r="C57" s="70"/>
      <c r="D57" s="70"/>
      <c r="E57" s="70"/>
      <c r="F57" s="70"/>
      <c r="G57" s="70"/>
      <c r="H57" s="70"/>
      <c r="I57" s="70"/>
    </row>
  </sheetData>
  <mergeCells count="4">
    <mergeCell ref="H4:I4"/>
    <mergeCell ref="B48:H48"/>
    <mergeCell ref="B50:H50"/>
    <mergeCell ref="B51:H51"/>
  </mergeCells>
  <phoneticPr fontId="3"/>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ce236d-261a-4739-a996-bfc7306b23c2">
      <Terms xmlns="http://schemas.microsoft.com/office/infopath/2007/PartnerControls"/>
    </lcf76f155ced4ddcb4097134ff3c332f>
    <TaxCatchAll xmlns="8ffb9db0-d007-4d43-9f5f-2ff6f301a9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C3F76373C0A24CA423DDD0F46AB772" ma:contentTypeVersion="12" ma:contentTypeDescription="Create a new document." ma:contentTypeScope="" ma:versionID="89a4bf9c72a5e5427f283c3f9ccb9d35">
  <xsd:schema xmlns:xsd="http://www.w3.org/2001/XMLSchema" xmlns:xs="http://www.w3.org/2001/XMLSchema" xmlns:p="http://schemas.microsoft.com/office/2006/metadata/properties" xmlns:ns2="33ce236d-261a-4739-a996-bfc7306b23c2" xmlns:ns3="8ffb9db0-d007-4d43-9f5f-2ff6f301a922" targetNamespace="http://schemas.microsoft.com/office/2006/metadata/properties" ma:root="true" ma:fieldsID="4741fb839fe47c079c1bd47af4600d50" ns2:_="" ns3:_="">
    <xsd:import namespace="33ce236d-261a-4739-a996-bfc7306b23c2"/>
    <xsd:import namespace="8ffb9db0-d007-4d43-9f5f-2ff6f301a9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ce236d-261a-4739-a996-bfc7306b23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fb9db0-d007-4d43-9f5f-2ff6f301a9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aa62749-8437-4c57-a85e-28be9ca68301}" ma:internalName="TaxCatchAll" ma:showField="CatchAllData" ma:web="8ffb9db0-d007-4d43-9f5f-2ff6f301a9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50C117-0FCD-4CCA-B624-D72ED6D8FCFB}"/>
</file>

<file path=customXml/itemProps2.xml><?xml version="1.0" encoding="utf-8"?>
<ds:datastoreItem xmlns:ds="http://schemas.openxmlformats.org/officeDocument/2006/customXml" ds:itemID="{F10FC9A9-21A8-4C43-BBB6-5C23BC736FEB}"/>
</file>

<file path=customXml/itemProps3.xml><?xml version="1.0" encoding="utf-8"?>
<ds:datastoreItem xmlns:ds="http://schemas.openxmlformats.org/officeDocument/2006/customXml" ds:itemID="{A4EEF845-6E5F-4201-AE74-32DB7423494A}"/>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2026-02-04T10:55:08Z</dcterms:created>
  <dcterms:modified xsi:type="dcterms:W3CDTF">2026-03-13T00:46:04Z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0x010100B2C3F76373C0A24CA423DDD0F46AB772</vt:lpwstr>
  </property>
  <property fmtid="{D5CDD505-2E9C-101B-9397-08002B2CF9AE}" pid="4" name="Order">
    <vt:r8>2886800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