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8週\"/>
    </mc:Choice>
  </mc:AlternateContent>
  <xr:revisionPtr revIDLastSave="0" documentId="8_{2E7F695E-7677-4B81-9CB2-05886336C53E}" xr6:coauthVersionLast="47" xr6:coauthVersionMax="47" xr10:uidLastSave="{00000000-0000-0000-0000-000000000000}"/>
  <bookViews>
    <workbookView xWindow="390" yWindow="960" windowWidth="20100" windowHeight="105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<sst xmlns="http://schemas.openxmlformats.org/spreadsheetml/2006/main" count="3874" uniqueCount="177">
  <si>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</si>
  <si>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</si>
  <si>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</si>
  <si>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</si>
  <si>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</si>
  <si>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</si>
  <si>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</si>
  <si>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</si>
  <si>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</si>
  <si>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</si>
  <si>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</si>
  <si>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</si>
  <si>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</si>
  <si>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</si>
  <si>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</si>
  <si>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</si>
  <si>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</si>
  <si>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</si>
  <si>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</si>
  <si>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</si>
  <si>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</si>
  <si>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</si>
  <si>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</si>
  <si>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</si>
  <si>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</si>
  <si>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</si>
  <si>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</si>
  <si>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</si>
  <si>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</si>
  <si>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</si>
  <si>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</si>
  <si>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</si>
  <si>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</si>
  <si>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</si>
  <si>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</si>
  <si>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</si>
  <si>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</si>
  <si>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</si>
  <si>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</si>
  <si>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</si>
  <si>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</si>
  <si>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</si>
  <si>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</si>
  <si>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</si>
  <si>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</si>
  <si>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</si>
  <si>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</si>
  <si>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</si>
  <si>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</si>
  <si>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</si>
  <si>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</si>
  <si>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</si>
  <si>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</si>
  <si>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</si>
  <si>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</si>
  <si>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</si>
  <si>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</si>
  <si>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</si>
  <si>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</si>
  <si>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</si>
  <si>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</si>
  <si>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</si>
  <si>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</si>
  <si>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</si>
  <si>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</si>
  <si>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</si>
  <si>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</si>
  <si>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</si>
  <si>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</si>
  <si>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</si>
  <si>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</si>
  <si>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</si>
  <si>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</si>
  <si>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</si>
  <si>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</si>
  <si>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</si>
  <si>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</si>
  <si>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</si>
  <si>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</si>
  <si>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</si>
  <si>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</si>
  <si>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</si>
  <si>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</si>
  <si>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</si>
  <si>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</si>
  <si>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</si>
  <si>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</si>
  <si>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</si>
  <si>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</si>
  <si>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</si>
  <si>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</si>
  <si>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</si>
  <si>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</si>
  <si>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</si>
  <si>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</si>
  <si>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</si>
  <si>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</si>
  <si>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</si>
  <si>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</si>
  <si>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</si>
  <si>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</si>
  <si>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</si>
  <si>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</si>
  <si>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</si>
  <si>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</si>
  <si>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</si>
  <si>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</si>
  <si>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</si>
  <si>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</si>
  <si>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</si>
  <si>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</si>
  <si>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</si>
  <si>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</si>
  <si>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</si>
  <si>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</si>
  <si>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</si>
  <si>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</si>
  <si>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</si>
  <si>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</si>
  <si>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</si>
  <si>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</si>
  <si>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</si>
  <si>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</si>
  <si>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</si>
  <si>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</si>
  <si>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</si>
  <si>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</si>
  <si>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</si>
  <si>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</si>
  <si>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</si>
  <si>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</si>
  <si>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</si>
  <si>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</si>
  <si>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</si>
  <si>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</si>
  <si>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</si>
  <si>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</si>
  <si>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</si>
  <si>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</si>
  <si>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</si>
  <si>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</si>
  <si>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</si>
  <si>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</si>
  <si>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</si>
  <si>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</si>
  <si>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</si>
  <si>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</si>
  <si>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</si>
  <si>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</si>
  <si>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</si>
  <si>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</si>
  <si>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</si>
  <si>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</si>
  <si>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</si>
  <si>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</si>
  <si>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</si>
  <si>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</si>
  <si>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</si>
  <si>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</si>
  <si>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</si>
  <si>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</si>
  <si>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</si>
  <si>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</si>
  <si>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</si>
  <si>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</si>
  <si>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</si>
  <si>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</si>
  <si>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</si>
  <si>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総数</t>
  </si>
  <si>
    <t>～5ヶ月</t>
  </si>
  <si>
    <t>～11ヶ月</t>
  </si>
  <si>
    <t>１歳</t>
  </si>
  <si>
    <t>10～14</t>
  </si>
  <si>
    <t>15～19</t>
  </si>
  <si>
    <t>20～29</t>
  </si>
  <si>
    <t>　兵庫県　５類定点把握感染症　2023年08週</t>
    <phoneticPr fontId="2"/>
  </si>
  <si>
    <t>集計日:2023年3月2日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</si>
</sst>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" customHeight="1" thickBot="1" x14ac:dyDescent="0.2">
      <c r="A2" s="126" t="s">
        <v>175</v>
      </c>
      <c r="B2" s="126"/>
      <c r="C2" s="126"/>
      <c r="D2" s="127"/>
      <c r="E2" s="29"/>
      <c r="F2" s="28"/>
      <c r="G2" s="28"/>
      <c r="H2" s="21" t="s">
        <v>176</v>
      </c>
      <c r="I2" s="21"/>
      <c r="J2" s="21"/>
      <c r="K2" s="21"/>
    </row>
    <row r="3" spans="1:11" ht="18" customHeight="1" x14ac:dyDescent="0.15">
      <c r="A3" s="131"/>
      <c r="B3" s="149" t="s">
        <v>68</v>
      </c>
      <c r="C3" s="150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2"/>
      <c r="B4" s="148" t="s">
        <v>110</v>
      </c>
      <c r="C4" s="144"/>
      <c r="D4" s="146" t="s">
        <v>15</v>
      </c>
      <c r="E4" s="147"/>
      <c r="F4" s="144" t="s">
        <v>3</v>
      </c>
      <c r="G4" s="144"/>
      <c r="H4" s="143" t="s">
        <v>4</v>
      </c>
      <c r="I4" s="143"/>
      <c r="J4" s="144" t="s">
        <v>112</v>
      </c>
      <c r="K4" s="145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2263</v>
      </c>
      <c r="C6" s="30">
        <v>11.37</v>
      </c>
      <c r="D6" s="11">
        <v>41</v>
      </c>
      <c r="E6" s="20">
        <v>0.32</v>
      </c>
      <c r="F6" s="31">
        <v>18</v>
      </c>
      <c r="G6" s="30">
        <v>0.14000000000000001</v>
      </c>
      <c r="H6" s="32">
        <v>41</v>
      </c>
      <c r="I6" s="33">
        <v>0.32</v>
      </c>
      <c r="J6" s="31">
        <v>1045</v>
      </c>
      <c r="K6" s="33">
        <v>8.1</v>
      </c>
    </row>
    <row r="7" spans="1:11" ht="18" customHeight="1" x14ac:dyDescent="0.15">
      <c r="A7" s="26" t="s">
        <v>56</v>
      </c>
      <c r="B7" s="10">
        <v>754</v>
      </c>
      <c r="C7" s="17">
        <v>15.71</v>
      </c>
      <c r="D7" s="10">
        <v>4</v>
      </c>
      <c r="E7" s="19">
        <v>0.13</v>
      </c>
      <c r="F7" s="10">
        <v>3</v>
      </c>
      <c r="G7" s="17">
        <v>0.1</v>
      </c>
      <c r="H7" s="13">
        <v>8</v>
      </c>
      <c r="I7" s="23">
        <v>0.26</v>
      </c>
      <c r="J7" s="10">
        <v>179</v>
      </c>
      <c r="K7" s="23">
        <v>5.77</v>
      </c>
    </row>
    <row r="8" spans="1:11" ht="18" customHeight="1" x14ac:dyDescent="0.15">
      <c r="A8" s="27" t="s">
        <v>57</v>
      </c>
      <c r="B8" s="11">
        <v>225</v>
      </c>
      <c r="C8" s="18">
        <v>15</v>
      </c>
      <c r="D8" s="11">
        <v>1</v>
      </c>
      <c r="E8" s="20">
        <v>0.1</v>
      </c>
      <c r="F8" s="11" t="s">
        <v>105</v>
      </c>
      <c r="G8" s="18" t="s">
        <v>105</v>
      </c>
      <c r="H8" s="12">
        <v>6</v>
      </c>
      <c r="I8" s="22">
        <v>0.6</v>
      </c>
      <c r="J8" s="11">
        <v>62</v>
      </c>
      <c r="K8" s="22">
        <v>6.2</v>
      </c>
    </row>
    <row r="9" spans="1:11" ht="18" customHeight="1" x14ac:dyDescent="0.15">
      <c r="A9" s="26" t="s">
        <v>58</v>
      </c>
      <c r="B9" s="10">
        <v>234</v>
      </c>
      <c r="C9" s="17">
        <v>12.32</v>
      </c>
      <c r="D9" s="10">
        <v>16</v>
      </c>
      <c r="E9" s="19">
        <v>1.23</v>
      </c>
      <c r="F9" s="10">
        <v>3</v>
      </c>
      <c r="G9" s="17">
        <v>0.23</v>
      </c>
      <c r="H9" s="13">
        <v>6</v>
      </c>
      <c r="I9" s="23">
        <v>0.46</v>
      </c>
      <c r="J9" s="10">
        <v>170</v>
      </c>
      <c r="K9" s="23">
        <v>13.08</v>
      </c>
    </row>
    <row r="10" spans="1:11" ht="18" customHeight="1" x14ac:dyDescent="0.15">
      <c r="A10" s="27" t="s">
        <v>59</v>
      </c>
      <c r="B10" s="11">
        <v>116</v>
      </c>
      <c r="C10" s="18">
        <v>8.2899999999999991</v>
      </c>
      <c r="D10" s="11">
        <v>1</v>
      </c>
      <c r="E10" s="20">
        <v>0.11</v>
      </c>
      <c r="F10" s="11" t="s">
        <v>105</v>
      </c>
      <c r="G10" s="18" t="s">
        <v>105</v>
      </c>
      <c r="H10" s="12">
        <v>2</v>
      </c>
      <c r="I10" s="22">
        <v>0.22</v>
      </c>
      <c r="J10" s="11">
        <v>22</v>
      </c>
      <c r="K10" s="22">
        <v>2.44</v>
      </c>
    </row>
    <row r="11" spans="1:11" ht="18" customHeight="1" x14ac:dyDescent="0.15">
      <c r="A11" s="26" t="s">
        <v>163</v>
      </c>
      <c r="B11" s="10">
        <v>139</v>
      </c>
      <c r="C11" s="17">
        <v>12.64</v>
      </c>
      <c r="D11" s="10">
        <v>2</v>
      </c>
      <c r="E11" s="19">
        <v>0.28999999999999998</v>
      </c>
      <c r="F11" s="10" t="s">
        <v>105</v>
      </c>
      <c r="G11" s="17" t="s">
        <v>105</v>
      </c>
      <c r="H11" s="13">
        <v>1</v>
      </c>
      <c r="I11" s="23">
        <v>0.14000000000000001</v>
      </c>
      <c r="J11" s="10">
        <v>95</v>
      </c>
      <c r="K11" s="23">
        <v>13.57</v>
      </c>
    </row>
    <row r="12" spans="1:11" ht="18" customHeight="1" x14ac:dyDescent="0.15">
      <c r="A12" s="27" t="s">
        <v>162</v>
      </c>
      <c r="B12" s="11">
        <v>16</v>
      </c>
      <c r="C12" s="18">
        <v>5.33</v>
      </c>
      <c r="D12" s="11" t="s">
        <v>105</v>
      </c>
      <c r="E12" s="20" t="s">
        <v>105</v>
      </c>
      <c r="F12" s="11">
        <v>1</v>
      </c>
      <c r="G12" s="18">
        <v>0.5</v>
      </c>
      <c r="H12" s="12" t="s">
        <v>105</v>
      </c>
      <c r="I12" s="22" t="s">
        <v>105</v>
      </c>
      <c r="J12" s="11">
        <v>5</v>
      </c>
      <c r="K12" s="22">
        <v>2.5</v>
      </c>
    </row>
    <row r="13" spans="1:11" ht="18" customHeight="1" x14ac:dyDescent="0.15">
      <c r="A13" s="26" t="s">
        <v>161</v>
      </c>
      <c r="B13" s="10">
        <v>106</v>
      </c>
      <c r="C13" s="17">
        <v>8.83</v>
      </c>
      <c r="D13" s="10">
        <v>5</v>
      </c>
      <c r="E13" s="19">
        <v>0.63</v>
      </c>
      <c r="F13" s="10">
        <v>2</v>
      </c>
      <c r="G13" s="17">
        <v>0.25</v>
      </c>
      <c r="H13" s="13">
        <v>2</v>
      </c>
      <c r="I13" s="23">
        <v>0.25</v>
      </c>
      <c r="J13" s="10">
        <v>41</v>
      </c>
      <c r="K13" s="23">
        <v>5.13</v>
      </c>
    </row>
    <row r="14" spans="1:11" ht="18" customHeight="1" x14ac:dyDescent="0.15">
      <c r="A14" s="27" t="s">
        <v>160</v>
      </c>
      <c r="B14" s="11">
        <v>104</v>
      </c>
      <c r="C14" s="18">
        <v>11.56</v>
      </c>
      <c r="D14" s="11" t="s">
        <v>105</v>
      </c>
      <c r="E14" s="20" t="s">
        <v>105</v>
      </c>
      <c r="F14" s="11">
        <v>1</v>
      </c>
      <c r="G14" s="18">
        <v>0.17</v>
      </c>
      <c r="H14" s="12" t="s">
        <v>105</v>
      </c>
      <c r="I14" s="22" t="s">
        <v>105</v>
      </c>
      <c r="J14" s="11">
        <v>56</v>
      </c>
      <c r="K14" s="22">
        <v>9.33</v>
      </c>
    </row>
    <row r="15" spans="1:11" ht="18" customHeight="1" x14ac:dyDescent="0.15">
      <c r="A15" s="26" t="s">
        <v>60</v>
      </c>
      <c r="B15" s="10">
        <v>216</v>
      </c>
      <c r="C15" s="17">
        <v>15.43</v>
      </c>
      <c r="D15" s="10">
        <v>7</v>
      </c>
      <c r="E15" s="19">
        <v>0.78</v>
      </c>
      <c r="F15" s="10">
        <v>3</v>
      </c>
      <c r="G15" s="17">
        <v>0.33</v>
      </c>
      <c r="H15" s="13">
        <v>9</v>
      </c>
      <c r="I15" s="23">
        <v>1</v>
      </c>
      <c r="J15" s="10">
        <v>68</v>
      </c>
      <c r="K15" s="23">
        <v>7.56</v>
      </c>
    </row>
    <row r="16" spans="1:11" ht="18" customHeight="1" x14ac:dyDescent="0.15">
      <c r="A16" s="27" t="s">
        <v>164</v>
      </c>
      <c r="B16" s="11">
        <v>149</v>
      </c>
      <c r="C16" s="18">
        <v>11.46</v>
      </c>
      <c r="D16" s="11" t="s">
        <v>105</v>
      </c>
      <c r="E16" s="20" t="s">
        <v>105</v>
      </c>
      <c r="F16" s="11" t="s">
        <v>105</v>
      </c>
      <c r="G16" s="18" t="s">
        <v>105</v>
      </c>
      <c r="H16" s="12" t="s">
        <v>105</v>
      </c>
      <c r="I16" s="22" t="s">
        <v>105</v>
      </c>
      <c r="J16" s="11">
        <v>84</v>
      </c>
      <c r="K16" s="22">
        <v>10.5</v>
      </c>
    </row>
    <row r="17" spans="1:11" ht="18" customHeight="1" x14ac:dyDescent="0.15">
      <c r="A17" s="26" t="s">
        <v>82</v>
      </c>
      <c r="B17" s="10">
        <v>38</v>
      </c>
      <c r="C17" s="17">
        <v>4.75</v>
      </c>
      <c r="D17" s="10" t="s">
        <v>105</v>
      </c>
      <c r="E17" s="19" t="s">
        <v>105</v>
      </c>
      <c r="F17" s="10">
        <v>3</v>
      </c>
      <c r="G17" s="17">
        <v>0.6</v>
      </c>
      <c r="H17" s="13" t="s">
        <v>105</v>
      </c>
      <c r="I17" s="23" t="s">
        <v>105</v>
      </c>
      <c r="J17" s="10">
        <v>29</v>
      </c>
      <c r="K17" s="23">
        <v>5.8</v>
      </c>
    </row>
    <row r="18" spans="1:11" ht="18" customHeight="1" x14ac:dyDescent="0.15">
      <c r="A18" s="27" t="s">
        <v>61</v>
      </c>
      <c r="B18" s="11">
        <v>28</v>
      </c>
      <c r="C18" s="18">
        <v>4.67</v>
      </c>
      <c r="D18" s="11">
        <v>2</v>
      </c>
      <c r="E18" s="20">
        <v>0.5</v>
      </c>
      <c r="F18" s="11">
        <v>1</v>
      </c>
      <c r="G18" s="18">
        <v>0.25</v>
      </c>
      <c r="H18" s="12">
        <v>6</v>
      </c>
      <c r="I18" s="22">
        <v>1.5</v>
      </c>
      <c r="J18" s="11">
        <v>59</v>
      </c>
      <c r="K18" s="22">
        <v>14.75</v>
      </c>
    </row>
    <row r="19" spans="1:11" ht="18" customHeight="1" x14ac:dyDescent="0.15">
      <c r="A19" s="26" t="s">
        <v>165</v>
      </c>
      <c r="B19" s="10">
        <v>8</v>
      </c>
      <c r="C19" s="17">
        <v>4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20</v>
      </c>
      <c r="K19" s="23">
        <v>20</v>
      </c>
    </row>
    <row r="20" spans="1:11" ht="18" customHeight="1" x14ac:dyDescent="0.15">
      <c r="A20" s="27" t="s">
        <v>62</v>
      </c>
      <c r="B20" s="11">
        <v>73</v>
      </c>
      <c r="C20" s="18">
        <v>9.1300000000000008</v>
      </c>
      <c r="D20" s="11" t="s">
        <v>105</v>
      </c>
      <c r="E20" s="20" t="s">
        <v>105</v>
      </c>
      <c r="F20" s="11">
        <v>1</v>
      </c>
      <c r="G20" s="18">
        <v>0.2</v>
      </c>
      <c r="H20" s="12">
        <v>1</v>
      </c>
      <c r="I20" s="22">
        <v>0.2</v>
      </c>
      <c r="J20" s="11">
        <v>89</v>
      </c>
      <c r="K20" s="22">
        <v>17.8</v>
      </c>
    </row>
    <row r="21" spans="1:11" ht="18" customHeight="1" x14ac:dyDescent="0.15">
      <c r="A21" s="47" t="s">
        <v>166</v>
      </c>
      <c r="B21" s="34">
        <v>6</v>
      </c>
      <c r="C21" s="35">
        <v>2</v>
      </c>
      <c r="D21" s="34" t="s">
        <v>105</v>
      </c>
      <c r="E21" s="36" t="s">
        <v>105</v>
      </c>
      <c r="F21" s="34" t="s">
        <v>105</v>
      </c>
      <c r="G21" s="35" t="s">
        <v>105</v>
      </c>
      <c r="H21" s="37" t="s">
        <v>105</v>
      </c>
      <c r="I21" s="38" t="s">
        <v>105</v>
      </c>
      <c r="J21" s="34">
        <v>5</v>
      </c>
      <c r="K21" s="38">
        <v>2.5</v>
      </c>
    </row>
    <row r="22" spans="1:11" ht="18" customHeight="1" x14ac:dyDescent="0.15">
      <c r="A22" s="27" t="s">
        <v>167</v>
      </c>
      <c r="B22" s="11">
        <v>27</v>
      </c>
      <c r="C22" s="18">
        <v>4.5</v>
      </c>
      <c r="D22" s="11">
        <v>3</v>
      </c>
      <c r="E22" s="20">
        <v>0.75</v>
      </c>
      <c r="F22" s="11" t="s">
        <v>105</v>
      </c>
      <c r="G22" s="18" t="s">
        <v>105</v>
      </c>
      <c r="H22" s="12" t="s">
        <v>105</v>
      </c>
      <c r="I22" s="22" t="s">
        <v>105</v>
      </c>
      <c r="J22" s="11">
        <v>12</v>
      </c>
      <c r="K22" s="22">
        <v>3</v>
      </c>
    </row>
    <row r="23" spans="1:11" ht="18" customHeight="1" thickBot="1" x14ac:dyDescent="0.2">
      <c r="A23" s="48" t="s">
        <v>63</v>
      </c>
      <c r="B23" s="39">
        <v>24</v>
      </c>
      <c r="C23" s="40">
        <v>3</v>
      </c>
      <c r="D23" s="39" t="s">
        <v>105</v>
      </c>
      <c r="E23" s="41" t="s">
        <v>105</v>
      </c>
      <c r="F23" s="39" t="s">
        <v>105</v>
      </c>
      <c r="G23" s="40" t="s">
        <v>105</v>
      </c>
      <c r="H23" s="42" t="s">
        <v>105</v>
      </c>
      <c r="I23" s="43" t="s">
        <v>105</v>
      </c>
      <c r="J23" s="39">
        <v>49</v>
      </c>
      <c r="K23" s="43">
        <v>9.8000000000000007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9" t="s">
        <v>154</v>
      </c>
      <c r="B26" s="129"/>
      <c r="C26" s="129"/>
      <c r="D26" s="129"/>
      <c r="E26" s="129"/>
      <c r="F26" s="129"/>
      <c r="G26" s="129"/>
      <c r="H26" s="130"/>
      <c r="I26" s="130"/>
      <c r="J26" s="130"/>
      <c r="K26" s="130"/>
    </row>
    <row r="27" spans="1:11" ht="18" customHeight="1" thickBot="1" x14ac:dyDescent="0.2">
      <c r="A27" s="126" t="str">
        <f>$A$2</f>
        <v>　兵庫県　５類定点把握感染症　2023年08週</v>
      </c>
      <c r="B27" s="126"/>
      <c r="C27" s="126"/>
      <c r="D27" s="127"/>
      <c r="E27" s="29"/>
      <c r="F27" s="28"/>
      <c r="G27" s="28"/>
      <c r="H27" s="127" t="str">
        <f>$H$2</f>
        <v>集計日:2023年3月2日</v>
      </c>
      <c r="I27" s="127"/>
      <c r="J27" s="127"/>
      <c r="K27" s="127"/>
    </row>
    <row r="28" spans="1:11" ht="18" customHeight="1" x14ac:dyDescent="0.15">
      <c r="A28" s="131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2"/>
      <c r="B29" s="139" t="s">
        <v>5</v>
      </c>
      <c r="C29" s="139"/>
      <c r="D29" s="128" t="s">
        <v>6</v>
      </c>
      <c r="E29" s="128"/>
      <c r="F29" s="128" t="s">
        <v>7</v>
      </c>
      <c r="G29" s="128"/>
      <c r="H29" s="133" t="s">
        <v>23</v>
      </c>
      <c r="I29" s="133"/>
      <c r="J29" s="135" t="s">
        <v>8</v>
      </c>
      <c r="K29" s="136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8</v>
      </c>
      <c r="C31" s="30">
        <v>0.06</v>
      </c>
      <c r="D31" s="11">
        <v>16</v>
      </c>
      <c r="E31" s="20">
        <v>0.12</v>
      </c>
      <c r="F31" s="31">
        <v>1</v>
      </c>
      <c r="G31" s="30">
        <v>0.01</v>
      </c>
      <c r="H31" s="32">
        <v>11</v>
      </c>
      <c r="I31" s="33">
        <v>0.09</v>
      </c>
      <c r="J31" s="31">
        <v>6</v>
      </c>
      <c r="K31" s="33">
        <v>0.05</v>
      </c>
    </row>
    <row r="32" spans="1:11" ht="18" customHeight="1" x14ac:dyDescent="0.15">
      <c r="A32" s="26" t="s">
        <v>56</v>
      </c>
      <c r="B32" s="10">
        <v>5</v>
      </c>
      <c r="C32" s="17">
        <v>0.16</v>
      </c>
      <c r="D32" s="10">
        <v>1</v>
      </c>
      <c r="E32" s="19">
        <v>0.03</v>
      </c>
      <c r="F32" s="10" t="s">
        <v>105</v>
      </c>
      <c r="G32" s="17" t="s">
        <v>105</v>
      </c>
      <c r="H32" s="13">
        <v>5</v>
      </c>
      <c r="I32" s="23">
        <v>0.16</v>
      </c>
      <c r="J32" s="10">
        <v>3</v>
      </c>
      <c r="K32" s="23">
        <v>0.1</v>
      </c>
    </row>
    <row r="33" spans="1:11" ht="18" customHeight="1" x14ac:dyDescent="0.15">
      <c r="A33" s="27" t="s">
        <v>57</v>
      </c>
      <c r="B33" s="11" t="s">
        <v>105</v>
      </c>
      <c r="C33" s="18" t="s">
        <v>105</v>
      </c>
      <c r="D33" s="11">
        <v>4</v>
      </c>
      <c r="E33" s="20">
        <v>0.4</v>
      </c>
      <c r="F33" s="11" t="s">
        <v>105</v>
      </c>
      <c r="G33" s="18" t="s">
        <v>105</v>
      </c>
      <c r="H33" s="12">
        <v>1</v>
      </c>
      <c r="I33" s="22">
        <v>0.1</v>
      </c>
      <c r="J33" s="11" t="s">
        <v>105</v>
      </c>
      <c r="K33" s="22" t="s">
        <v>105</v>
      </c>
    </row>
    <row r="34" spans="1:11" ht="18" customHeight="1" x14ac:dyDescent="0.15">
      <c r="A34" s="26" t="s">
        <v>58</v>
      </c>
      <c r="B34" s="10">
        <v>2</v>
      </c>
      <c r="C34" s="17">
        <v>0.15</v>
      </c>
      <c r="D34" s="10" t="s">
        <v>105</v>
      </c>
      <c r="E34" s="19" t="s">
        <v>105</v>
      </c>
      <c r="F34" s="10">
        <v>1</v>
      </c>
      <c r="G34" s="17">
        <v>0.08</v>
      </c>
      <c r="H34" s="13">
        <v>1</v>
      </c>
      <c r="I34" s="23">
        <v>0.08</v>
      </c>
      <c r="J34" s="10">
        <v>1</v>
      </c>
      <c r="K34" s="23">
        <v>0.08</v>
      </c>
    </row>
    <row r="35" spans="1:11" ht="18" customHeight="1" x14ac:dyDescent="0.15">
      <c r="A35" s="27" t="s">
        <v>59</v>
      </c>
      <c r="B35" s="11" t="s">
        <v>105</v>
      </c>
      <c r="C35" s="18" t="s">
        <v>105</v>
      </c>
      <c r="D35" s="11">
        <v>5</v>
      </c>
      <c r="E35" s="20">
        <v>0.56000000000000005</v>
      </c>
      <c r="F35" s="11" t="s">
        <v>105</v>
      </c>
      <c r="G35" s="18" t="s">
        <v>105</v>
      </c>
      <c r="H35" s="12">
        <v>1</v>
      </c>
      <c r="I35" s="22">
        <v>0.11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 t="s">
        <v>105</v>
      </c>
      <c r="C36" s="17" t="s">
        <v>105</v>
      </c>
      <c r="D36" s="10">
        <v>1</v>
      </c>
      <c r="E36" s="19">
        <v>0.14000000000000001</v>
      </c>
      <c r="F36" s="10" t="s">
        <v>105</v>
      </c>
      <c r="G36" s="17" t="s">
        <v>105</v>
      </c>
      <c r="H36" s="13">
        <v>1</v>
      </c>
      <c r="I36" s="23">
        <v>0.14000000000000001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 t="s">
        <v>105</v>
      </c>
      <c r="C38" s="17" t="s">
        <v>105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 t="s">
        <v>105</v>
      </c>
      <c r="I38" s="23" t="s">
        <v>105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>
        <v>1</v>
      </c>
      <c r="C39" s="18">
        <v>0.17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>
        <v>1</v>
      </c>
      <c r="I39" s="22">
        <v>0.17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 t="s">
        <v>105</v>
      </c>
      <c r="C40" s="17" t="s">
        <v>105</v>
      </c>
      <c r="D40" s="10" t="s">
        <v>105</v>
      </c>
      <c r="E40" s="19" t="s">
        <v>105</v>
      </c>
      <c r="F40" s="10" t="s">
        <v>105</v>
      </c>
      <c r="G40" s="17" t="s">
        <v>105</v>
      </c>
      <c r="H40" s="13" t="s">
        <v>105</v>
      </c>
      <c r="I40" s="23" t="s">
        <v>105</v>
      </c>
      <c r="J40" s="10">
        <v>1</v>
      </c>
      <c r="K40" s="23">
        <v>0.11</v>
      </c>
    </row>
    <row r="41" spans="1:11" ht="18" customHeight="1" x14ac:dyDescent="0.15">
      <c r="A41" s="27" t="s">
        <v>164</v>
      </c>
      <c r="B41" s="11" t="s">
        <v>105</v>
      </c>
      <c r="C41" s="18" t="s">
        <v>105</v>
      </c>
      <c r="D41" s="11" t="s">
        <v>105</v>
      </c>
      <c r="E41" s="20" t="s">
        <v>105</v>
      </c>
      <c r="F41" s="11" t="s">
        <v>105</v>
      </c>
      <c r="G41" s="18" t="s">
        <v>105</v>
      </c>
      <c r="H41" s="12">
        <v>1</v>
      </c>
      <c r="I41" s="22">
        <v>0.13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 t="s">
        <v>105</v>
      </c>
      <c r="C42" s="17" t="s">
        <v>105</v>
      </c>
      <c r="D42" s="10" t="s">
        <v>105</v>
      </c>
      <c r="E42" s="19" t="s">
        <v>105</v>
      </c>
      <c r="F42" s="10" t="s">
        <v>105</v>
      </c>
      <c r="G42" s="17" t="s">
        <v>105</v>
      </c>
      <c r="H42" s="13" t="s">
        <v>105</v>
      </c>
      <c r="I42" s="23" t="s">
        <v>105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 t="s">
        <v>105</v>
      </c>
      <c r="E43" s="20" t="s">
        <v>105</v>
      </c>
      <c r="F43" s="11" t="s">
        <v>105</v>
      </c>
      <c r="G43" s="18" t="s">
        <v>105</v>
      </c>
      <c r="H43" s="12" t="s">
        <v>105</v>
      </c>
      <c r="I43" s="22" t="s">
        <v>105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 t="s">
        <v>105</v>
      </c>
      <c r="I44" s="23" t="s">
        <v>105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 t="s">
        <v>105</v>
      </c>
      <c r="C45" s="18" t="s">
        <v>105</v>
      </c>
      <c r="D45" s="11" t="s">
        <v>105</v>
      </c>
      <c r="E45" s="20" t="s">
        <v>105</v>
      </c>
      <c r="F45" s="11" t="s">
        <v>105</v>
      </c>
      <c r="G45" s="18" t="s">
        <v>105</v>
      </c>
      <c r="H45" s="12" t="s">
        <v>105</v>
      </c>
      <c r="I45" s="22" t="s">
        <v>105</v>
      </c>
      <c r="J45" s="11" t="s">
        <v>105</v>
      </c>
      <c r="K45" s="22" t="s">
        <v>105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 t="s">
        <v>105</v>
      </c>
      <c r="E46" s="36" t="s">
        <v>105</v>
      </c>
      <c r="F46" s="34" t="s">
        <v>105</v>
      </c>
      <c r="G46" s="35" t="s">
        <v>105</v>
      </c>
      <c r="H46" s="37" t="s">
        <v>105</v>
      </c>
      <c r="I46" s="38" t="s">
        <v>105</v>
      </c>
      <c r="J46" s="34">
        <v>1</v>
      </c>
      <c r="K46" s="38">
        <v>0.5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 t="s">
        <v>105</v>
      </c>
      <c r="E47" s="20" t="s">
        <v>105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 t="s">
        <v>105</v>
      </c>
      <c r="C48" s="40" t="s">
        <v>105</v>
      </c>
      <c r="D48" s="39">
        <v>5</v>
      </c>
      <c r="E48" s="41">
        <v>1</v>
      </c>
      <c r="F48" s="39" t="s">
        <v>105</v>
      </c>
      <c r="G48" s="40" t="s">
        <v>105</v>
      </c>
      <c r="H48" s="42" t="s">
        <v>105</v>
      </c>
      <c r="I48" s="43" t="s">
        <v>105</v>
      </c>
      <c r="J48" s="39" t="s">
        <v>105</v>
      </c>
      <c r="K48" s="43" t="s">
        <v>105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9" t="s">
        <v>155</v>
      </c>
      <c r="B51" s="129"/>
      <c r="C51" s="129"/>
      <c r="D51" s="129"/>
      <c r="E51" s="129"/>
      <c r="F51" s="129"/>
      <c r="G51" s="129"/>
      <c r="H51" s="130"/>
      <c r="I51" s="130"/>
      <c r="J51" s="130"/>
      <c r="K51" s="130"/>
    </row>
    <row r="52" spans="1:11" ht="18" customHeight="1" thickBot="1" x14ac:dyDescent="0.2">
      <c r="A52" s="126" t="str">
        <f>$A$2</f>
        <v>　兵庫県　５類定点把握感染症　2023年08週</v>
      </c>
      <c r="B52" s="126"/>
      <c r="C52" s="126"/>
      <c r="D52" s="127"/>
      <c r="E52" s="29"/>
      <c r="F52" s="46" t="str">
        <f>$H$2</f>
        <v>集計日:2023年3月2日</v>
      </c>
      <c r="G52" s="28"/>
      <c r="I52" s="46"/>
      <c r="J52" s="46"/>
      <c r="K52" s="46"/>
    </row>
    <row r="53" spans="1:11" ht="18" customHeight="1" x14ac:dyDescent="0.15">
      <c r="A53" s="131"/>
      <c r="B53" s="122" t="s">
        <v>108</v>
      </c>
      <c r="C53" s="123"/>
      <c r="D53" s="124" t="s">
        <v>27</v>
      </c>
      <c r="E53" s="125"/>
      <c r="F53" s="125"/>
      <c r="G53" s="125"/>
      <c r="H53" s="3"/>
      <c r="I53" s="3"/>
    </row>
    <row r="54" spans="1:11" ht="30" customHeight="1" x14ac:dyDescent="0.15">
      <c r="A54" s="132"/>
      <c r="B54" s="140" t="s">
        <v>9</v>
      </c>
      <c r="C54" s="141"/>
      <c r="D54" s="136" t="s">
        <v>10</v>
      </c>
      <c r="E54" s="142"/>
      <c r="F54" s="135" t="s">
        <v>11</v>
      </c>
      <c r="G54" s="136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 t="s">
        <v>105</v>
      </c>
      <c r="C56" s="20" t="s">
        <v>105</v>
      </c>
      <c r="D56" s="32" t="s">
        <v>105</v>
      </c>
      <c r="E56" s="33" t="s">
        <v>105</v>
      </c>
      <c r="F56" s="31">
        <v>9</v>
      </c>
      <c r="G56" s="33">
        <v>0.26</v>
      </c>
      <c r="H56" s="3"/>
      <c r="I56" s="3"/>
    </row>
    <row r="57" spans="1:11" ht="18" customHeight="1" x14ac:dyDescent="0.15">
      <c r="A57" s="26" t="s">
        <v>56</v>
      </c>
      <c r="B57" s="10" t="s">
        <v>105</v>
      </c>
      <c r="C57" s="19" t="s">
        <v>105</v>
      </c>
      <c r="D57" s="13" t="s">
        <v>105</v>
      </c>
      <c r="E57" s="23" t="s">
        <v>105</v>
      </c>
      <c r="F57" s="10">
        <v>2</v>
      </c>
      <c r="G57" s="23">
        <v>0.2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 t="s">
        <v>105</v>
      </c>
      <c r="G58" s="22" t="s">
        <v>105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>
        <v>1</v>
      </c>
      <c r="G59" s="23">
        <v>0.33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>
        <v>2</v>
      </c>
      <c r="G63" s="23">
        <v>1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>
        <v>2</v>
      </c>
      <c r="G64" s="22">
        <v>1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>
        <v>2</v>
      </c>
      <c r="G65" s="23">
        <v>0.67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 t="s">
        <v>105</v>
      </c>
      <c r="G66" s="22" t="s">
        <v>105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 t="s">
        <v>105</v>
      </c>
      <c r="G67" s="23" t="s">
        <v>105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9" t="s">
        <v>114</v>
      </c>
      <c r="B76" s="129"/>
      <c r="C76" s="129"/>
      <c r="D76" s="129"/>
      <c r="E76" s="129"/>
      <c r="F76" s="129"/>
      <c r="G76" s="129"/>
      <c r="H76" s="130"/>
      <c r="I76" s="130"/>
      <c r="J76" s="130"/>
      <c r="K76" s="130"/>
    </row>
    <row r="77" spans="1:11" ht="18" customHeight="1" thickBot="1" x14ac:dyDescent="0.2">
      <c r="A77" s="126" t="str">
        <f>$A$2</f>
        <v>　兵庫県　５類定点把握感染症　2023年08週</v>
      </c>
      <c r="B77" s="126"/>
      <c r="C77" s="126"/>
      <c r="D77" s="127"/>
      <c r="E77" s="29"/>
      <c r="F77" s="21"/>
      <c r="G77" s="21"/>
      <c r="H77" s="127" t="str">
        <f>$H$2</f>
        <v>集計日:2023年3月2日</v>
      </c>
      <c r="I77" s="127"/>
      <c r="J77" s="137"/>
      <c r="K77" s="137"/>
    </row>
    <row r="78" spans="1:11" ht="18" customHeight="1" x14ac:dyDescent="0.15">
      <c r="A78" s="131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2"/>
      <c r="B79" s="138" t="s">
        <v>24</v>
      </c>
      <c r="C79" s="133"/>
      <c r="D79" s="133" t="s">
        <v>12</v>
      </c>
      <c r="E79" s="133"/>
      <c r="F79" s="128" t="s">
        <v>13</v>
      </c>
      <c r="G79" s="128"/>
      <c r="H79" s="133" t="s">
        <v>14</v>
      </c>
      <c r="I79" s="134"/>
      <c r="J79" s="133" t="s">
        <v>117</v>
      </c>
      <c r="K79" s="134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 t="s">
        <v>105</v>
      </c>
      <c r="C81" s="20" t="s">
        <v>105</v>
      </c>
      <c r="D81" s="31">
        <v>2</v>
      </c>
      <c r="E81" s="30">
        <v>0.14000000000000001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>
        <v>2</v>
      </c>
      <c r="E90" s="17">
        <v>2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9" t="s">
        <v>106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1" ht="18" customHeight="1" thickBot="1" x14ac:dyDescent="0.2">
      <c r="A102" s="126" t="str">
        <f>$A$2</f>
        <v>　兵庫県　５類定点把握感染症　2023年08週</v>
      </c>
      <c r="B102" s="126"/>
      <c r="C102" s="126"/>
      <c r="D102" s="127"/>
      <c r="E102" s="29"/>
      <c r="F102" s="28"/>
      <c r="G102" s="28"/>
      <c r="H102" s="127" t="str">
        <f>$H$2</f>
        <v>集計日:2023年3月2日</v>
      </c>
      <c r="I102" s="127"/>
      <c r="J102" s="127"/>
      <c r="K102" s="127"/>
    </row>
    <row r="103" spans="1:11" ht="18" customHeight="1" x14ac:dyDescent="0.15">
      <c r="A103" s="131"/>
      <c r="B103" s="149" t="s">
        <v>68</v>
      </c>
      <c r="C103" s="150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2"/>
      <c r="B104" s="148" t="s">
        <v>110</v>
      </c>
      <c r="C104" s="144"/>
      <c r="D104" s="146" t="s">
        <v>15</v>
      </c>
      <c r="E104" s="147"/>
      <c r="F104" s="144" t="s">
        <v>3</v>
      </c>
      <c r="G104" s="144"/>
      <c r="H104" s="143" t="s">
        <v>4</v>
      </c>
      <c r="I104" s="143"/>
      <c r="J104" s="144" t="s">
        <v>64</v>
      </c>
      <c r="K104" s="145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1285</v>
      </c>
      <c r="C106" s="30">
        <v>6.46</v>
      </c>
      <c r="D106" s="11">
        <v>21</v>
      </c>
      <c r="E106" s="20">
        <v>0.16</v>
      </c>
      <c r="F106" s="31">
        <v>12</v>
      </c>
      <c r="G106" s="30">
        <v>0.09</v>
      </c>
      <c r="H106" s="32">
        <v>26</v>
      </c>
      <c r="I106" s="33">
        <v>0.2</v>
      </c>
      <c r="J106" s="31">
        <v>567</v>
      </c>
      <c r="K106" s="33">
        <v>4.4000000000000004</v>
      </c>
    </row>
    <row r="107" spans="1:11" ht="18" customHeight="1" x14ac:dyDescent="0.15">
      <c r="A107" s="26" t="s">
        <v>56</v>
      </c>
      <c r="B107" s="10">
        <v>415</v>
      </c>
      <c r="C107" s="17">
        <v>8.65</v>
      </c>
      <c r="D107" s="10">
        <v>2</v>
      </c>
      <c r="E107" s="19">
        <v>0.06</v>
      </c>
      <c r="F107" s="10">
        <v>2</v>
      </c>
      <c r="G107" s="17">
        <v>0.06</v>
      </c>
      <c r="H107" s="13">
        <v>5</v>
      </c>
      <c r="I107" s="23">
        <v>0.16</v>
      </c>
      <c r="J107" s="10">
        <v>101</v>
      </c>
      <c r="K107" s="23">
        <v>3.26</v>
      </c>
    </row>
    <row r="108" spans="1:11" ht="18" customHeight="1" x14ac:dyDescent="0.15">
      <c r="A108" s="27" t="s">
        <v>57</v>
      </c>
      <c r="B108" s="11">
        <v>117</v>
      </c>
      <c r="C108" s="18">
        <v>7.8</v>
      </c>
      <c r="D108" s="11" t="s">
        <v>105</v>
      </c>
      <c r="E108" s="20" t="s">
        <v>105</v>
      </c>
      <c r="F108" s="11" t="s">
        <v>105</v>
      </c>
      <c r="G108" s="18" t="s">
        <v>105</v>
      </c>
      <c r="H108" s="12">
        <v>5</v>
      </c>
      <c r="I108" s="22">
        <v>0.5</v>
      </c>
      <c r="J108" s="11">
        <v>27</v>
      </c>
      <c r="K108" s="22">
        <v>2.7</v>
      </c>
    </row>
    <row r="109" spans="1:11" ht="18" customHeight="1" x14ac:dyDescent="0.15">
      <c r="A109" s="26" t="s">
        <v>58</v>
      </c>
      <c r="B109" s="10">
        <v>142</v>
      </c>
      <c r="C109" s="17">
        <v>7.47</v>
      </c>
      <c r="D109" s="10">
        <v>8</v>
      </c>
      <c r="E109" s="19">
        <v>0.62</v>
      </c>
      <c r="F109" s="10">
        <v>2</v>
      </c>
      <c r="G109" s="17">
        <v>0.15</v>
      </c>
      <c r="H109" s="13">
        <v>6</v>
      </c>
      <c r="I109" s="23">
        <v>0.46</v>
      </c>
      <c r="J109" s="10">
        <v>78</v>
      </c>
      <c r="K109" s="23">
        <v>6</v>
      </c>
    </row>
    <row r="110" spans="1:11" ht="18" customHeight="1" x14ac:dyDescent="0.15">
      <c r="A110" s="27" t="s">
        <v>59</v>
      </c>
      <c r="B110" s="11">
        <v>62</v>
      </c>
      <c r="C110" s="18">
        <v>4.43</v>
      </c>
      <c r="D110" s="11">
        <v>1</v>
      </c>
      <c r="E110" s="20">
        <v>0.11</v>
      </c>
      <c r="F110" s="11" t="s">
        <v>105</v>
      </c>
      <c r="G110" s="18" t="s">
        <v>105</v>
      </c>
      <c r="H110" s="12">
        <v>2</v>
      </c>
      <c r="I110" s="22">
        <v>0.22</v>
      </c>
      <c r="J110" s="11">
        <v>8</v>
      </c>
      <c r="K110" s="22">
        <v>0.89</v>
      </c>
    </row>
    <row r="111" spans="1:11" ht="18" customHeight="1" x14ac:dyDescent="0.15">
      <c r="A111" s="26" t="s">
        <v>163</v>
      </c>
      <c r="B111" s="10">
        <v>85</v>
      </c>
      <c r="C111" s="17">
        <v>7.73</v>
      </c>
      <c r="D111" s="10">
        <v>1</v>
      </c>
      <c r="E111" s="19">
        <v>0.14000000000000001</v>
      </c>
      <c r="F111" s="10" t="s">
        <v>105</v>
      </c>
      <c r="G111" s="17" t="s">
        <v>105</v>
      </c>
      <c r="H111" s="13">
        <v>1</v>
      </c>
      <c r="I111" s="23">
        <v>0.14000000000000001</v>
      </c>
      <c r="J111" s="10">
        <v>52</v>
      </c>
      <c r="K111" s="23">
        <v>7.43</v>
      </c>
    </row>
    <row r="112" spans="1:11" ht="18" customHeight="1" x14ac:dyDescent="0.15">
      <c r="A112" s="27" t="s">
        <v>162</v>
      </c>
      <c r="B112" s="11">
        <v>9</v>
      </c>
      <c r="C112" s="18">
        <v>3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 t="s">
        <v>105</v>
      </c>
      <c r="I112" s="22" t="s">
        <v>105</v>
      </c>
      <c r="J112" s="11">
        <v>3</v>
      </c>
      <c r="K112" s="22">
        <v>1.5</v>
      </c>
    </row>
    <row r="113" spans="1:11" ht="18" customHeight="1" x14ac:dyDescent="0.15">
      <c r="A113" s="26" t="s">
        <v>161</v>
      </c>
      <c r="B113" s="10">
        <v>56</v>
      </c>
      <c r="C113" s="17">
        <v>4.67</v>
      </c>
      <c r="D113" s="10">
        <v>4</v>
      </c>
      <c r="E113" s="19">
        <v>0.5</v>
      </c>
      <c r="F113" s="10">
        <v>2</v>
      </c>
      <c r="G113" s="17">
        <v>0.25</v>
      </c>
      <c r="H113" s="13" t="s">
        <v>105</v>
      </c>
      <c r="I113" s="23" t="s">
        <v>105</v>
      </c>
      <c r="J113" s="10">
        <v>24</v>
      </c>
      <c r="K113" s="23">
        <v>3</v>
      </c>
    </row>
    <row r="114" spans="1:11" ht="18" customHeight="1" x14ac:dyDescent="0.15">
      <c r="A114" s="27" t="s">
        <v>160</v>
      </c>
      <c r="B114" s="11">
        <v>60</v>
      </c>
      <c r="C114" s="18">
        <v>6.67</v>
      </c>
      <c r="D114" s="11" t="s">
        <v>105</v>
      </c>
      <c r="E114" s="20" t="s">
        <v>105</v>
      </c>
      <c r="F114" s="11">
        <v>1</v>
      </c>
      <c r="G114" s="18">
        <v>0.17</v>
      </c>
      <c r="H114" s="12" t="s">
        <v>105</v>
      </c>
      <c r="I114" s="22" t="s">
        <v>105</v>
      </c>
      <c r="J114" s="11">
        <v>34</v>
      </c>
      <c r="K114" s="22">
        <v>5.67</v>
      </c>
    </row>
    <row r="115" spans="1:11" ht="18" customHeight="1" x14ac:dyDescent="0.15">
      <c r="A115" s="26" t="s">
        <v>60</v>
      </c>
      <c r="B115" s="10">
        <v>128</v>
      </c>
      <c r="C115" s="17">
        <v>9.14</v>
      </c>
      <c r="D115" s="10">
        <v>2</v>
      </c>
      <c r="E115" s="19">
        <v>0.22</v>
      </c>
      <c r="F115" s="10">
        <v>2</v>
      </c>
      <c r="G115" s="17">
        <v>0.22</v>
      </c>
      <c r="H115" s="13">
        <v>4</v>
      </c>
      <c r="I115" s="23">
        <v>0.44</v>
      </c>
      <c r="J115" s="10">
        <v>37</v>
      </c>
      <c r="K115" s="23">
        <v>4.1100000000000003</v>
      </c>
    </row>
    <row r="116" spans="1:11" ht="18" customHeight="1" x14ac:dyDescent="0.15">
      <c r="A116" s="27" t="s">
        <v>164</v>
      </c>
      <c r="B116" s="11">
        <v>90</v>
      </c>
      <c r="C116" s="18">
        <v>6.92</v>
      </c>
      <c r="D116" s="11" t="s">
        <v>105</v>
      </c>
      <c r="E116" s="20" t="s">
        <v>105</v>
      </c>
      <c r="F116" s="11" t="s">
        <v>105</v>
      </c>
      <c r="G116" s="18" t="s">
        <v>105</v>
      </c>
      <c r="H116" s="12" t="s">
        <v>105</v>
      </c>
      <c r="I116" s="22" t="s">
        <v>105</v>
      </c>
      <c r="J116" s="11">
        <v>54</v>
      </c>
      <c r="K116" s="22">
        <v>6.75</v>
      </c>
    </row>
    <row r="117" spans="1:11" ht="18" customHeight="1" x14ac:dyDescent="0.15">
      <c r="A117" s="26" t="s">
        <v>82</v>
      </c>
      <c r="B117" s="10">
        <v>16</v>
      </c>
      <c r="C117" s="17">
        <v>2</v>
      </c>
      <c r="D117" s="10" t="s">
        <v>105</v>
      </c>
      <c r="E117" s="19" t="s">
        <v>105</v>
      </c>
      <c r="F117" s="10">
        <v>1</v>
      </c>
      <c r="G117" s="17">
        <v>0.2</v>
      </c>
      <c r="H117" s="13" t="s">
        <v>105</v>
      </c>
      <c r="I117" s="23" t="s">
        <v>105</v>
      </c>
      <c r="J117" s="10">
        <v>15</v>
      </c>
      <c r="K117" s="23">
        <v>3</v>
      </c>
    </row>
    <row r="118" spans="1:11" ht="18" customHeight="1" x14ac:dyDescent="0.15">
      <c r="A118" s="27" t="s">
        <v>61</v>
      </c>
      <c r="B118" s="11">
        <v>20</v>
      </c>
      <c r="C118" s="18">
        <v>3.33</v>
      </c>
      <c r="D118" s="11">
        <v>2</v>
      </c>
      <c r="E118" s="20">
        <v>0.5</v>
      </c>
      <c r="F118" s="11">
        <v>1</v>
      </c>
      <c r="G118" s="18">
        <v>0.25</v>
      </c>
      <c r="H118" s="12">
        <v>3</v>
      </c>
      <c r="I118" s="22">
        <v>0.75</v>
      </c>
      <c r="J118" s="11">
        <v>33</v>
      </c>
      <c r="K118" s="22">
        <v>8.25</v>
      </c>
    </row>
    <row r="119" spans="1:11" ht="18" customHeight="1" x14ac:dyDescent="0.15">
      <c r="A119" s="26" t="s">
        <v>165</v>
      </c>
      <c r="B119" s="10">
        <v>5</v>
      </c>
      <c r="C119" s="17">
        <v>2.5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13</v>
      </c>
      <c r="K119" s="23">
        <v>13</v>
      </c>
    </row>
    <row r="120" spans="1:11" ht="18" customHeight="1" x14ac:dyDescent="0.15">
      <c r="A120" s="27" t="s">
        <v>62</v>
      </c>
      <c r="B120" s="11">
        <v>43</v>
      </c>
      <c r="C120" s="18">
        <v>5.38</v>
      </c>
      <c r="D120" s="11" t="s">
        <v>105</v>
      </c>
      <c r="E120" s="20" t="s">
        <v>105</v>
      </c>
      <c r="F120" s="11">
        <v>1</v>
      </c>
      <c r="G120" s="18">
        <v>0.2</v>
      </c>
      <c r="H120" s="12" t="s">
        <v>105</v>
      </c>
      <c r="I120" s="22" t="s">
        <v>105</v>
      </c>
      <c r="J120" s="11">
        <v>53</v>
      </c>
      <c r="K120" s="22">
        <v>10.6</v>
      </c>
    </row>
    <row r="121" spans="1:11" ht="18" customHeight="1" x14ac:dyDescent="0.15">
      <c r="A121" s="47" t="s">
        <v>166</v>
      </c>
      <c r="B121" s="34">
        <v>4</v>
      </c>
      <c r="C121" s="35">
        <v>1.33</v>
      </c>
      <c r="D121" s="34" t="s">
        <v>105</v>
      </c>
      <c r="E121" s="36" t="s">
        <v>105</v>
      </c>
      <c r="F121" s="34" t="s">
        <v>105</v>
      </c>
      <c r="G121" s="35" t="s">
        <v>105</v>
      </c>
      <c r="H121" s="37" t="s">
        <v>105</v>
      </c>
      <c r="I121" s="38" t="s">
        <v>105</v>
      </c>
      <c r="J121" s="34">
        <v>2</v>
      </c>
      <c r="K121" s="38">
        <v>1</v>
      </c>
    </row>
    <row r="122" spans="1:11" ht="18" customHeight="1" x14ac:dyDescent="0.15">
      <c r="A122" s="27" t="s">
        <v>167</v>
      </c>
      <c r="B122" s="11">
        <v>16</v>
      </c>
      <c r="C122" s="18">
        <v>2.67</v>
      </c>
      <c r="D122" s="11">
        <v>1</v>
      </c>
      <c r="E122" s="20">
        <v>0.25</v>
      </c>
      <c r="F122" s="11" t="s">
        <v>105</v>
      </c>
      <c r="G122" s="18" t="s">
        <v>105</v>
      </c>
      <c r="H122" s="12" t="s">
        <v>105</v>
      </c>
      <c r="I122" s="22" t="s">
        <v>105</v>
      </c>
      <c r="J122" s="11">
        <v>8</v>
      </c>
      <c r="K122" s="22">
        <v>2</v>
      </c>
    </row>
    <row r="123" spans="1:11" ht="18" customHeight="1" thickBot="1" x14ac:dyDescent="0.2">
      <c r="A123" s="48" t="s">
        <v>63</v>
      </c>
      <c r="B123" s="39">
        <v>17</v>
      </c>
      <c r="C123" s="40">
        <v>2.13</v>
      </c>
      <c r="D123" s="39" t="s">
        <v>105</v>
      </c>
      <c r="E123" s="41" t="s">
        <v>105</v>
      </c>
      <c r="F123" s="39" t="s">
        <v>105</v>
      </c>
      <c r="G123" s="40" t="s">
        <v>105</v>
      </c>
      <c r="H123" s="42" t="s">
        <v>105</v>
      </c>
      <c r="I123" s="43" t="s">
        <v>105</v>
      </c>
      <c r="J123" s="39">
        <v>25</v>
      </c>
      <c r="K123" s="43">
        <v>5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9" t="s">
        <v>156</v>
      </c>
      <c r="B126" s="129"/>
      <c r="C126" s="129"/>
      <c r="D126" s="129"/>
      <c r="E126" s="129"/>
      <c r="F126" s="129"/>
      <c r="G126" s="129"/>
      <c r="H126" s="130"/>
      <c r="I126" s="130"/>
      <c r="J126" s="130"/>
      <c r="K126" s="130"/>
    </row>
    <row r="127" spans="1:11" ht="18" customHeight="1" thickBot="1" x14ac:dyDescent="0.2">
      <c r="A127" s="126" t="str">
        <f>$A$2</f>
        <v>　兵庫県　５類定点把握感染症　2023年08週</v>
      </c>
      <c r="B127" s="126"/>
      <c r="C127" s="126"/>
      <c r="D127" s="127"/>
      <c r="E127" s="29"/>
      <c r="F127" s="28"/>
      <c r="G127" s="28"/>
      <c r="H127" s="127" t="str">
        <f>$H$2</f>
        <v>集計日:2023年3月2日</v>
      </c>
      <c r="I127" s="127"/>
      <c r="J127" s="127"/>
      <c r="K127" s="127"/>
    </row>
    <row r="128" spans="1:11" ht="18" customHeight="1" x14ac:dyDescent="0.15">
      <c r="A128" s="131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2"/>
      <c r="B129" s="139" t="s">
        <v>5</v>
      </c>
      <c r="C129" s="139"/>
      <c r="D129" s="128" t="s">
        <v>6</v>
      </c>
      <c r="E129" s="128"/>
      <c r="F129" s="128" t="s">
        <v>7</v>
      </c>
      <c r="G129" s="128"/>
      <c r="H129" s="133" t="s">
        <v>23</v>
      </c>
      <c r="I129" s="133"/>
      <c r="J129" s="135" t="s">
        <v>8</v>
      </c>
      <c r="K129" s="136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4</v>
      </c>
      <c r="C131" s="30">
        <v>0.03</v>
      </c>
      <c r="D131" s="11">
        <v>12</v>
      </c>
      <c r="E131" s="20">
        <v>0.09</v>
      </c>
      <c r="F131" s="31">
        <v>1</v>
      </c>
      <c r="G131" s="30">
        <v>0.01</v>
      </c>
      <c r="H131" s="32">
        <v>5</v>
      </c>
      <c r="I131" s="33">
        <v>0.04</v>
      </c>
      <c r="J131" s="31">
        <v>3</v>
      </c>
      <c r="K131" s="33">
        <v>0.02</v>
      </c>
    </row>
    <row r="132" spans="1:11" ht="18" customHeight="1" x14ac:dyDescent="0.15">
      <c r="A132" s="26" t="s">
        <v>56</v>
      </c>
      <c r="B132" s="10">
        <v>4</v>
      </c>
      <c r="C132" s="17">
        <v>0.13</v>
      </c>
      <c r="D132" s="10">
        <v>1</v>
      </c>
      <c r="E132" s="19">
        <v>0.03</v>
      </c>
      <c r="F132" s="10" t="s">
        <v>105</v>
      </c>
      <c r="G132" s="17" t="s">
        <v>105</v>
      </c>
      <c r="H132" s="13">
        <v>1</v>
      </c>
      <c r="I132" s="23">
        <v>0.03</v>
      </c>
      <c r="J132" s="10">
        <v>1</v>
      </c>
      <c r="K132" s="23">
        <v>0.03</v>
      </c>
    </row>
    <row r="133" spans="1:11" ht="18" customHeight="1" x14ac:dyDescent="0.15">
      <c r="A133" s="27" t="s">
        <v>57</v>
      </c>
      <c r="B133" s="11" t="s">
        <v>105</v>
      </c>
      <c r="C133" s="18" t="s">
        <v>105</v>
      </c>
      <c r="D133" s="11">
        <v>3</v>
      </c>
      <c r="E133" s="20">
        <v>0.3</v>
      </c>
      <c r="F133" s="11" t="s">
        <v>105</v>
      </c>
      <c r="G133" s="18" t="s">
        <v>105</v>
      </c>
      <c r="H133" s="12">
        <v>1</v>
      </c>
      <c r="I133" s="22">
        <v>0.1</v>
      </c>
      <c r="J133" s="11" t="s">
        <v>105</v>
      </c>
      <c r="K133" s="22" t="s">
        <v>105</v>
      </c>
    </row>
    <row r="134" spans="1:11" ht="18" customHeight="1" x14ac:dyDescent="0.15">
      <c r="A134" s="26" t="s">
        <v>58</v>
      </c>
      <c r="B134" s="10" t="s">
        <v>105</v>
      </c>
      <c r="C134" s="17" t="s">
        <v>105</v>
      </c>
      <c r="D134" s="10" t="s">
        <v>105</v>
      </c>
      <c r="E134" s="19" t="s">
        <v>105</v>
      </c>
      <c r="F134" s="10">
        <v>1</v>
      </c>
      <c r="G134" s="17">
        <v>0.08</v>
      </c>
      <c r="H134" s="13" t="s">
        <v>105</v>
      </c>
      <c r="I134" s="23" t="s">
        <v>105</v>
      </c>
      <c r="J134" s="10">
        <v>1</v>
      </c>
      <c r="K134" s="23">
        <v>0.08</v>
      </c>
    </row>
    <row r="135" spans="1:11" ht="18" customHeight="1" x14ac:dyDescent="0.15">
      <c r="A135" s="27" t="s">
        <v>59</v>
      </c>
      <c r="B135" s="11" t="s">
        <v>105</v>
      </c>
      <c r="C135" s="18" t="s">
        <v>105</v>
      </c>
      <c r="D135" s="11">
        <v>3</v>
      </c>
      <c r="E135" s="20">
        <v>0.33</v>
      </c>
      <c r="F135" s="11" t="s">
        <v>105</v>
      </c>
      <c r="G135" s="18" t="s">
        <v>105</v>
      </c>
      <c r="H135" s="12">
        <v>1</v>
      </c>
      <c r="I135" s="22">
        <v>0.11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 t="s">
        <v>105</v>
      </c>
      <c r="C136" s="17" t="s">
        <v>105</v>
      </c>
      <c r="D136" s="10">
        <v>1</v>
      </c>
      <c r="E136" s="19">
        <v>0.14000000000000001</v>
      </c>
      <c r="F136" s="10" t="s">
        <v>105</v>
      </c>
      <c r="G136" s="17" t="s">
        <v>105</v>
      </c>
      <c r="H136" s="13" t="s">
        <v>105</v>
      </c>
      <c r="I136" s="23" t="s">
        <v>105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 t="s">
        <v>105</v>
      </c>
      <c r="C138" s="17" t="s">
        <v>105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 t="s">
        <v>105</v>
      </c>
      <c r="I138" s="23" t="s">
        <v>105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>
        <v>1</v>
      </c>
      <c r="I139" s="22">
        <v>0.17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 t="s">
        <v>105</v>
      </c>
      <c r="E140" s="19" t="s">
        <v>105</v>
      </c>
      <c r="F140" s="10" t="s">
        <v>105</v>
      </c>
      <c r="G140" s="17" t="s">
        <v>105</v>
      </c>
      <c r="H140" s="13" t="s">
        <v>105</v>
      </c>
      <c r="I140" s="23" t="s">
        <v>105</v>
      </c>
      <c r="J140" s="10">
        <v>1</v>
      </c>
      <c r="K140" s="23">
        <v>0.11</v>
      </c>
    </row>
    <row r="141" spans="1:11" ht="18" customHeight="1" x14ac:dyDescent="0.15">
      <c r="A141" s="27" t="s">
        <v>164</v>
      </c>
      <c r="B141" s="11" t="s">
        <v>105</v>
      </c>
      <c r="C141" s="18" t="s">
        <v>105</v>
      </c>
      <c r="D141" s="11" t="s">
        <v>105</v>
      </c>
      <c r="E141" s="20" t="s">
        <v>105</v>
      </c>
      <c r="F141" s="11" t="s">
        <v>105</v>
      </c>
      <c r="G141" s="18" t="s">
        <v>105</v>
      </c>
      <c r="H141" s="12">
        <v>1</v>
      </c>
      <c r="I141" s="22">
        <v>0.13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 t="s">
        <v>105</v>
      </c>
      <c r="E143" s="20" t="s">
        <v>105</v>
      </c>
      <c r="F143" s="11" t="s">
        <v>105</v>
      </c>
      <c r="G143" s="18" t="s">
        <v>105</v>
      </c>
      <c r="H143" s="12" t="s">
        <v>105</v>
      </c>
      <c r="I143" s="22" t="s">
        <v>105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 t="s">
        <v>105</v>
      </c>
      <c r="E145" s="20" t="s">
        <v>105</v>
      </c>
      <c r="F145" s="11" t="s">
        <v>105</v>
      </c>
      <c r="G145" s="18" t="s">
        <v>105</v>
      </c>
      <c r="H145" s="12" t="s">
        <v>105</v>
      </c>
      <c r="I145" s="22" t="s">
        <v>105</v>
      </c>
      <c r="J145" s="11" t="s">
        <v>105</v>
      </c>
      <c r="K145" s="22" t="s">
        <v>105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 t="s">
        <v>105</v>
      </c>
      <c r="E146" s="36" t="s">
        <v>105</v>
      </c>
      <c r="F146" s="34" t="s">
        <v>105</v>
      </c>
      <c r="G146" s="35" t="s">
        <v>105</v>
      </c>
      <c r="H146" s="37" t="s">
        <v>105</v>
      </c>
      <c r="I146" s="38" t="s">
        <v>105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 t="s">
        <v>105</v>
      </c>
      <c r="C148" s="40" t="s">
        <v>105</v>
      </c>
      <c r="D148" s="39">
        <v>4</v>
      </c>
      <c r="E148" s="41">
        <v>0.8</v>
      </c>
      <c r="F148" s="39" t="s">
        <v>105</v>
      </c>
      <c r="G148" s="40" t="s">
        <v>105</v>
      </c>
      <c r="H148" s="42" t="s">
        <v>105</v>
      </c>
      <c r="I148" s="43" t="s">
        <v>105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9" t="s">
        <v>159</v>
      </c>
      <c r="B151" s="129"/>
      <c r="C151" s="129"/>
      <c r="D151" s="129"/>
      <c r="E151" s="129"/>
      <c r="F151" s="129"/>
      <c r="G151" s="129"/>
      <c r="H151" s="130"/>
      <c r="I151" s="130"/>
      <c r="J151" s="130"/>
      <c r="K151" s="130"/>
    </row>
    <row r="152" spans="1:11" ht="18" customHeight="1" thickBot="1" x14ac:dyDescent="0.2">
      <c r="A152" s="126" t="str">
        <f>$A$2</f>
        <v>　兵庫県　５類定点把握感染症　2023年08週</v>
      </c>
      <c r="B152" s="126"/>
      <c r="C152" s="126"/>
      <c r="D152" s="127"/>
      <c r="E152" s="29"/>
      <c r="F152" s="21" t="str">
        <f>$H$2</f>
        <v>集計日:2023年3月2日</v>
      </c>
      <c r="G152" s="21"/>
      <c r="J152" s="46"/>
      <c r="K152" s="46"/>
    </row>
    <row r="153" spans="1:11" ht="18" customHeight="1" x14ac:dyDescent="0.15">
      <c r="A153" s="131"/>
      <c r="B153" s="122" t="s">
        <v>108</v>
      </c>
      <c r="C153" s="123"/>
      <c r="D153" s="124" t="s">
        <v>27</v>
      </c>
      <c r="E153" s="125"/>
      <c r="F153" s="125"/>
      <c r="G153" s="125"/>
      <c r="H153" s="3"/>
      <c r="I153" s="3"/>
    </row>
    <row r="154" spans="1:11" ht="30" customHeight="1" x14ac:dyDescent="0.15">
      <c r="A154" s="132"/>
      <c r="B154" s="140" t="s">
        <v>9</v>
      </c>
      <c r="C154" s="141"/>
      <c r="D154" s="136" t="s">
        <v>10</v>
      </c>
      <c r="E154" s="142"/>
      <c r="F154" s="135" t="s">
        <v>11</v>
      </c>
      <c r="G154" s="136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 t="s">
        <v>105</v>
      </c>
      <c r="C156" s="20" t="s">
        <v>105</v>
      </c>
      <c r="D156" s="32" t="s">
        <v>105</v>
      </c>
      <c r="E156" s="33" t="s">
        <v>105</v>
      </c>
      <c r="F156" s="31">
        <v>3</v>
      </c>
      <c r="G156" s="33">
        <v>0.09</v>
      </c>
      <c r="H156" s="3"/>
      <c r="I156" s="3"/>
    </row>
    <row r="157" spans="1:11" ht="18" customHeight="1" x14ac:dyDescent="0.15">
      <c r="A157" s="26" t="s">
        <v>56</v>
      </c>
      <c r="B157" s="10" t="s">
        <v>105</v>
      </c>
      <c r="C157" s="19" t="s">
        <v>105</v>
      </c>
      <c r="D157" s="13" t="s">
        <v>105</v>
      </c>
      <c r="E157" s="23" t="s">
        <v>105</v>
      </c>
      <c r="F157" s="10">
        <v>1</v>
      </c>
      <c r="G157" s="23">
        <v>0.1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 t="s">
        <v>105</v>
      </c>
      <c r="G158" s="22" t="s">
        <v>105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>
        <v>1</v>
      </c>
      <c r="G159" s="23">
        <v>0.33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>
        <v>1</v>
      </c>
      <c r="G163" s="23">
        <v>0.5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 t="s">
        <v>105</v>
      </c>
      <c r="G164" s="22" t="s">
        <v>105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 t="s">
        <v>105</v>
      </c>
      <c r="G166" s="22" t="s">
        <v>105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 t="s">
        <v>105</v>
      </c>
      <c r="G167" s="23" t="s">
        <v>105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9" t="s">
        <v>116</v>
      </c>
      <c r="B176" s="129"/>
      <c r="C176" s="129"/>
      <c r="D176" s="129"/>
      <c r="E176" s="129"/>
      <c r="F176" s="129"/>
      <c r="G176" s="129"/>
      <c r="H176" s="130"/>
      <c r="I176" s="130"/>
      <c r="J176" s="130"/>
      <c r="K176" s="130"/>
    </row>
    <row r="177" spans="1:11" ht="18" customHeight="1" thickBot="1" x14ac:dyDescent="0.2">
      <c r="A177" s="126" t="str">
        <f>$A$2</f>
        <v>　兵庫県　５類定点把握感染症　2023年08週</v>
      </c>
      <c r="B177" s="126"/>
      <c r="C177" s="126"/>
      <c r="D177" s="127"/>
      <c r="E177" s="29"/>
      <c r="F177" s="21"/>
      <c r="G177" s="21"/>
      <c r="H177" s="127" t="str">
        <f>$H$2</f>
        <v>集計日:2023年3月2日</v>
      </c>
      <c r="I177" s="127"/>
      <c r="J177" s="137"/>
      <c r="K177" s="137"/>
    </row>
    <row r="178" spans="1:11" ht="18" customHeight="1" x14ac:dyDescent="0.15">
      <c r="A178" s="131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2"/>
      <c r="B179" s="138" t="s">
        <v>24</v>
      </c>
      <c r="C179" s="133"/>
      <c r="D179" s="133" t="s">
        <v>12</v>
      </c>
      <c r="E179" s="133"/>
      <c r="F179" s="128" t="s">
        <v>13</v>
      </c>
      <c r="G179" s="128"/>
      <c r="H179" s="133" t="s">
        <v>14</v>
      </c>
      <c r="I179" s="134"/>
      <c r="J179" s="133" t="s">
        <v>117</v>
      </c>
      <c r="K179" s="134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 t="s">
        <v>105</v>
      </c>
      <c r="C181" s="20" t="s">
        <v>105</v>
      </c>
      <c r="D181" s="31" t="s">
        <v>105</v>
      </c>
      <c r="E181" s="30" t="s">
        <v>105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 t="s">
        <v>105</v>
      </c>
      <c r="K181" s="33" t="s">
        <v>105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 t="s">
        <v>105</v>
      </c>
      <c r="E190" s="17" t="s">
        <v>105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 t="s">
        <v>105</v>
      </c>
      <c r="K190" s="23" t="s">
        <v>105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105</v>
      </c>
      <c r="C193" s="20" t="s">
        <v>105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119</v>
      </c>
      <c r="C195" s="20" t="s">
        <v>119</v>
      </c>
      <c r="D195" s="11" t="s">
        <v>119</v>
      </c>
      <c r="E195" s="18" t="s">
        <v>119</v>
      </c>
      <c r="F195" s="12" t="s">
        <v>119</v>
      </c>
      <c r="G195" s="22" t="s">
        <v>119</v>
      </c>
      <c r="H195" s="11" t="s">
        <v>119</v>
      </c>
      <c r="I195" s="22" t="s">
        <v>119</v>
      </c>
      <c r="J195" s="11" t="s">
        <v>119</v>
      </c>
      <c r="K195" s="22" t="s">
        <v>119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105</v>
      </c>
      <c r="C197" s="20" t="s">
        <v>105</v>
      </c>
      <c r="D197" s="11" t="s">
        <v>105</v>
      </c>
      <c r="E197" s="18" t="s">
        <v>105</v>
      </c>
      <c r="F197" s="12" t="s">
        <v>105</v>
      </c>
      <c r="G197" s="22" t="s">
        <v>105</v>
      </c>
      <c r="H197" s="11" t="s">
        <v>105</v>
      </c>
      <c r="I197" s="22" t="s">
        <v>105</v>
      </c>
      <c r="J197" s="11" t="s">
        <v>105</v>
      </c>
      <c r="K197" s="22" t="s">
        <v>105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9" t="s">
        <v>107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</row>
    <row r="202" spans="1:11" ht="18" customHeight="1" thickBot="1" x14ac:dyDescent="0.2">
      <c r="A202" s="126" t="str">
        <f>$A$2</f>
        <v>　兵庫県　５類定点把握感染症　2023年08週</v>
      </c>
      <c r="B202" s="126"/>
      <c r="C202" s="126"/>
      <c r="D202" s="127"/>
      <c r="E202" s="29"/>
      <c r="F202" s="28"/>
      <c r="G202" s="28"/>
      <c r="H202" s="127" t="str">
        <f>$H$2</f>
        <v>集計日:2023年3月2日</v>
      </c>
      <c r="I202" s="127"/>
      <c r="J202" s="127"/>
      <c r="K202" s="127"/>
    </row>
    <row r="203" spans="1:11" ht="18" customHeight="1" x14ac:dyDescent="0.15">
      <c r="A203" s="131"/>
      <c r="B203" s="149" t="s">
        <v>68</v>
      </c>
      <c r="C203" s="150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2"/>
      <c r="B204" s="148" t="s">
        <v>110</v>
      </c>
      <c r="C204" s="144"/>
      <c r="D204" s="146" t="s">
        <v>15</v>
      </c>
      <c r="E204" s="147"/>
      <c r="F204" s="144" t="s">
        <v>3</v>
      </c>
      <c r="G204" s="144"/>
      <c r="H204" s="143" t="s">
        <v>4</v>
      </c>
      <c r="I204" s="143"/>
      <c r="J204" s="144" t="s">
        <v>64</v>
      </c>
      <c r="K204" s="145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978</v>
      </c>
      <c r="C206" s="30">
        <v>4.91</v>
      </c>
      <c r="D206" s="11">
        <v>20</v>
      </c>
      <c r="E206" s="20">
        <v>0.16</v>
      </c>
      <c r="F206" s="31">
        <v>6</v>
      </c>
      <c r="G206" s="30">
        <v>0.05</v>
      </c>
      <c r="H206" s="32">
        <v>15</v>
      </c>
      <c r="I206" s="33">
        <v>0.12</v>
      </c>
      <c r="J206" s="31">
        <v>478</v>
      </c>
      <c r="K206" s="33">
        <v>3.71</v>
      </c>
    </row>
    <row r="207" spans="1:11" ht="18" customHeight="1" x14ac:dyDescent="0.15">
      <c r="A207" s="26" t="s">
        <v>56</v>
      </c>
      <c r="B207" s="10">
        <v>339</v>
      </c>
      <c r="C207" s="17">
        <v>7.06</v>
      </c>
      <c r="D207" s="10">
        <v>2</v>
      </c>
      <c r="E207" s="19">
        <v>0.06</v>
      </c>
      <c r="F207" s="10">
        <v>1</v>
      </c>
      <c r="G207" s="17">
        <v>0.03</v>
      </c>
      <c r="H207" s="13">
        <v>3</v>
      </c>
      <c r="I207" s="23">
        <v>0.1</v>
      </c>
      <c r="J207" s="10">
        <v>78</v>
      </c>
      <c r="K207" s="23">
        <v>2.52</v>
      </c>
    </row>
    <row r="208" spans="1:11" ht="18" customHeight="1" x14ac:dyDescent="0.15">
      <c r="A208" s="27" t="s">
        <v>57</v>
      </c>
      <c r="B208" s="11">
        <v>108</v>
      </c>
      <c r="C208" s="18">
        <v>7.2</v>
      </c>
      <c r="D208" s="11">
        <v>1</v>
      </c>
      <c r="E208" s="20">
        <v>0.1</v>
      </c>
      <c r="F208" s="11" t="s">
        <v>105</v>
      </c>
      <c r="G208" s="18" t="s">
        <v>105</v>
      </c>
      <c r="H208" s="12">
        <v>1</v>
      </c>
      <c r="I208" s="22">
        <v>0.1</v>
      </c>
      <c r="J208" s="11">
        <v>35</v>
      </c>
      <c r="K208" s="22">
        <v>3.5</v>
      </c>
    </row>
    <row r="209" spans="1:11" ht="18" customHeight="1" x14ac:dyDescent="0.15">
      <c r="A209" s="26" t="s">
        <v>58</v>
      </c>
      <c r="B209" s="10">
        <v>92</v>
      </c>
      <c r="C209" s="17">
        <v>4.84</v>
      </c>
      <c r="D209" s="10">
        <v>8</v>
      </c>
      <c r="E209" s="19">
        <v>0.62</v>
      </c>
      <c r="F209" s="10">
        <v>1</v>
      </c>
      <c r="G209" s="17">
        <v>0.08</v>
      </c>
      <c r="H209" s="13" t="s">
        <v>105</v>
      </c>
      <c r="I209" s="23" t="s">
        <v>105</v>
      </c>
      <c r="J209" s="10">
        <v>92</v>
      </c>
      <c r="K209" s="23">
        <v>7.08</v>
      </c>
    </row>
    <row r="210" spans="1:11" ht="18" customHeight="1" x14ac:dyDescent="0.15">
      <c r="A210" s="27" t="s">
        <v>59</v>
      </c>
      <c r="B210" s="11">
        <v>54</v>
      </c>
      <c r="C210" s="18">
        <v>3.86</v>
      </c>
      <c r="D210" s="11" t="s">
        <v>105</v>
      </c>
      <c r="E210" s="20" t="s">
        <v>105</v>
      </c>
      <c r="F210" s="11" t="s">
        <v>105</v>
      </c>
      <c r="G210" s="18" t="s">
        <v>105</v>
      </c>
      <c r="H210" s="12" t="s">
        <v>105</v>
      </c>
      <c r="I210" s="22" t="s">
        <v>105</v>
      </c>
      <c r="J210" s="11">
        <v>14</v>
      </c>
      <c r="K210" s="22">
        <v>1.56</v>
      </c>
    </row>
    <row r="211" spans="1:11" ht="18" customHeight="1" x14ac:dyDescent="0.15">
      <c r="A211" s="26" t="s">
        <v>163</v>
      </c>
      <c r="B211" s="10">
        <v>54</v>
      </c>
      <c r="C211" s="17">
        <v>4.91</v>
      </c>
      <c r="D211" s="10">
        <v>1</v>
      </c>
      <c r="E211" s="19">
        <v>0.14000000000000001</v>
      </c>
      <c r="F211" s="10" t="s">
        <v>105</v>
      </c>
      <c r="G211" s="17" t="s">
        <v>105</v>
      </c>
      <c r="H211" s="13" t="s">
        <v>105</v>
      </c>
      <c r="I211" s="23" t="s">
        <v>105</v>
      </c>
      <c r="J211" s="10">
        <v>43</v>
      </c>
      <c r="K211" s="23">
        <v>6.14</v>
      </c>
    </row>
    <row r="212" spans="1:11" ht="18" customHeight="1" x14ac:dyDescent="0.15">
      <c r="A212" s="27" t="s">
        <v>162</v>
      </c>
      <c r="B212" s="11">
        <v>7</v>
      </c>
      <c r="C212" s="18">
        <v>2.33</v>
      </c>
      <c r="D212" s="11" t="s">
        <v>105</v>
      </c>
      <c r="E212" s="20" t="s">
        <v>105</v>
      </c>
      <c r="F212" s="11">
        <v>1</v>
      </c>
      <c r="G212" s="18">
        <v>0.5</v>
      </c>
      <c r="H212" s="12" t="s">
        <v>105</v>
      </c>
      <c r="I212" s="22" t="s">
        <v>105</v>
      </c>
      <c r="J212" s="11">
        <v>2</v>
      </c>
      <c r="K212" s="22">
        <v>1</v>
      </c>
    </row>
    <row r="213" spans="1:11" ht="18" customHeight="1" x14ac:dyDescent="0.15">
      <c r="A213" s="26" t="s">
        <v>161</v>
      </c>
      <c r="B213" s="10">
        <v>50</v>
      </c>
      <c r="C213" s="17">
        <v>4.17</v>
      </c>
      <c r="D213" s="10">
        <v>1</v>
      </c>
      <c r="E213" s="19">
        <v>0.13</v>
      </c>
      <c r="F213" s="10" t="s">
        <v>105</v>
      </c>
      <c r="G213" s="17" t="s">
        <v>105</v>
      </c>
      <c r="H213" s="13">
        <v>2</v>
      </c>
      <c r="I213" s="23">
        <v>0.25</v>
      </c>
      <c r="J213" s="10">
        <v>17</v>
      </c>
      <c r="K213" s="23">
        <v>2.13</v>
      </c>
    </row>
    <row r="214" spans="1:11" ht="18" customHeight="1" x14ac:dyDescent="0.15">
      <c r="A214" s="27" t="s">
        <v>160</v>
      </c>
      <c r="B214" s="11">
        <v>44</v>
      </c>
      <c r="C214" s="18">
        <v>4.8899999999999997</v>
      </c>
      <c r="D214" s="11" t="s">
        <v>105</v>
      </c>
      <c r="E214" s="20" t="s">
        <v>105</v>
      </c>
      <c r="F214" s="11" t="s">
        <v>105</v>
      </c>
      <c r="G214" s="18" t="s">
        <v>105</v>
      </c>
      <c r="H214" s="12" t="s">
        <v>105</v>
      </c>
      <c r="I214" s="22" t="s">
        <v>105</v>
      </c>
      <c r="J214" s="11">
        <v>22</v>
      </c>
      <c r="K214" s="22">
        <v>3.67</v>
      </c>
    </row>
    <row r="215" spans="1:11" ht="18" customHeight="1" x14ac:dyDescent="0.15">
      <c r="A215" s="26" t="s">
        <v>60</v>
      </c>
      <c r="B215" s="10">
        <v>88</v>
      </c>
      <c r="C215" s="17">
        <v>6.29</v>
      </c>
      <c r="D215" s="10">
        <v>5</v>
      </c>
      <c r="E215" s="19">
        <v>0.56000000000000005</v>
      </c>
      <c r="F215" s="10">
        <v>1</v>
      </c>
      <c r="G215" s="17">
        <v>0.11</v>
      </c>
      <c r="H215" s="13">
        <v>5</v>
      </c>
      <c r="I215" s="23">
        <v>0.56000000000000005</v>
      </c>
      <c r="J215" s="10">
        <v>31</v>
      </c>
      <c r="K215" s="23">
        <v>3.44</v>
      </c>
    </row>
    <row r="216" spans="1:11" ht="18" customHeight="1" x14ac:dyDescent="0.15">
      <c r="A216" s="27" t="s">
        <v>164</v>
      </c>
      <c r="B216" s="11">
        <v>59</v>
      </c>
      <c r="C216" s="18">
        <v>4.54</v>
      </c>
      <c r="D216" s="11" t="s">
        <v>105</v>
      </c>
      <c r="E216" s="20" t="s">
        <v>105</v>
      </c>
      <c r="F216" s="11" t="s">
        <v>105</v>
      </c>
      <c r="G216" s="18" t="s">
        <v>105</v>
      </c>
      <c r="H216" s="12" t="s">
        <v>105</v>
      </c>
      <c r="I216" s="22" t="s">
        <v>105</v>
      </c>
      <c r="J216" s="11">
        <v>30</v>
      </c>
      <c r="K216" s="22">
        <v>3.75</v>
      </c>
    </row>
    <row r="217" spans="1:11" ht="18" customHeight="1" x14ac:dyDescent="0.15">
      <c r="A217" s="26" t="s">
        <v>82</v>
      </c>
      <c r="B217" s="10">
        <v>22</v>
      </c>
      <c r="C217" s="17">
        <v>2.75</v>
      </c>
      <c r="D217" s="10" t="s">
        <v>105</v>
      </c>
      <c r="E217" s="19" t="s">
        <v>105</v>
      </c>
      <c r="F217" s="10">
        <v>2</v>
      </c>
      <c r="G217" s="17">
        <v>0.4</v>
      </c>
      <c r="H217" s="13" t="s">
        <v>105</v>
      </c>
      <c r="I217" s="23" t="s">
        <v>105</v>
      </c>
      <c r="J217" s="10">
        <v>14</v>
      </c>
      <c r="K217" s="23">
        <v>2.8</v>
      </c>
    </row>
    <row r="218" spans="1:11" ht="18" customHeight="1" x14ac:dyDescent="0.15">
      <c r="A218" s="27" t="s">
        <v>61</v>
      </c>
      <c r="B218" s="11">
        <v>8</v>
      </c>
      <c r="C218" s="18">
        <v>1.33</v>
      </c>
      <c r="D218" s="11" t="s">
        <v>105</v>
      </c>
      <c r="E218" s="20" t="s">
        <v>105</v>
      </c>
      <c r="F218" s="11" t="s">
        <v>105</v>
      </c>
      <c r="G218" s="18" t="s">
        <v>105</v>
      </c>
      <c r="H218" s="12">
        <v>3</v>
      </c>
      <c r="I218" s="22">
        <v>0.75</v>
      </c>
      <c r="J218" s="11">
        <v>26</v>
      </c>
      <c r="K218" s="22">
        <v>6.5</v>
      </c>
    </row>
    <row r="219" spans="1:11" ht="18" customHeight="1" x14ac:dyDescent="0.15">
      <c r="A219" s="26" t="s">
        <v>165</v>
      </c>
      <c r="B219" s="10">
        <v>3</v>
      </c>
      <c r="C219" s="17">
        <v>1.5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7</v>
      </c>
      <c r="K219" s="23">
        <v>7</v>
      </c>
    </row>
    <row r="220" spans="1:11" ht="18" customHeight="1" x14ac:dyDescent="0.15">
      <c r="A220" s="27" t="s">
        <v>62</v>
      </c>
      <c r="B220" s="11">
        <v>30</v>
      </c>
      <c r="C220" s="18">
        <v>3.75</v>
      </c>
      <c r="D220" s="11" t="s">
        <v>105</v>
      </c>
      <c r="E220" s="20" t="s">
        <v>105</v>
      </c>
      <c r="F220" s="11" t="s">
        <v>105</v>
      </c>
      <c r="G220" s="18" t="s">
        <v>105</v>
      </c>
      <c r="H220" s="12">
        <v>1</v>
      </c>
      <c r="I220" s="22">
        <v>0.2</v>
      </c>
      <c r="J220" s="11">
        <v>36</v>
      </c>
      <c r="K220" s="22">
        <v>7.2</v>
      </c>
    </row>
    <row r="221" spans="1:11" ht="18" customHeight="1" x14ac:dyDescent="0.15">
      <c r="A221" s="47" t="s">
        <v>166</v>
      </c>
      <c r="B221" s="34">
        <v>2</v>
      </c>
      <c r="C221" s="35">
        <v>0.67</v>
      </c>
      <c r="D221" s="34" t="s">
        <v>105</v>
      </c>
      <c r="E221" s="36" t="s">
        <v>105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3</v>
      </c>
      <c r="K221" s="38">
        <v>1.5</v>
      </c>
    </row>
    <row r="222" spans="1:11" ht="18" customHeight="1" x14ac:dyDescent="0.15">
      <c r="A222" s="27" t="s">
        <v>167</v>
      </c>
      <c r="B222" s="11">
        <v>11</v>
      </c>
      <c r="C222" s="18">
        <v>1.83</v>
      </c>
      <c r="D222" s="11">
        <v>2</v>
      </c>
      <c r="E222" s="20">
        <v>0.5</v>
      </c>
      <c r="F222" s="11" t="s">
        <v>105</v>
      </c>
      <c r="G222" s="18" t="s">
        <v>105</v>
      </c>
      <c r="H222" s="12" t="s">
        <v>105</v>
      </c>
      <c r="I222" s="22" t="s">
        <v>105</v>
      </c>
      <c r="J222" s="11">
        <v>4</v>
      </c>
      <c r="K222" s="22">
        <v>1</v>
      </c>
    </row>
    <row r="223" spans="1:11" ht="18" customHeight="1" thickBot="1" x14ac:dyDescent="0.2">
      <c r="A223" s="48" t="s">
        <v>63</v>
      </c>
      <c r="B223" s="39">
        <v>7</v>
      </c>
      <c r="C223" s="40">
        <v>0.88</v>
      </c>
      <c r="D223" s="39" t="s">
        <v>105</v>
      </c>
      <c r="E223" s="41" t="s">
        <v>105</v>
      </c>
      <c r="F223" s="39" t="s">
        <v>105</v>
      </c>
      <c r="G223" s="40" t="s">
        <v>105</v>
      </c>
      <c r="H223" s="42" t="s">
        <v>105</v>
      </c>
      <c r="I223" s="43" t="s">
        <v>105</v>
      </c>
      <c r="J223" s="39">
        <v>24</v>
      </c>
      <c r="K223" s="43">
        <v>4.8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9" t="s">
        <v>157</v>
      </c>
      <c r="B226" s="129"/>
      <c r="C226" s="129"/>
      <c r="D226" s="129"/>
      <c r="E226" s="129"/>
      <c r="F226" s="129"/>
      <c r="G226" s="129"/>
      <c r="H226" s="130"/>
      <c r="I226" s="130"/>
      <c r="J226" s="130"/>
      <c r="K226" s="130"/>
    </row>
    <row r="227" spans="1:11" ht="18" customHeight="1" thickBot="1" x14ac:dyDescent="0.2">
      <c r="A227" s="126" t="str">
        <f>$A$2</f>
        <v>　兵庫県　５類定点把握感染症　2023年08週</v>
      </c>
      <c r="B227" s="126"/>
      <c r="C227" s="126"/>
      <c r="D227" s="127"/>
      <c r="E227" s="29"/>
      <c r="F227" s="28"/>
      <c r="G227" s="28"/>
      <c r="H227" s="127" t="str">
        <f>$H$2</f>
        <v>集計日:2023年3月2日</v>
      </c>
      <c r="I227" s="127"/>
      <c r="J227" s="127"/>
      <c r="K227" s="127"/>
    </row>
    <row r="228" spans="1:11" ht="18" customHeight="1" x14ac:dyDescent="0.15">
      <c r="A228" s="131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2"/>
      <c r="B229" s="139" t="s">
        <v>5</v>
      </c>
      <c r="C229" s="139"/>
      <c r="D229" s="128" t="s">
        <v>6</v>
      </c>
      <c r="E229" s="128"/>
      <c r="F229" s="128" t="s">
        <v>7</v>
      </c>
      <c r="G229" s="128"/>
      <c r="H229" s="133" t="s">
        <v>23</v>
      </c>
      <c r="I229" s="133"/>
      <c r="J229" s="135" t="s">
        <v>8</v>
      </c>
      <c r="K229" s="136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4</v>
      </c>
      <c r="C231" s="30">
        <v>0.03</v>
      </c>
      <c r="D231" s="11">
        <v>4</v>
      </c>
      <c r="E231" s="20">
        <v>0.03</v>
      </c>
      <c r="F231" s="31" t="s">
        <v>105</v>
      </c>
      <c r="G231" s="30" t="s">
        <v>105</v>
      </c>
      <c r="H231" s="32">
        <v>6</v>
      </c>
      <c r="I231" s="33">
        <v>0.05</v>
      </c>
      <c r="J231" s="31">
        <v>3</v>
      </c>
      <c r="K231" s="33">
        <v>0.02</v>
      </c>
    </row>
    <row r="232" spans="1:11" ht="18" customHeight="1" x14ac:dyDescent="0.15">
      <c r="A232" s="26" t="s">
        <v>56</v>
      </c>
      <c r="B232" s="10">
        <v>1</v>
      </c>
      <c r="C232" s="17">
        <v>0.03</v>
      </c>
      <c r="D232" s="10" t="s">
        <v>105</v>
      </c>
      <c r="E232" s="19" t="s">
        <v>105</v>
      </c>
      <c r="F232" s="10" t="s">
        <v>105</v>
      </c>
      <c r="G232" s="17" t="s">
        <v>105</v>
      </c>
      <c r="H232" s="13">
        <v>4</v>
      </c>
      <c r="I232" s="23">
        <v>0.13</v>
      </c>
      <c r="J232" s="10">
        <v>2</v>
      </c>
      <c r="K232" s="23">
        <v>0.06</v>
      </c>
    </row>
    <row r="233" spans="1:11" ht="18" customHeight="1" x14ac:dyDescent="0.15">
      <c r="A233" s="27" t="s">
        <v>57</v>
      </c>
      <c r="B233" s="11" t="s">
        <v>105</v>
      </c>
      <c r="C233" s="18" t="s">
        <v>105</v>
      </c>
      <c r="D233" s="11">
        <v>1</v>
      </c>
      <c r="E233" s="20">
        <v>0.1</v>
      </c>
      <c r="F233" s="11" t="s">
        <v>105</v>
      </c>
      <c r="G233" s="18" t="s">
        <v>105</v>
      </c>
      <c r="H233" s="12" t="s">
        <v>105</v>
      </c>
      <c r="I233" s="22" t="s">
        <v>105</v>
      </c>
      <c r="J233" s="11" t="s">
        <v>105</v>
      </c>
      <c r="K233" s="22" t="s">
        <v>105</v>
      </c>
    </row>
    <row r="234" spans="1:11" ht="18" customHeight="1" x14ac:dyDescent="0.15">
      <c r="A234" s="26" t="s">
        <v>58</v>
      </c>
      <c r="B234" s="10">
        <v>2</v>
      </c>
      <c r="C234" s="17">
        <v>0.15</v>
      </c>
      <c r="D234" s="10" t="s">
        <v>105</v>
      </c>
      <c r="E234" s="19" t="s">
        <v>105</v>
      </c>
      <c r="F234" s="10" t="s">
        <v>105</v>
      </c>
      <c r="G234" s="17" t="s">
        <v>105</v>
      </c>
      <c r="H234" s="13">
        <v>1</v>
      </c>
      <c r="I234" s="23">
        <v>0.08</v>
      </c>
      <c r="J234" s="10" t="s">
        <v>105</v>
      </c>
      <c r="K234" s="23" t="s">
        <v>105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>
        <v>2</v>
      </c>
      <c r="E235" s="20">
        <v>0.22</v>
      </c>
      <c r="F235" s="11" t="s">
        <v>105</v>
      </c>
      <c r="G235" s="18" t="s">
        <v>105</v>
      </c>
      <c r="H235" s="12" t="s">
        <v>105</v>
      </c>
      <c r="I235" s="22" t="s">
        <v>105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 t="s">
        <v>105</v>
      </c>
      <c r="C236" s="17" t="s">
        <v>105</v>
      </c>
      <c r="D236" s="10" t="s">
        <v>105</v>
      </c>
      <c r="E236" s="19" t="s">
        <v>105</v>
      </c>
      <c r="F236" s="10" t="s">
        <v>105</v>
      </c>
      <c r="G236" s="17" t="s">
        <v>105</v>
      </c>
      <c r="H236" s="13">
        <v>1</v>
      </c>
      <c r="I236" s="23">
        <v>0.14000000000000001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 t="s">
        <v>105</v>
      </c>
      <c r="C238" s="17" t="s">
        <v>105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 t="s">
        <v>105</v>
      </c>
      <c r="I238" s="23" t="s">
        <v>105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>
        <v>1</v>
      </c>
      <c r="C239" s="18">
        <v>0.17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 t="s">
        <v>105</v>
      </c>
      <c r="I239" s="22" t="s">
        <v>105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 t="s">
        <v>105</v>
      </c>
      <c r="C240" s="17" t="s">
        <v>105</v>
      </c>
      <c r="D240" s="10" t="s">
        <v>105</v>
      </c>
      <c r="E240" s="19" t="s">
        <v>105</v>
      </c>
      <c r="F240" s="10" t="s">
        <v>105</v>
      </c>
      <c r="G240" s="17" t="s">
        <v>105</v>
      </c>
      <c r="H240" s="13" t="s">
        <v>105</v>
      </c>
      <c r="I240" s="23" t="s">
        <v>105</v>
      </c>
      <c r="J240" s="10" t="s">
        <v>105</v>
      </c>
      <c r="K240" s="23" t="s">
        <v>105</v>
      </c>
    </row>
    <row r="241" spans="1:11" ht="18" customHeight="1" x14ac:dyDescent="0.15">
      <c r="A241" s="27" t="s">
        <v>164</v>
      </c>
      <c r="B241" s="11" t="s">
        <v>105</v>
      </c>
      <c r="C241" s="18" t="s">
        <v>105</v>
      </c>
      <c r="D241" s="11" t="s">
        <v>105</v>
      </c>
      <c r="E241" s="20" t="s">
        <v>105</v>
      </c>
      <c r="F241" s="11" t="s">
        <v>105</v>
      </c>
      <c r="G241" s="18" t="s">
        <v>105</v>
      </c>
      <c r="H241" s="12" t="s">
        <v>105</v>
      </c>
      <c r="I241" s="22" t="s">
        <v>105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 t="s">
        <v>105</v>
      </c>
      <c r="E242" s="19" t="s">
        <v>105</v>
      </c>
      <c r="F242" s="10" t="s">
        <v>105</v>
      </c>
      <c r="G242" s="17" t="s">
        <v>105</v>
      </c>
      <c r="H242" s="13" t="s">
        <v>105</v>
      </c>
      <c r="I242" s="23" t="s">
        <v>105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 t="s">
        <v>105</v>
      </c>
      <c r="E243" s="20" t="s">
        <v>105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 t="s">
        <v>105</v>
      </c>
      <c r="C245" s="18" t="s">
        <v>105</v>
      </c>
      <c r="D245" s="11" t="s">
        <v>105</v>
      </c>
      <c r="E245" s="20" t="s">
        <v>105</v>
      </c>
      <c r="F245" s="11" t="s">
        <v>105</v>
      </c>
      <c r="G245" s="18" t="s">
        <v>105</v>
      </c>
      <c r="H245" s="12" t="s">
        <v>105</v>
      </c>
      <c r="I245" s="22" t="s">
        <v>105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 t="s">
        <v>105</v>
      </c>
      <c r="E246" s="36" t="s">
        <v>105</v>
      </c>
      <c r="F246" s="34" t="s">
        <v>105</v>
      </c>
      <c r="G246" s="35" t="s">
        <v>105</v>
      </c>
      <c r="H246" s="37" t="s">
        <v>105</v>
      </c>
      <c r="I246" s="38" t="s">
        <v>105</v>
      </c>
      <c r="J246" s="34">
        <v>1</v>
      </c>
      <c r="K246" s="38">
        <v>0.5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 t="s">
        <v>105</v>
      </c>
      <c r="E247" s="20" t="s">
        <v>105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 t="s">
        <v>105</v>
      </c>
      <c r="C248" s="40" t="s">
        <v>105</v>
      </c>
      <c r="D248" s="39">
        <v>1</v>
      </c>
      <c r="E248" s="41">
        <v>0.2</v>
      </c>
      <c r="F248" s="39" t="s">
        <v>105</v>
      </c>
      <c r="G248" s="40" t="s">
        <v>105</v>
      </c>
      <c r="H248" s="42" t="s">
        <v>105</v>
      </c>
      <c r="I248" s="43" t="s">
        <v>105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9" t="s">
        <v>158</v>
      </c>
      <c r="B251" s="129"/>
      <c r="C251" s="129"/>
      <c r="D251" s="129"/>
      <c r="E251" s="129"/>
      <c r="F251" s="129"/>
      <c r="G251" s="129"/>
      <c r="H251" s="130"/>
      <c r="I251" s="130"/>
      <c r="J251" s="130"/>
      <c r="K251" s="130"/>
    </row>
    <row r="252" spans="1:11" ht="18" customHeight="1" thickBot="1" x14ac:dyDescent="0.2">
      <c r="A252" s="126" t="str">
        <f>$A$2</f>
        <v>　兵庫県　５類定点把握感染症　2023年08週</v>
      </c>
      <c r="B252" s="126"/>
      <c r="C252" s="126"/>
      <c r="D252" s="127"/>
      <c r="E252" s="29"/>
      <c r="F252" s="21" t="str">
        <f>$H$2</f>
        <v>集計日:2023年3月2日</v>
      </c>
      <c r="G252" s="21"/>
      <c r="J252" s="46"/>
      <c r="K252" s="46"/>
    </row>
    <row r="253" spans="1:11" ht="18" customHeight="1" x14ac:dyDescent="0.15">
      <c r="A253" s="131"/>
      <c r="B253" s="122" t="s">
        <v>108</v>
      </c>
      <c r="C253" s="123"/>
      <c r="D253" s="124" t="s">
        <v>27</v>
      </c>
      <c r="E253" s="125"/>
      <c r="F253" s="125"/>
      <c r="G253" s="125"/>
      <c r="H253" s="3"/>
      <c r="I253" s="3"/>
    </row>
    <row r="254" spans="1:11" ht="30" customHeight="1" x14ac:dyDescent="0.15">
      <c r="A254" s="132"/>
      <c r="B254" s="140" t="s">
        <v>9</v>
      </c>
      <c r="C254" s="141"/>
      <c r="D254" s="136" t="s">
        <v>10</v>
      </c>
      <c r="E254" s="142"/>
      <c r="F254" s="135" t="s">
        <v>11</v>
      </c>
      <c r="G254" s="136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 t="s">
        <v>105</v>
      </c>
      <c r="C256" s="20" t="s">
        <v>105</v>
      </c>
      <c r="D256" s="32" t="s">
        <v>105</v>
      </c>
      <c r="E256" s="33" t="s">
        <v>105</v>
      </c>
      <c r="F256" s="31">
        <v>6</v>
      </c>
      <c r="G256" s="33">
        <v>0.17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>
        <v>1</v>
      </c>
      <c r="G257" s="23">
        <v>0.1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 t="s">
        <v>105</v>
      </c>
      <c r="G258" s="22" t="s">
        <v>105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 t="s">
        <v>105</v>
      </c>
      <c r="G259" s="23" t="s">
        <v>105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>
        <v>1</v>
      </c>
      <c r="G263" s="23">
        <v>0.5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>
        <v>2</v>
      </c>
      <c r="G264" s="22">
        <v>1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>
        <v>2</v>
      </c>
      <c r="G265" s="23">
        <v>0.67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 t="s">
        <v>105</v>
      </c>
      <c r="G267" s="23" t="s">
        <v>105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9" t="s">
        <v>115</v>
      </c>
      <c r="B276" s="129"/>
      <c r="C276" s="129"/>
      <c r="D276" s="129"/>
      <c r="E276" s="129"/>
      <c r="F276" s="129"/>
      <c r="G276" s="129"/>
      <c r="H276" s="130"/>
      <c r="I276" s="130"/>
      <c r="J276" s="130"/>
      <c r="K276" s="130"/>
    </row>
    <row r="277" spans="1:11" ht="18" customHeight="1" thickBot="1" x14ac:dyDescent="0.2">
      <c r="A277" s="126" t="str">
        <f>$A$2</f>
        <v>　兵庫県　５類定点把握感染症　2023年08週</v>
      </c>
      <c r="B277" s="126"/>
      <c r="C277" s="126"/>
      <c r="D277" s="127"/>
      <c r="E277" s="29"/>
      <c r="F277" s="21"/>
      <c r="G277" s="21"/>
      <c r="H277" s="127" t="str">
        <f>$H$2</f>
        <v>集計日:2023年3月2日</v>
      </c>
      <c r="I277" s="127"/>
      <c r="J277" s="137"/>
      <c r="K277" s="137"/>
    </row>
    <row r="278" spans="1:11" ht="18" customHeight="1" x14ac:dyDescent="0.15">
      <c r="A278" s="131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2"/>
      <c r="B279" s="138" t="s">
        <v>24</v>
      </c>
      <c r="C279" s="133"/>
      <c r="D279" s="133" t="s">
        <v>12</v>
      </c>
      <c r="E279" s="133"/>
      <c r="F279" s="128" t="s">
        <v>13</v>
      </c>
      <c r="G279" s="128"/>
      <c r="H279" s="133" t="s">
        <v>14</v>
      </c>
      <c r="I279" s="134"/>
      <c r="J279" s="133" t="s">
        <v>117</v>
      </c>
      <c r="K279" s="134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>
        <v>2</v>
      </c>
      <c r="E281" s="30">
        <v>0.14000000000000001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119</v>
      </c>
      <c r="C283" s="20" t="s">
        <v>119</v>
      </c>
      <c r="D283" s="11" t="s">
        <v>119</v>
      </c>
      <c r="E283" s="18" t="s">
        <v>119</v>
      </c>
      <c r="F283" s="12" t="s">
        <v>119</v>
      </c>
      <c r="G283" s="22" t="s">
        <v>119</v>
      </c>
      <c r="H283" s="11" t="s">
        <v>119</v>
      </c>
      <c r="I283" s="22" t="s">
        <v>119</v>
      </c>
      <c r="J283" s="11" t="s">
        <v>119</v>
      </c>
      <c r="K283" s="22" t="s">
        <v>119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119</v>
      </c>
      <c r="C295" s="20" t="s">
        <v>119</v>
      </c>
      <c r="D295" s="11" t="s">
        <v>119</v>
      </c>
      <c r="E295" s="18" t="s">
        <v>119</v>
      </c>
      <c r="F295" s="12" t="s">
        <v>119</v>
      </c>
      <c r="G295" s="22" t="s">
        <v>119</v>
      </c>
      <c r="H295" s="11" t="s">
        <v>119</v>
      </c>
      <c r="I295" s="22" t="s">
        <v>119</v>
      </c>
      <c r="J295" s="11" t="s">
        <v>119</v>
      </c>
      <c r="K295" s="22" t="s">
        <v>119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105</v>
      </c>
      <c r="C297" s="20" t="s">
        <v>105</v>
      </c>
      <c r="D297" s="11" t="s">
        <v>105</v>
      </c>
      <c r="E297" s="18" t="s">
        <v>105</v>
      </c>
      <c r="F297" s="12" t="s">
        <v>105</v>
      </c>
      <c r="G297" s="22" t="s">
        <v>105</v>
      </c>
      <c r="H297" s="11" t="s">
        <v>105</v>
      </c>
      <c r="I297" s="22" t="s">
        <v>105</v>
      </c>
      <c r="J297" s="11" t="s">
        <v>105</v>
      </c>
      <c r="K297" s="22" t="s">
        <v>105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106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9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3" ht="14.25" thickBot="1" x14ac:dyDescent="0.2">
      <c r="A2" s="126" t="str">
        <f>'T3201'!A2:D2</f>
        <v>　兵庫県　５類定点把握感染症　2023年08週</v>
      </c>
      <c r="B2" s="126"/>
      <c r="C2" s="126"/>
      <c r="D2" s="126"/>
      <c r="E2" s="28"/>
      <c r="F2" s="28"/>
      <c r="G2" s="28"/>
      <c r="H2" s="28"/>
      <c r="I2" s="28"/>
      <c r="J2" s="21" t="str">
        <f>'T3201'!H2</f>
        <v>集計日:2023年3月2日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2263</v>
      </c>
      <c r="D4" s="88">
        <v>6</v>
      </c>
      <c r="E4" s="88">
        <v>22</v>
      </c>
      <c r="F4" s="88">
        <v>75</v>
      </c>
      <c r="G4" s="88">
        <v>88</v>
      </c>
      <c r="H4" s="88">
        <v>145</v>
      </c>
      <c r="I4" s="88">
        <v>198</v>
      </c>
      <c r="J4" s="88">
        <v>275</v>
      </c>
      <c r="K4" s="88">
        <v>282</v>
      </c>
      <c r="L4" s="88">
        <v>189</v>
      </c>
      <c r="M4" s="89">
        <v>149</v>
      </c>
    </row>
    <row r="5" spans="1:13" ht="14.25" thickBot="1" x14ac:dyDescent="0.2">
      <c r="A5" s="118" t="s">
        <v>111</v>
      </c>
      <c r="B5" s="6" t="s">
        <v>2</v>
      </c>
      <c r="C5" s="90">
        <v>11.37</v>
      </c>
      <c r="D5" s="91">
        <v>0.03</v>
      </c>
      <c r="E5" s="91">
        <v>0.11</v>
      </c>
      <c r="F5" s="91">
        <v>0.38</v>
      </c>
      <c r="G5" s="91">
        <v>0.44</v>
      </c>
      <c r="H5" s="91">
        <v>0.73</v>
      </c>
      <c r="I5" s="91">
        <v>0.99</v>
      </c>
      <c r="J5" s="91">
        <v>1.38</v>
      </c>
      <c r="K5" s="91">
        <v>1.42</v>
      </c>
      <c r="L5" s="91">
        <v>0.95</v>
      </c>
      <c r="M5" s="92">
        <v>0.75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41</v>
      </c>
      <c r="D7" s="88">
        <v>4</v>
      </c>
      <c r="E7" s="88">
        <v>6</v>
      </c>
      <c r="F7" s="88">
        <v>10</v>
      </c>
      <c r="G7" s="88">
        <v>5</v>
      </c>
      <c r="H7" s="88">
        <v>9</v>
      </c>
      <c r="I7" s="88">
        <v>1</v>
      </c>
      <c r="J7" s="88">
        <v>1</v>
      </c>
      <c r="K7" s="88">
        <v>1</v>
      </c>
      <c r="L7" s="88" t="s">
        <v>105</v>
      </c>
      <c r="M7" s="89" t="s">
        <v>105</v>
      </c>
    </row>
    <row r="8" spans="1:13" x14ac:dyDescent="0.15">
      <c r="A8" s="81"/>
      <c r="B8" s="82" t="s">
        <v>70</v>
      </c>
      <c r="C8" s="96">
        <v>0.32</v>
      </c>
      <c r="D8" s="97">
        <v>0.03</v>
      </c>
      <c r="E8" s="97">
        <v>0.05</v>
      </c>
      <c r="F8" s="97">
        <v>0.08</v>
      </c>
      <c r="G8" s="97">
        <v>0.04</v>
      </c>
      <c r="H8" s="97">
        <v>7.0000000000000007E-2</v>
      </c>
      <c r="I8" s="97">
        <v>0.01</v>
      </c>
      <c r="J8" s="97">
        <v>0.01</v>
      </c>
      <c r="K8" s="97">
        <v>0.01</v>
      </c>
      <c r="L8" s="97" t="s">
        <v>105</v>
      </c>
      <c r="M8" s="98" t="s">
        <v>105</v>
      </c>
    </row>
    <row r="9" spans="1:13" x14ac:dyDescent="0.15">
      <c r="A9" s="1" t="s">
        <v>29</v>
      </c>
      <c r="B9" s="2" t="s">
        <v>1</v>
      </c>
      <c r="C9" s="87">
        <v>18</v>
      </c>
      <c r="D9" s="88" t="s">
        <v>105</v>
      </c>
      <c r="E9" s="88">
        <v>1</v>
      </c>
      <c r="F9" s="88">
        <v>8</v>
      </c>
      <c r="G9" s="88">
        <v>1</v>
      </c>
      <c r="H9" s="88">
        <v>1</v>
      </c>
      <c r="I9" s="88">
        <v>1</v>
      </c>
      <c r="J9" s="88">
        <v>3</v>
      </c>
      <c r="K9" s="88">
        <v>1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0.14000000000000001</v>
      </c>
      <c r="D10" s="94" t="s">
        <v>105</v>
      </c>
      <c r="E10" s="94">
        <v>0.01</v>
      </c>
      <c r="F10" s="94">
        <v>0.06</v>
      </c>
      <c r="G10" s="94">
        <v>0.01</v>
      </c>
      <c r="H10" s="94">
        <v>0.01</v>
      </c>
      <c r="I10" s="94">
        <v>0.01</v>
      </c>
      <c r="J10" s="94">
        <v>0.02</v>
      </c>
      <c r="K10" s="94">
        <v>0.01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41</v>
      </c>
      <c r="D11" s="88" t="s">
        <v>105</v>
      </c>
      <c r="E11" s="88" t="s">
        <v>105</v>
      </c>
      <c r="F11" s="88">
        <v>3</v>
      </c>
      <c r="G11" s="88">
        <v>2</v>
      </c>
      <c r="H11" s="88">
        <v>5</v>
      </c>
      <c r="I11" s="88">
        <v>3</v>
      </c>
      <c r="J11" s="88">
        <v>11</v>
      </c>
      <c r="K11" s="88">
        <v>9</v>
      </c>
      <c r="L11" s="88">
        <v>1</v>
      </c>
      <c r="M11" s="89">
        <v>3</v>
      </c>
    </row>
    <row r="12" spans="1:13" x14ac:dyDescent="0.15">
      <c r="A12" s="3"/>
      <c r="B12" s="4" t="s">
        <v>2</v>
      </c>
      <c r="C12" s="93">
        <v>0.32</v>
      </c>
      <c r="D12" s="94" t="s">
        <v>105</v>
      </c>
      <c r="E12" s="94" t="s">
        <v>105</v>
      </c>
      <c r="F12" s="94">
        <v>0.02</v>
      </c>
      <c r="G12" s="94">
        <v>0.02</v>
      </c>
      <c r="H12" s="94">
        <v>0.04</v>
      </c>
      <c r="I12" s="94">
        <v>0.02</v>
      </c>
      <c r="J12" s="94">
        <v>0.09</v>
      </c>
      <c r="K12" s="94">
        <v>7.0000000000000007E-2</v>
      </c>
      <c r="L12" s="94">
        <v>0.01</v>
      </c>
      <c r="M12" s="95">
        <v>0.02</v>
      </c>
    </row>
    <row r="13" spans="1:13" x14ac:dyDescent="0.15">
      <c r="A13" s="1" t="s">
        <v>113</v>
      </c>
      <c r="B13" s="2" t="s">
        <v>1</v>
      </c>
      <c r="C13" s="87">
        <v>1045</v>
      </c>
      <c r="D13" s="88">
        <v>7</v>
      </c>
      <c r="E13" s="88">
        <v>42</v>
      </c>
      <c r="F13" s="88">
        <v>153</v>
      </c>
      <c r="G13" s="88">
        <v>152</v>
      </c>
      <c r="H13" s="88">
        <v>139</v>
      </c>
      <c r="I13" s="88">
        <v>127</v>
      </c>
      <c r="J13" s="88">
        <v>101</v>
      </c>
      <c r="K13" s="88">
        <v>71</v>
      </c>
      <c r="L13" s="88">
        <v>50</v>
      </c>
      <c r="M13" s="89">
        <v>41</v>
      </c>
    </row>
    <row r="14" spans="1:13" x14ac:dyDescent="0.15">
      <c r="A14" s="3"/>
      <c r="B14" s="4" t="s">
        <v>2</v>
      </c>
      <c r="C14" s="93">
        <v>8.1</v>
      </c>
      <c r="D14" s="94">
        <v>0.05</v>
      </c>
      <c r="E14" s="94">
        <v>0.33</v>
      </c>
      <c r="F14" s="94">
        <v>1.19</v>
      </c>
      <c r="G14" s="94">
        <v>1.18</v>
      </c>
      <c r="H14" s="94">
        <v>1.08</v>
      </c>
      <c r="I14" s="94">
        <v>0.98</v>
      </c>
      <c r="J14" s="94">
        <v>0.78</v>
      </c>
      <c r="K14" s="94">
        <v>0.55000000000000004</v>
      </c>
      <c r="L14" s="94">
        <v>0.39</v>
      </c>
      <c r="M14" s="95">
        <v>0.32</v>
      </c>
    </row>
    <row r="15" spans="1:13" x14ac:dyDescent="0.15">
      <c r="A15" s="1" t="s">
        <v>32</v>
      </c>
      <c r="B15" s="2" t="s">
        <v>1</v>
      </c>
      <c r="C15" s="87">
        <v>8</v>
      </c>
      <c r="D15" s="88" t="s">
        <v>105</v>
      </c>
      <c r="E15" s="88" t="s">
        <v>105</v>
      </c>
      <c r="F15" s="88" t="s">
        <v>105</v>
      </c>
      <c r="G15" s="88" t="s">
        <v>105</v>
      </c>
      <c r="H15" s="88" t="s">
        <v>105</v>
      </c>
      <c r="I15" s="88" t="s">
        <v>105</v>
      </c>
      <c r="J15" s="88">
        <v>1</v>
      </c>
      <c r="K15" s="88">
        <v>1</v>
      </c>
      <c r="L15" s="88" t="s">
        <v>105</v>
      </c>
      <c r="M15" s="89" t="s">
        <v>105</v>
      </c>
    </row>
    <row r="16" spans="1:13" x14ac:dyDescent="0.15">
      <c r="A16" s="3"/>
      <c r="B16" s="4" t="s">
        <v>2</v>
      </c>
      <c r="C16" s="93">
        <v>0.06</v>
      </c>
      <c r="D16" s="94" t="s">
        <v>105</v>
      </c>
      <c r="E16" s="94" t="s">
        <v>105</v>
      </c>
      <c r="F16" s="94" t="s">
        <v>105</v>
      </c>
      <c r="G16" s="94" t="s">
        <v>105</v>
      </c>
      <c r="H16" s="94" t="s">
        <v>105</v>
      </c>
      <c r="I16" s="94" t="s">
        <v>105</v>
      </c>
      <c r="J16" s="94">
        <v>0.01</v>
      </c>
      <c r="K16" s="94">
        <v>0.01</v>
      </c>
      <c r="L16" s="94" t="s">
        <v>105</v>
      </c>
      <c r="M16" s="95" t="s">
        <v>105</v>
      </c>
    </row>
    <row r="17" spans="1:13" x14ac:dyDescent="0.15">
      <c r="A17" s="1" t="s">
        <v>33</v>
      </c>
      <c r="B17" s="2" t="s">
        <v>1</v>
      </c>
      <c r="C17" s="87">
        <v>16</v>
      </c>
      <c r="D17" s="88" t="s">
        <v>105</v>
      </c>
      <c r="E17" s="88" t="s">
        <v>105</v>
      </c>
      <c r="F17" s="88">
        <v>5</v>
      </c>
      <c r="G17" s="88">
        <v>6</v>
      </c>
      <c r="H17" s="88">
        <v>4</v>
      </c>
      <c r="I17" s="88" t="s">
        <v>105</v>
      </c>
      <c r="J17" s="88" t="s">
        <v>105</v>
      </c>
      <c r="K17" s="88">
        <v>1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0.12</v>
      </c>
      <c r="D18" s="94" t="s">
        <v>105</v>
      </c>
      <c r="E18" s="94" t="s">
        <v>105</v>
      </c>
      <c r="F18" s="94">
        <v>0.04</v>
      </c>
      <c r="G18" s="94">
        <v>0.05</v>
      </c>
      <c r="H18" s="94">
        <v>0.03</v>
      </c>
      <c r="I18" s="94" t="s">
        <v>105</v>
      </c>
      <c r="J18" s="94" t="s">
        <v>105</v>
      </c>
      <c r="K18" s="94">
        <v>0.01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>
        <v>1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 t="s">
        <v>105</v>
      </c>
      <c r="K19" s="88" t="s">
        <v>105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>
        <v>0.01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 t="s">
        <v>105</v>
      </c>
      <c r="K20" s="94" t="s">
        <v>105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11</v>
      </c>
      <c r="D21" s="88" t="s">
        <v>105</v>
      </c>
      <c r="E21" s="88">
        <v>5</v>
      </c>
      <c r="F21" s="88">
        <v>5</v>
      </c>
      <c r="G21" s="88" t="s">
        <v>105</v>
      </c>
      <c r="H21" s="88" t="s">
        <v>105</v>
      </c>
      <c r="I21" s="88" t="s">
        <v>105</v>
      </c>
      <c r="J21" s="88">
        <v>1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0.09</v>
      </c>
      <c r="D22" s="94" t="s">
        <v>105</v>
      </c>
      <c r="E22" s="94">
        <v>0.04</v>
      </c>
      <c r="F22" s="94">
        <v>0.04</v>
      </c>
      <c r="G22" s="94" t="s">
        <v>105</v>
      </c>
      <c r="H22" s="94" t="s">
        <v>105</v>
      </c>
      <c r="I22" s="94" t="s">
        <v>105</v>
      </c>
      <c r="J22" s="94">
        <v>0.01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6</v>
      </c>
      <c r="D23" s="88" t="s">
        <v>105</v>
      </c>
      <c r="E23" s="88" t="s">
        <v>105</v>
      </c>
      <c r="F23" s="88">
        <v>3</v>
      </c>
      <c r="G23" s="88">
        <v>2</v>
      </c>
      <c r="H23" s="88" t="s">
        <v>105</v>
      </c>
      <c r="I23" s="88" t="s">
        <v>105</v>
      </c>
      <c r="J23" s="88" t="s">
        <v>105</v>
      </c>
      <c r="K23" s="88" t="s">
        <v>105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0.05</v>
      </c>
      <c r="D24" s="94" t="s">
        <v>105</v>
      </c>
      <c r="E24" s="94" t="s">
        <v>105</v>
      </c>
      <c r="F24" s="94">
        <v>0.02</v>
      </c>
      <c r="G24" s="94">
        <v>0.02</v>
      </c>
      <c r="H24" s="94" t="s">
        <v>105</v>
      </c>
      <c r="I24" s="94" t="s">
        <v>105</v>
      </c>
      <c r="J24" s="94" t="s">
        <v>105</v>
      </c>
      <c r="K24" s="94" t="s">
        <v>105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 t="s">
        <v>105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 t="s">
        <v>105</v>
      </c>
      <c r="K25" s="88" t="s">
        <v>105</v>
      </c>
      <c r="L25" s="88" t="s">
        <v>105</v>
      </c>
      <c r="M25" s="89" t="s">
        <v>105</v>
      </c>
    </row>
    <row r="26" spans="1:13" x14ac:dyDescent="0.15">
      <c r="A26" s="3"/>
      <c r="B26" s="4" t="s">
        <v>2</v>
      </c>
      <c r="C26" s="93" t="s">
        <v>105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 t="s">
        <v>105</v>
      </c>
      <c r="K26" s="94" t="s">
        <v>105</v>
      </c>
      <c r="L26" s="94" t="s">
        <v>105</v>
      </c>
      <c r="M26" s="95" t="s">
        <v>105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 t="s">
        <v>105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 t="s">
        <v>105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9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>
        <v>1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0.26</v>
      </c>
      <c r="D33" s="91" t="s">
        <v>105</v>
      </c>
      <c r="E33" s="91" t="s">
        <v>105</v>
      </c>
      <c r="F33" s="91" t="s">
        <v>105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>
        <v>0.03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 t="s">
        <v>105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 t="s">
        <v>105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>
        <v>2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>
        <v>0.14000000000000001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9" t="s">
        <v>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30"/>
      <c r="M50" s="130"/>
    </row>
    <row r="51" spans="1:13" ht="14.25" thickBot="1" x14ac:dyDescent="0.2">
      <c r="A51" s="126" t="str">
        <f>$A$2</f>
        <v>　兵庫県　５類定点把握感染症　2023年08週</v>
      </c>
      <c r="B51" s="126"/>
      <c r="C51" s="126"/>
      <c r="D51" s="126"/>
      <c r="E51" s="126"/>
      <c r="F51" s="126"/>
      <c r="G51" s="126"/>
      <c r="H51" s="126"/>
      <c r="I51" s="126"/>
      <c r="J51" s="126"/>
      <c r="K51" s="21" t="str">
        <f>$J$2</f>
        <v>集計日:2023年3月2日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144</v>
      </c>
      <c r="D53" s="88">
        <v>418</v>
      </c>
      <c r="E53" s="88">
        <v>51</v>
      </c>
      <c r="F53" s="88">
        <v>30</v>
      </c>
      <c r="G53" s="88">
        <v>93</v>
      </c>
      <c r="H53" s="88">
        <v>53</v>
      </c>
      <c r="I53" s="88">
        <v>21</v>
      </c>
      <c r="J53" s="88">
        <v>13</v>
      </c>
      <c r="K53" s="88">
        <v>5</v>
      </c>
      <c r="L53" s="89">
        <v>6</v>
      </c>
    </row>
    <row r="54" spans="1:13" ht="14.25" thickBot="1" x14ac:dyDescent="0.2">
      <c r="A54" s="118" t="s">
        <v>111</v>
      </c>
      <c r="B54" s="6" t="s">
        <v>2</v>
      </c>
      <c r="C54" s="90">
        <v>0.72</v>
      </c>
      <c r="D54" s="91">
        <v>2.1</v>
      </c>
      <c r="E54" s="91">
        <v>0.26</v>
      </c>
      <c r="F54" s="91">
        <v>0.15</v>
      </c>
      <c r="G54" s="91">
        <v>0.47</v>
      </c>
      <c r="H54" s="91">
        <v>0.27</v>
      </c>
      <c r="I54" s="91">
        <v>0.11</v>
      </c>
      <c r="J54" s="91">
        <v>7.0000000000000007E-2</v>
      </c>
      <c r="K54" s="91">
        <v>0.03</v>
      </c>
      <c r="L54" s="92">
        <v>0.03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>
        <v>2</v>
      </c>
      <c r="E56" s="88" t="s">
        <v>105</v>
      </c>
      <c r="F56" s="89">
        <v>2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>
        <v>0.02</v>
      </c>
      <c r="E57" s="84" t="s">
        <v>105</v>
      </c>
      <c r="F57" s="65">
        <v>0.02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>
        <v>1</v>
      </c>
      <c r="E58" s="88" t="s">
        <v>105</v>
      </c>
      <c r="F58" s="89">
        <v>1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>
        <v>0.01</v>
      </c>
      <c r="E59" s="94" t="s">
        <v>105</v>
      </c>
      <c r="F59" s="95">
        <v>0.01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2</v>
      </c>
      <c r="D60" s="88">
        <v>1</v>
      </c>
      <c r="E60" s="88" t="s">
        <v>105</v>
      </c>
      <c r="F60" s="89">
        <v>1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0.02</v>
      </c>
      <c r="D61" s="94">
        <v>0.01</v>
      </c>
      <c r="E61" s="94" t="s">
        <v>105</v>
      </c>
      <c r="F61" s="95">
        <v>0.01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33</v>
      </c>
      <c r="D62" s="88">
        <v>72</v>
      </c>
      <c r="E62" s="88">
        <v>18</v>
      </c>
      <c r="F62" s="89">
        <v>39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0.26</v>
      </c>
      <c r="D63" s="94">
        <v>0.56000000000000005</v>
      </c>
      <c r="E63" s="94">
        <v>0.14000000000000001</v>
      </c>
      <c r="F63" s="95">
        <v>0.3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>
        <v>3</v>
      </c>
      <c r="D64" s="88">
        <v>2</v>
      </c>
      <c r="E64" s="88">
        <v>1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>
        <v>0.02</v>
      </c>
      <c r="D65" s="94">
        <v>0.02</v>
      </c>
      <c r="E65" s="94">
        <v>0.01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 t="s">
        <v>105</v>
      </c>
      <c r="D66" s="88" t="s">
        <v>105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 t="s">
        <v>105</v>
      </c>
      <c r="D67" s="94" t="s">
        <v>105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>
        <v>1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>
        <v>0.01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 t="s">
        <v>105</v>
      </c>
      <c r="E72" s="88" t="s">
        <v>105</v>
      </c>
      <c r="F72" s="89">
        <v>1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 t="s">
        <v>105</v>
      </c>
      <c r="E73" s="94" t="s">
        <v>105</v>
      </c>
      <c r="F73" s="95">
        <v>0.01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 t="s">
        <v>105</v>
      </c>
      <c r="D74" s="88" t="s">
        <v>105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 t="s">
        <v>105</v>
      </c>
      <c r="D75" s="94" t="s">
        <v>105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 t="s">
        <v>105</v>
      </c>
      <c r="E81" s="88" t="s">
        <v>105</v>
      </c>
      <c r="F81" s="88">
        <v>2</v>
      </c>
      <c r="G81" s="88">
        <v>3</v>
      </c>
      <c r="H81" s="88">
        <v>1</v>
      </c>
      <c r="I81" s="88" t="s">
        <v>105</v>
      </c>
      <c r="J81" s="88">
        <v>1</v>
      </c>
      <c r="K81" s="89">
        <v>1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 t="s">
        <v>105</v>
      </c>
      <c r="E82" s="91" t="s">
        <v>105</v>
      </c>
      <c r="F82" s="91">
        <v>0.06</v>
      </c>
      <c r="G82" s="91">
        <v>0.09</v>
      </c>
      <c r="H82" s="91">
        <v>0.03</v>
      </c>
      <c r="I82" s="91" t="s">
        <v>105</v>
      </c>
      <c r="J82" s="91">
        <v>0.03</v>
      </c>
      <c r="K82" s="92">
        <v>0.03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 t="s">
        <v>105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 t="s">
        <v>105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>
        <v>1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>
        <v>1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>
        <v>7.0000000000000007E-2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>
        <v>7.0000000000000007E-2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9" t="s">
        <v>74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30"/>
      <c r="L99" s="130"/>
      <c r="M99" s="130"/>
    </row>
    <row r="100" spans="1:13" ht="14.25" thickBot="1" x14ac:dyDescent="0.2">
      <c r="A100" s="126" t="str">
        <f>$A$2</f>
        <v>　兵庫県　５類定点把握感染症　2023年08週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21" t="str">
        <f>$J$2</f>
        <v>集計日:2023年3月2日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1285</v>
      </c>
      <c r="D102" s="88">
        <v>4</v>
      </c>
      <c r="E102" s="88">
        <v>10</v>
      </c>
      <c r="F102" s="88">
        <v>49</v>
      </c>
      <c r="G102" s="88">
        <v>57</v>
      </c>
      <c r="H102" s="88">
        <v>79</v>
      </c>
      <c r="I102" s="88">
        <v>109</v>
      </c>
      <c r="J102" s="88">
        <v>158</v>
      </c>
      <c r="K102" s="88">
        <v>165</v>
      </c>
      <c r="L102" s="88">
        <v>103</v>
      </c>
      <c r="M102" s="89">
        <v>92</v>
      </c>
    </row>
    <row r="103" spans="1:13" ht="14.25" thickBot="1" x14ac:dyDescent="0.2">
      <c r="A103" s="118" t="s">
        <v>111</v>
      </c>
      <c r="B103" s="6" t="s">
        <v>2</v>
      </c>
      <c r="C103" s="90">
        <v>6.46</v>
      </c>
      <c r="D103" s="91">
        <v>0.02</v>
      </c>
      <c r="E103" s="91">
        <v>0.05</v>
      </c>
      <c r="F103" s="91">
        <v>0.25</v>
      </c>
      <c r="G103" s="91">
        <v>0.28999999999999998</v>
      </c>
      <c r="H103" s="91">
        <v>0.4</v>
      </c>
      <c r="I103" s="91">
        <v>0.55000000000000004</v>
      </c>
      <c r="J103" s="91">
        <v>0.79</v>
      </c>
      <c r="K103" s="91">
        <v>0.83</v>
      </c>
      <c r="L103" s="91">
        <v>0.52</v>
      </c>
      <c r="M103" s="92">
        <v>0.46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21</v>
      </c>
      <c r="D105" s="88">
        <v>1</v>
      </c>
      <c r="E105" s="88">
        <v>4</v>
      </c>
      <c r="F105" s="88">
        <v>5</v>
      </c>
      <c r="G105" s="88">
        <v>3</v>
      </c>
      <c r="H105" s="88">
        <v>3</v>
      </c>
      <c r="I105" s="88">
        <v>1</v>
      </c>
      <c r="J105" s="88" t="s">
        <v>105</v>
      </c>
      <c r="K105" s="88">
        <v>1</v>
      </c>
      <c r="L105" s="88" t="s">
        <v>105</v>
      </c>
      <c r="M105" s="89" t="s">
        <v>105</v>
      </c>
    </row>
    <row r="106" spans="1:13" x14ac:dyDescent="0.15">
      <c r="A106" s="81"/>
      <c r="B106" s="82" t="s">
        <v>70</v>
      </c>
      <c r="C106" s="96">
        <v>0.16</v>
      </c>
      <c r="D106" s="97">
        <v>0.01</v>
      </c>
      <c r="E106" s="97">
        <v>0.03</v>
      </c>
      <c r="F106" s="97">
        <v>0.04</v>
      </c>
      <c r="G106" s="97">
        <v>0.02</v>
      </c>
      <c r="H106" s="97">
        <v>0.02</v>
      </c>
      <c r="I106" s="97">
        <v>0.01</v>
      </c>
      <c r="J106" s="97" t="s">
        <v>105</v>
      </c>
      <c r="K106" s="97">
        <v>0.01</v>
      </c>
      <c r="L106" s="97" t="s">
        <v>105</v>
      </c>
      <c r="M106" s="98" t="s">
        <v>105</v>
      </c>
    </row>
    <row r="107" spans="1:13" x14ac:dyDescent="0.15">
      <c r="A107" s="1" t="s">
        <v>29</v>
      </c>
      <c r="B107" s="2" t="s">
        <v>1</v>
      </c>
      <c r="C107" s="87">
        <v>12</v>
      </c>
      <c r="D107" s="88" t="s">
        <v>105</v>
      </c>
      <c r="E107" s="88" t="s">
        <v>105</v>
      </c>
      <c r="F107" s="88">
        <v>6</v>
      </c>
      <c r="G107" s="88">
        <v>1</v>
      </c>
      <c r="H107" s="88">
        <v>1</v>
      </c>
      <c r="I107" s="88">
        <v>1</v>
      </c>
      <c r="J107" s="88">
        <v>2</v>
      </c>
      <c r="K107" s="88" t="s">
        <v>105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0.09</v>
      </c>
      <c r="D108" s="94" t="s">
        <v>105</v>
      </c>
      <c r="E108" s="94" t="s">
        <v>105</v>
      </c>
      <c r="F108" s="94">
        <v>0.05</v>
      </c>
      <c r="G108" s="94">
        <v>0.01</v>
      </c>
      <c r="H108" s="94">
        <v>0.01</v>
      </c>
      <c r="I108" s="94">
        <v>0.01</v>
      </c>
      <c r="J108" s="94">
        <v>0.02</v>
      </c>
      <c r="K108" s="94" t="s">
        <v>105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26</v>
      </c>
      <c r="D109" s="88" t="s">
        <v>105</v>
      </c>
      <c r="E109" s="88" t="s">
        <v>105</v>
      </c>
      <c r="F109" s="88">
        <v>1</v>
      </c>
      <c r="G109" s="88" t="s">
        <v>105</v>
      </c>
      <c r="H109" s="88">
        <v>4</v>
      </c>
      <c r="I109" s="88">
        <v>1</v>
      </c>
      <c r="J109" s="88">
        <v>6</v>
      </c>
      <c r="K109" s="88">
        <v>9</v>
      </c>
      <c r="L109" s="88" t="s">
        <v>105</v>
      </c>
      <c r="M109" s="89">
        <v>3</v>
      </c>
    </row>
    <row r="110" spans="1:13" x14ac:dyDescent="0.15">
      <c r="A110" s="3"/>
      <c r="B110" s="4" t="s">
        <v>2</v>
      </c>
      <c r="C110" s="93">
        <v>0.2</v>
      </c>
      <c r="D110" s="94" t="s">
        <v>105</v>
      </c>
      <c r="E110" s="94" t="s">
        <v>105</v>
      </c>
      <c r="F110" s="94">
        <v>0.01</v>
      </c>
      <c r="G110" s="94" t="s">
        <v>105</v>
      </c>
      <c r="H110" s="94">
        <v>0.03</v>
      </c>
      <c r="I110" s="94">
        <v>0.01</v>
      </c>
      <c r="J110" s="94">
        <v>0.05</v>
      </c>
      <c r="K110" s="94">
        <v>7.0000000000000007E-2</v>
      </c>
      <c r="L110" s="94" t="s">
        <v>105</v>
      </c>
      <c r="M110" s="95">
        <v>0.02</v>
      </c>
    </row>
    <row r="111" spans="1:13" x14ac:dyDescent="0.15">
      <c r="A111" s="1" t="s">
        <v>31</v>
      </c>
      <c r="B111" s="2" t="s">
        <v>1</v>
      </c>
      <c r="C111" s="87">
        <v>567</v>
      </c>
      <c r="D111" s="88">
        <v>6</v>
      </c>
      <c r="E111" s="88">
        <v>26</v>
      </c>
      <c r="F111" s="88">
        <v>76</v>
      </c>
      <c r="G111" s="88">
        <v>82</v>
      </c>
      <c r="H111" s="88">
        <v>68</v>
      </c>
      <c r="I111" s="88">
        <v>73</v>
      </c>
      <c r="J111" s="88">
        <v>61</v>
      </c>
      <c r="K111" s="88">
        <v>42</v>
      </c>
      <c r="L111" s="88">
        <v>29</v>
      </c>
      <c r="M111" s="89">
        <v>22</v>
      </c>
    </row>
    <row r="112" spans="1:13" x14ac:dyDescent="0.15">
      <c r="A112" s="3"/>
      <c r="B112" s="4" t="s">
        <v>2</v>
      </c>
      <c r="C112" s="93">
        <v>4.4000000000000004</v>
      </c>
      <c r="D112" s="94">
        <v>0.05</v>
      </c>
      <c r="E112" s="94">
        <v>0.2</v>
      </c>
      <c r="F112" s="94">
        <v>0.59</v>
      </c>
      <c r="G112" s="94">
        <v>0.64</v>
      </c>
      <c r="H112" s="94">
        <v>0.53</v>
      </c>
      <c r="I112" s="94">
        <v>0.56999999999999995</v>
      </c>
      <c r="J112" s="94">
        <v>0.47</v>
      </c>
      <c r="K112" s="94">
        <v>0.33</v>
      </c>
      <c r="L112" s="94">
        <v>0.22</v>
      </c>
      <c r="M112" s="95">
        <v>0.17</v>
      </c>
    </row>
    <row r="113" spans="1:13" x14ac:dyDescent="0.15">
      <c r="A113" s="1" t="s">
        <v>32</v>
      </c>
      <c r="B113" s="2" t="s">
        <v>1</v>
      </c>
      <c r="C113" s="87">
        <v>4</v>
      </c>
      <c r="D113" s="88" t="s">
        <v>105</v>
      </c>
      <c r="E113" s="88" t="s">
        <v>105</v>
      </c>
      <c r="F113" s="88" t="s">
        <v>105</v>
      </c>
      <c r="G113" s="88" t="s">
        <v>105</v>
      </c>
      <c r="H113" s="88" t="s">
        <v>105</v>
      </c>
      <c r="I113" s="88" t="s">
        <v>105</v>
      </c>
      <c r="J113" s="88" t="s">
        <v>105</v>
      </c>
      <c r="K113" s="88" t="s">
        <v>105</v>
      </c>
      <c r="L113" s="88" t="s">
        <v>105</v>
      </c>
      <c r="M113" s="89" t="s">
        <v>105</v>
      </c>
    </row>
    <row r="114" spans="1:13" x14ac:dyDescent="0.15">
      <c r="A114" s="3"/>
      <c r="B114" s="4" t="s">
        <v>2</v>
      </c>
      <c r="C114" s="93">
        <v>0.03</v>
      </c>
      <c r="D114" s="94" t="s">
        <v>105</v>
      </c>
      <c r="E114" s="94" t="s">
        <v>105</v>
      </c>
      <c r="F114" s="94" t="s">
        <v>105</v>
      </c>
      <c r="G114" s="94" t="s">
        <v>105</v>
      </c>
      <c r="H114" s="94" t="s">
        <v>105</v>
      </c>
      <c r="I114" s="94" t="s">
        <v>105</v>
      </c>
      <c r="J114" s="94" t="s">
        <v>105</v>
      </c>
      <c r="K114" s="94" t="s">
        <v>105</v>
      </c>
      <c r="L114" s="94" t="s">
        <v>105</v>
      </c>
      <c r="M114" s="95" t="s">
        <v>105</v>
      </c>
    </row>
    <row r="115" spans="1:13" x14ac:dyDescent="0.15">
      <c r="A115" s="1" t="s">
        <v>33</v>
      </c>
      <c r="B115" s="2" t="s">
        <v>1</v>
      </c>
      <c r="C115" s="87">
        <v>12</v>
      </c>
      <c r="D115" s="88" t="s">
        <v>105</v>
      </c>
      <c r="E115" s="88" t="s">
        <v>105</v>
      </c>
      <c r="F115" s="88">
        <v>4</v>
      </c>
      <c r="G115" s="88">
        <v>4</v>
      </c>
      <c r="H115" s="88">
        <v>3</v>
      </c>
      <c r="I115" s="88" t="s">
        <v>105</v>
      </c>
      <c r="J115" s="88" t="s">
        <v>105</v>
      </c>
      <c r="K115" s="88">
        <v>1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0.09</v>
      </c>
      <c r="D116" s="94" t="s">
        <v>105</v>
      </c>
      <c r="E116" s="94" t="s">
        <v>105</v>
      </c>
      <c r="F116" s="94">
        <v>0.03</v>
      </c>
      <c r="G116" s="94">
        <v>0.03</v>
      </c>
      <c r="H116" s="94">
        <v>0.02</v>
      </c>
      <c r="I116" s="94" t="s">
        <v>105</v>
      </c>
      <c r="J116" s="94" t="s">
        <v>105</v>
      </c>
      <c r="K116" s="94">
        <v>0.01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>
        <v>1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 t="s">
        <v>105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>
        <v>0.01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 t="s">
        <v>105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5</v>
      </c>
      <c r="D119" s="88" t="s">
        <v>105</v>
      </c>
      <c r="E119" s="88">
        <v>4</v>
      </c>
      <c r="F119" s="88">
        <v>1</v>
      </c>
      <c r="G119" s="88" t="s">
        <v>105</v>
      </c>
      <c r="H119" s="88" t="s">
        <v>105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0.04</v>
      </c>
      <c r="D120" s="94" t="s">
        <v>105</v>
      </c>
      <c r="E120" s="94">
        <v>0.03</v>
      </c>
      <c r="F120" s="94">
        <v>0.01</v>
      </c>
      <c r="G120" s="94" t="s">
        <v>105</v>
      </c>
      <c r="H120" s="94" t="s">
        <v>105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3</v>
      </c>
      <c r="D121" s="88" t="s">
        <v>105</v>
      </c>
      <c r="E121" s="88" t="s">
        <v>105</v>
      </c>
      <c r="F121" s="88">
        <v>2</v>
      </c>
      <c r="G121" s="88">
        <v>1</v>
      </c>
      <c r="H121" s="88" t="s">
        <v>105</v>
      </c>
      <c r="I121" s="88" t="s">
        <v>105</v>
      </c>
      <c r="J121" s="88" t="s">
        <v>105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0.02</v>
      </c>
      <c r="D122" s="94" t="s">
        <v>105</v>
      </c>
      <c r="E122" s="94" t="s">
        <v>105</v>
      </c>
      <c r="F122" s="94">
        <v>0.02</v>
      </c>
      <c r="G122" s="94">
        <v>0.01</v>
      </c>
      <c r="H122" s="94" t="s">
        <v>105</v>
      </c>
      <c r="I122" s="94" t="s">
        <v>105</v>
      </c>
      <c r="J122" s="94" t="s">
        <v>105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 t="s">
        <v>105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9" t="s">
        <v>105</v>
      </c>
    </row>
    <row r="124" spans="1:13" x14ac:dyDescent="0.15">
      <c r="A124" s="3"/>
      <c r="B124" s="4" t="s">
        <v>2</v>
      </c>
      <c r="C124" s="93" t="s">
        <v>105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 t="s">
        <v>105</v>
      </c>
      <c r="K124" s="94" t="s">
        <v>105</v>
      </c>
      <c r="L124" s="94" t="s">
        <v>105</v>
      </c>
      <c r="M124" s="95" t="s">
        <v>105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 t="s">
        <v>168</v>
      </c>
      <c r="D126" s="91" t="s">
        <v>169</v>
      </c>
      <c r="E126" s="91" t="s">
        <v>170</v>
      </c>
      <c r="F126" s="91" t="s">
        <v>171</v>
      </c>
      <c r="G126" s="91">
        <v>2</v>
      </c>
      <c r="H126" s="91">
        <v>3</v>
      </c>
      <c r="I126" s="91">
        <v>4</v>
      </c>
      <c r="J126" s="91">
        <v>5</v>
      </c>
      <c r="K126" s="91">
        <v>6</v>
      </c>
      <c r="L126" s="91">
        <v>7</v>
      </c>
      <c r="M126" s="92">
        <v>8</v>
      </c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 t="s">
        <v>105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 t="s">
        <v>105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3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0.09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 t="s">
        <v>105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 t="s">
        <v>105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9" t="s">
        <v>75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30"/>
      <c r="L148" s="130"/>
      <c r="M148" s="130"/>
    </row>
    <row r="149" spans="1:13" ht="14.25" thickBot="1" x14ac:dyDescent="0.2">
      <c r="A149" s="126" t="str">
        <f>$A$2</f>
        <v>　兵庫県　５類定点把握感染症　2023年08週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21" t="str">
        <f>$J$2</f>
        <v>集計日:2023年3月2日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81</v>
      </c>
      <c r="D151" s="88">
        <v>259</v>
      </c>
      <c r="E151" s="88">
        <v>29</v>
      </c>
      <c r="F151" s="88">
        <v>15</v>
      </c>
      <c r="G151" s="88">
        <v>35</v>
      </c>
      <c r="H151" s="88">
        <v>20</v>
      </c>
      <c r="I151" s="88">
        <v>8</v>
      </c>
      <c r="J151" s="88">
        <v>5</v>
      </c>
      <c r="K151" s="88">
        <v>4</v>
      </c>
      <c r="L151" s="89">
        <v>3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0.41</v>
      </c>
      <c r="D152" s="91">
        <v>1.3</v>
      </c>
      <c r="E152" s="91">
        <v>0.15</v>
      </c>
      <c r="F152" s="91">
        <v>0.08</v>
      </c>
      <c r="G152" s="91">
        <v>0.18</v>
      </c>
      <c r="H152" s="91">
        <v>0.1</v>
      </c>
      <c r="I152" s="91">
        <v>0.04</v>
      </c>
      <c r="J152" s="91">
        <v>0.03</v>
      </c>
      <c r="K152" s="91">
        <v>0.02</v>
      </c>
      <c r="L152" s="92">
        <v>0.02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>
        <v>1</v>
      </c>
      <c r="E154" s="88" t="s">
        <v>105</v>
      </c>
      <c r="F154" s="89">
        <v>2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>
        <v>0.01</v>
      </c>
      <c r="E155" s="84" t="s">
        <v>105</v>
      </c>
      <c r="F155" s="65">
        <v>0.02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>
        <v>1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>
        <v>0.01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>
        <v>1</v>
      </c>
      <c r="D158" s="88" t="s">
        <v>105</v>
      </c>
      <c r="E158" s="88" t="s">
        <v>105</v>
      </c>
      <c r="F158" s="89">
        <v>1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>
        <v>0.01</v>
      </c>
      <c r="D159" s="94" t="s">
        <v>105</v>
      </c>
      <c r="E159" s="94" t="s">
        <v>105</v>
      </c>
      <c r="F159" s="95">
        <v>0.01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16</v>
      </c>
      <c r="D160" s="88">
        <v>41</v>
      </c>
      <c r="E160" s="88">
        <v>10</v>
      </c>
      <c r="F160" s="89">
        <v>15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0.12</v>
      </c>
      <c r="D161" s="94">
        <v>0.32</v>
      </c>
      <c r="E161" s="94">
        <v>0.08</v>
      </c>
      <c r="F161" s="95">
        <v>0.12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>
        <v>2</v>
      </c>
      <c r="D162" s="88">
        <v>1</v>
      </c>
      <c r="E162" s="88">
        <v>1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>
        <v>0.02</v>
      </c>
      <c r="D163" s="94">
        <v>0.01</v>
      </c>
      <c r="E163" s="94">
        <v>0.01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 t="s">
        <v>105</v>
      </c>
      <c r="D164" s="88" t="s">
        <v>105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 t="s">
        <v>105</v>
      </c>
      <c r="D165" s="94" t="s">
        <v>105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>
        <v>1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>
        <v>0.01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 t="s">
        <v>105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 t="s">
        <v>105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>
        <v>9</v>
      </c>
      <c r="D175" s="91" t="s">
        <v>172</v>
      </c>
      <c r="E175" s="91" t="s">
        <v>173</v>
      </c>
      <c r="F175" s="92" t="s">
        <v>174</v>
      </c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 t="s">
        <v>105</v>
      </c>
      <c r="G179" s="88">
        <v>1</v>
      </c>
      <c r="H179" s="88">
        <v>1</v>
      </c>
      <c r="I179" s="88" t="s">
        <v>105</v>
      </c>
      <c r="J179" s="88" t="s">
        <v>105</v>
      </c>
      <c r="K179" s="89">
        <v>1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 t="s">
        <v>105</v>
      </c>
      <c r="G180" s="91">
        <v>0.03</v>
      </c>
      <c r="H180" s="91">
        <v>0.03</v>
      </c>
      <c r="I180" s="91" t="s">
        <v>105</v>
      </c>
      <c r="J180" s="91" t="s">
        <v>105</v>
      </c>
      <c r="K180" s="92">
        <v>0.03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 t="s">
        <v>105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 t="s">
        <v>105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9" t="s">
        <v>76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30"/>
      <c r="L197" s="130"/>
      <c r="M197" s="130"/>
    </row>
    <row r="198" spans="1:13" ht="14.25" thickBot="1" x14ac:dyDescent="0.2">
      <c r="A198" s="126" t="str">
        <f>$A$2</f>
        <v>　兵庫県　５類定点把握感染症　2023年08週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21" t="str">
        <f>$J$2</f>
        <v>集計日:2023年3月2日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978</v>
      </c>
      <c r="D200" s="88">
        <v>2</v>
      </c>
      <c r="E200" s="88">
        <v>12</v>
      </c>
      <c r="F200" s="88">
        <v>26</v>
      </c>
      <c r="G200" s="88">
        <v>31</v>
      </c>
      <c r="H200" s="88">
        <v>66</v>
      </c>
      <c r="I200" s="88">
        <v>89</v>
      </c>
      <c r="J200" s="88">
        <v>117</v>
      </c>
      <c r="K200" s="88">
        <v>117</v>
      </c>
      <c r="L200" s="88">
        <v>86</v>
      </c>
      <c r="M200" s="89">
        <v>57</v>
      </c>
    </row>
    <row r="201" spans="1:13" ht="14.25" thickBot="1" x14ac:dyDescent="0.2">
      <c r="A201" s="118" t="s">
        <v>111</v>
      </c>
      <c r="B201" s="6" t="s">
        <v>2</v>
      </c>
      <c r="C201" s="90">
        <v>4.91</v>
      </c>
      <c r="D201" s="91">
        <v>0.01</v>
      </c>
      <c r="E201" s="91">
        <v>0.06</v>
      </c>
      <c r="F201" s="91">
        <v>0.13</v>
      </c>
      <c r="G201" s="91">
        <v>0.16</v>
      </c>
      <c r="H201" s="91">
        <v>0.33</v>
      </c>
      <c r="I201" s="91">
        <v>0.45</v>
      </c>
      <c r="J201" s="91">
        <v>0.59</v>
      </c>
      <c r="K201" s="91">
        <v>0.59</v>
      </c>
      <c r="L201" s="91">
        <v>0.43</v>
      </c>
      <c r="M201" s="92">
        <v>0.28999999999999998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20</v>
      </c>
      <c r="D203" s="88">
        <v>3</v>
      </c>
      <c r="E203" s="88">
        <v>2</v>
      </c>
      <c r="F203" s="88">
        <v>5</v>
      </c>
      <c r="G203" s="88">
        <v>2</v>
      </c>
      <c r="H203" s="88">
        <v>6</v>
      </c>
      <c r="I203" s="88" t="s">
        <v>105</v>
      </c>
      <c r="J203" s="88">
        <v>1</v>
      </c>
      <c r="K203" s="88" t="s">
        <v>105</v>
      </c>
      <c r="L203" s="88" t="s">
        <v>105</v>
      </c>
      <c r="M203" s="89" t="s">
        <v>105</v>
      </c>
    </row>
    <row r="204" spans="1:13" x14ac:dyDescent="0.15">
      <c r="A204" s="81"/>
      <c r="B204" s="82" t="s">
        <v>70</v>
      </c>
      <c r="C204" s="96">
        <v>0.16</v>
      </c>
      <c r="D204" s="97">
        <v>0.02</v>
      </c>
      <c r="E204" s="97">
        <v>0.02</v>
      </c>
      <c r="F204" s="97">
        <v>0.04</v>
      </c>
      <c r="G204" s="97">
        <v>0.02</v>
      </c>
      <c r="H204" s="97">
        <v>0.05</v>
      </c>
      <c r="I204" s="97" t="s">
        <v>105</v>
      </c>
      <c r="J204" s="97">
        <v>0.01</v>
      </c>
      <c r="K204" s="97" t="s">
        <v>105</v>
      </c>
      <c r="L204" s="97" t="s">
        <v>105</v>
      </c>
      <c r="M204" s="98" t="s">
        <v>105</v>
      </c>
    </row>
    <row r="205" spans="1:13" x14ac:dyDescent="0.15">
      <c r="A205" s="1" t="s">
        <v>29</v>
      </c>
      <c r="B205" s="2" t="s">
        <v>1</v>
      </c>
      <c r="C205" s="87">
        <v>6</v>
      </c>
      <c r="D205" s="88" t="s">
        <v>105</v>
      </c>
      <c r="E205" s="88">
        <v>1</v>
      </c>
      <c r="F205" s="88">
        <v>2</v>
      </c>
      <c r="G205" s="88" t="s">
        <v>105</v>
      </c>
      <c r="H205" s="88" t="s">
        <v>105</v>
      </c>
      <c r="I205" s="88" t="s">
        <v>105</v>
      </c>
      <c r="J205" s="88">
        <v>1</v>
      </c>
      <c r="K205" s="88">
        <v>1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0.05</v>
      </c>
      <c r="D206" s="94" t="s">
        <v>105</v>
      </c>
      <c r="E206" s="94">
        <v>0.01</v>
      </c>
      <c r="F206" s="94">
        <v>0.02</v>
      </c>
      <c r="G206" s="94" t="s">
        <v>105</v>
      </c>
      <c r="H206" s="94" t="s">
        <v>105</v>
      </c>
      <c r="I206" s="94" t="s">
        <v>105</v>
      </c>
      <c r="J206" s="94">
        <v>0.01</v>
      </c>
      <c r="K206" s="94">
        <v>0.01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15</v>
      </c>
      <c r="D207" s="88" t="s">
        <v>105</v>
      </c>
      <c r="E207" s="88" t="s">
        <v>105</v>
      </c>
      <c r="F207" s="88">
        <v>2</v>
      </c>
      <c r="G207" s="88">
        <v>2</v>
      </c>
      <c r="H207" s="88">
        <v>1</v>
      </c>
      <c r="I207" s="88">
        <v>2</v>
      </c>
      <c r="J207" s="88">
        <v>5</v>
      </c>
      <c r="K207" s="88" t="s">
        <v>105</v>
      </c>
      <c r="L207" s="88">
        <v>1</v>
      </c>
      <c r="M207" s="89" t="s">
        <v>105</v>
      </c>
    </row>
    <row r="208" spans="1:13" x14ac:dyDescent="0.15">
      <c r="A208" s="3"/>
      <c r="B208" s="4" t="s">
        <v>2</v>
      </c>
      <c r="C208" s="93">
        <v>0.12</v>
      </c>
      <c r="D208" s="94" t="s">
        <v>105</v>
      </c>
      <c r="E208" s="94" t="s">
        <v>105</v>
      </c>
      <c r="F208" s="94">
        <v>0.02</v>
      </c>
      <c r="G208" s="94">
        <v>0.02</v>
      </c>
      <c r="H208" s="94">
        <v>0.01</v>
      </c>
      <c r="I208" s="94">
        <v>0.02</v>
      </c>
      <c r="J208" s="94">
        <v>0.04</v>
      </c>
      <c r="K208" s="94" t="s">
        <v>105</v>
      </c>
      <c r="L208" s="94">
        <v>0.01</v>
      </c>
      <c r="M208" s="95" t="s">
        <v>105</v>
      </c>
    </row>
    <row r="209" spans="1:13" x14ac:dyDescent="0.15">
      <c r="A209" s="1" t="s">
        <v>31</v>
      </c>
      <c r="B209" s="2" t="s">
        <v>1</v>
      </c>
      <c r="C209" s="87">
        <v>478</v>
      </c>
      <c r="D209" s="88">
        <v>1</v>
      </c>
      <c r="E209" s="88">
        <v>16</v>
      </c>
      <c r="F209" s="88">
        <v>77</v>
      </c>
      <c r="G209" s="88">
        <v>70</v>
      </c>
      <c r="H209" s="88">
        <v>71</v>
      </c>
      <c r="I209" s="88">
        <v>54</v>
      </c>
      <c r="J209" s="88">
        <v>40</v>
      </c>
      <c r="K209" s="88">
        <v>29</v>
      </c>
      <c r="L209" s="88">
        <v>21</v>
      </c>
      <c r="M209" s="89">
        <v>19</v>
      </c>
    </row>
    <row r="210" spans="1:13" x14ac:dyDescent="0.15">
      <c r="A210" s="3"/>
      <c r="B210" s="4" t="s">
        <v>2</v>
      </c>
      <c r="C210" s="93">
        <v>3.71</v>
      </c>
      <c r="D210" s="94">
        <v>0.01</v>
      </c>
      <c r="E210" s="94">
        <v>0.12</v>
      </c>
      <c r="F210" s="94">
        <v>0.6</v>
      </c>
      <c r="G210" s="94">
        <v>0.54</v>
      </c>
      <c r="H210" s="94">
        <v>0.55000000000000004</v>
      </c>
      <c r="I210" s="94">
        <v>0.42</v>
      </c>
      <c r="J210" s="94">
        <v>0.31</v>
      </c>
      <c r="K210" s="94">
        <v>0.22</v>
      </c>
      <c r="L210" s="94">
        <v>0.16</v>
      </c>
      <c r="M210" s="95">
        <v>0.15</v>
      </c>
    </row>
    <row r="211" spans="1:13" x14ac:dyDescent="0.15">
      <c r="A211" s="1" t="s">
        <v>32</v>
      </c>
      <c r="B211" s="2" t="s">
        <v>1</v>
      </c>
      <c r="C211" s="87">
        <v>4</v>
      </c>
      <c r="D211" s="88" t="s">
        <v>105</v>
      </c>
      <c r="E211" s="88" t="s">
        <v>105</v>
      </c>
      <c r="F211" s="88" t="s">
        <v>105</v>
      </c>
      <c r="G211" s="88" t="s">
        <v>105</v>
      </c>
      <c r="H211" s="88" t="s">
        <v>105</v>
      </c>
      <c r="I211" s="88" t="s">
        <v>105</v>
      </c>
      <c r="J211" s="88">
        <v>1</v>
      </c>
      <c r="K211" s="88">
        <v>1</v>
      </c>
      <c r="L211" s="88" t="s">
        <v>105</v>
      </c>
      <c r="M211" s="89" t="s">
        <v>105</v>
      </c>
    </row>
    <row r="212" spans="1:13" x14ac:dyDescent="0.15">
      <c r="A212" s="3"/>
      <c r="B212" s="4" t="s">
        <v>2</v>
      </c>
      <c r="C212" s="93">
        <v>0.03</v>
      </c>
      <c r="D212" s="94" t="s">
        <v>105</v>
      </c>
      <c r="E212" s="94" t="s">
        <v>105</v>
      </c>
      <c r="F212" s="94" t="s">
        <v>105</v>
      </c>
      <c r="G212" s="94" t="s">
        <v>105</v>
      </c>
      <c r="H212" s="94" t="s">
        <v>105</v>
      </c>
      <c r="I212" s="94" t="s">
        <v>105</v>
      </c>
      <c r="J212" s="94">
        <v>0.01</v>
      </c>
      <c r="K212" s="94">
        <v>0.01</v>
      </c>
      <c r="L212" s="94" t="s">
        <v>105</v>
      </c>
      <c r="M212" s="95" t="s">
        <v>105</v>
      </c>
    </row>
    <row r="213" spans="1:13" x14ac:dyDescent="0.15">
      <c r="A213" s="1" t="s">
        <v>33</v>
      </c>
      <c r="B213" s="2" t="s">
        <v>1</v>
      </c>
      <c r="C213" s="87">
        <v>4</v>
      </c>
      <c r="D213" s="88" t="s">
        <v>105</v>
      </c>
      <c r="E213" s="88" t="s">
        <v>105</v>
      </c>
      <c r="F213" s="88">
        <v>1</v>
      </c>
      <c r="G213" s="88">
        <v>2</v>
      </c>
      <c r="H213" s="88">
        <v>1</v>
      </c>
      <c r="I213" s="88" t="s">
        <v>105</v>
      </c>
      <c r="J213" s="88" t="s">
        <v>105</v>
      </c>
      <c r="K213" s="88" t="s">
        <v>105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0.03</v>
      </c>
      <c r="D214" s="94" t="s">
        <v>105</v>
      </c>
      <c r="E214" s="94" t="s">
        <v>105</v>
      </c>
      <c r="F214" s="94">
        <v>0.01</v>
      </c>
      <c r="G214" s="94">
        <v>0.02</v>
      </c>
      <c r="H214" s="94">
        <v>0.01</v>
      </c>
      <c r="I214" s="94" t="s">
        <v>105</v>
      </c>
      <c r="J214" s="94" t="s">
        <v>105</v>
      </c>
      <c r="K214" s="94" t="s">
        <v>105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 t="s">
        <v>105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 t="s">
        <v>105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6</v>
      </c>
      <c r="D217" s="88" t="s">
        <v>105</v>
      </c>
      <c r="E217" s="88">
        <v>1</v>
      </c>
      <c r="F217" s="88">
        <v>4</v>
      </c>
      <c r="G217" s="88" t="s">
        <v>105</v>
      </c>
      <c r="H217" s="88" t="s">
        <v>105</v>
      </c>
      <c r="I217" s="88" t="s">
        <v>105</v>
      </c>
      <c r="J217" s="88">
        <v>1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0.05</v>
      </c>
      <c r="D218" s="94" t="s">
        <v>105</v>
      </c>
      <c r="E218" s="94">
        <v>0.01</v>
      </c>
      <c r="F218" s="94">
        <v>0.03</v>
      </c>
      <c r="G218" s="94" t="s">
        <v>105</v>
      </c>
      <c r="H218" s="94" t="s">
        <v>105</v>
      </c>
      <c r="I218" s="94" t="s">
        <v>105</v>
      </c>
      <c r="J218" s="94">
        <v>0.01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3</v>
      </c>
      <c r="D219" s="88" t="s">
        <v>105</v>
      </c>
      <c r="E219" s="88" t="s">
        <v>105</v>
      </c>
      <c r="F219" s="88">
        <v>1</v>
      </c>
      <c r="G219" s="88">
        <v>1</v>
      </c>
      <c r="H219" s="88" t="s">
        <v>105</v>
      </c>
      <c r="I219" s="88" t="s">
        <v>105</v>
      </c>
      <c r="J219" s="88" t="s">
        <v>105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0.02</v>
      </c>
      <c r="D220" s="94" t="s">
        <v>105</v>
      </c>
      <c r="E220" s="94" t="s">
        <v>105</v>
      </c>
      <c r="F220" s="94">
        <v>0.01</v>
      </c>
      <c r="G220" s="94">
        <v>0.01</v>
      </c>
      <c r="H220" s="94" t="s">
        <v>105</v>
      </c>
      <c r="I220" s="94" t="s">
        <v>105</v>
      </c>
      <c r="J220" s="94" t="s">
        <v>105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 t="s">
        <v>105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 t="s">
        <v>105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 t="s">
        <v>105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 t="s">
        <v>105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6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>
        <v>1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0.17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>
        <v>0.03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>
        <v>2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>
        <v>0.14000000000000001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9" t="s">
        <v>77</v>
      </c>
      <c r="B246" s="129"/>
      <c r="C246" s="129"/>
      <c r="D246" s="129"/>
      <c r="E246" s="129"/>
      <c r="F246" s="129"/>
      <c r="G246" s="129"/>
      <c r="H246" s="129"/>
      <c r="I246" s="129"/>
      <c r="J246" s="129"/>
      <c r="K246" s="130"/>
      <c r="L246" s="130"/>
      <c r="M246" s="130"/>
    </row>
    <row r="247" spans="1:13" ht="14.25" thickBot="1" x14ac:dyDescent="0.2">
      <c r="A247" s="126" t="str">
        <f>$A$2</f>
        <v>　兵庫県　５類定点把握感染症　2023年08週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21" t="str">
        <f>$J$2</f>
        <v>集計日:2023年3月2日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63</v>
      </c>
      <c r="D249" s="88">
        <v>159</v>
      </c>
      <c r="E249" s="88">
        <v>22</v>
      </c>
      <c r="F249" s="88">
        <v>15</v>
      </c>
      <c r="G249" s="88">
        <v>58</v>
      </c>
      <c r="H249" s="88">
        <v>33</v>
      </c>
      <c r="I249" s="88">
        <v>13</v>
      </c>
      <c r="J249" s="88">
        <v>8</v>
      </c>
      <c r="K249" s="88">
        <v>1</v>
      </c>
      <c r="L249" s="89">
        <v>3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0.32</v>
      </c>
      <c r="D250" s="91">
        <v>0.8</v>
      </c>
      <c r="E250" s="91">
        <v>0.11</v>
      </c>
      <c r="F250" s="91">
        <v>0.08</v>
      </c>
      <c r="G250" s="91">
        <v>0.28999999999999998</v>
      </c>
      <c r="H250" s="91">
        <v>0.17</v>
      </c>
      <c r="I250" s="91">
        <v>7.0000000000000007E-2</v>
      </c>
      <c r="J250" s="91">
        <v>0.04</v>
      </c>
      <c r="K250" s="91">
        <v>0.01</v>
      </c>
      <c r="L250" s="92">
        <v>0.02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>
        <v>1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>
        <v>0.01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>
        <v>1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>
        <v>0.01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>
        <v>1</v>
      </c>
      <c r="D256" s="88">
        <v>1</v>
      </c>
      <c r="E256" s="88" t="s">
        <v>105</v>
      </c>
      <c r="F256" s="89" t="s">
        <v>105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>
        <v>0.01</v>
      </c>
      <c r="D257" s="94">
        <v>0.01</v>
      </c>
      <c r="E257" s="94" t="s">
        <v>105</v>
      </c>
      <c r="F257" s="95" t="s">
        <v>105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17</v>
      </c>
      <c r="D258" s="88">
        <v>31</v>
      </c>
      <c r="E258" s="88">
        <v>8</v>
      </c>
      <c r="F258" s="89">
        <v>24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0.13</v>
      </c>
      <c r="D259" s="94">
        <v>0.24</v>
      </c>
      <c r="E259" s="94">
        <v>0.06</v>
      </c>
      <c r="F259" s="95">
        <v>0.19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>
        <v>1</v>
      </c>
      <c r="D260" s="88">
        <v>1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>
        <v>0.01</v>
      </c>
      <c r="D261" s="94">
        <v>0.01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 t="s">
        <v>105</v>
      </c>
      <c r="E268" s="88" t="s">
        <v>105</v>
      </c>
      <c r="F268" s="89">
        <v>1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 t="s">
        <v>105</v>
      </c>
      <c r="E269" s="94" t="s">
        <v>105</v>
      </c>
      <c r="F269" s="95">
        <v>0.01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 t="s">
        <v>105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 t="s">
        <v>105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 t="s">
        <v>105</v>
      </c>
      <c r="E277" s="88" t="s">
        <v>105</v>
      </c>
      <c r="F277" s="88">
        <v>2</v>
      </c>
      <c r="G277" s="88">
        <v>2</v>
      </c>
      <c r="H277" s="88" t="s">
        <v>105</v>
      </c>
      <c r="I277" s="88" t="s">
        <v>105</v>
      </c>
      <c r="J277" s="88">
        <v>1</v>
      </c>
      <c r="K277" s="89" t="s">
        <v>105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 t="s">
        <v>105</v>
      </c>
      <c r="E278" s="91" t="s">
        <v>105</v>
      </c>
      <c r="F278" s="91">
        <v>0.06</v>
      </c>
      <c r="G278" s="91">
        <v>0.06</v>
      </c>
      <c r="H278" s="91" t="s">
        <v>105</v>
      </c>
      <c r="I278" s="91" t="s">
        <v>105</v>
      </c>
      <c r="J278" s="91">
        <v>0.03</v>
      </c>
      <c r="K278" s="92" t="s">
        <v>105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>
        <v>1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>
        <v>1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>
        <v>7.0000000000000007E-2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>
        <v>7.0000000000000007E-2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50:J50"/>
    <mergeCell ref="K50:M50"/>
    <mergeCell ref="A51:J51"/>
    <mergeCell ref="A1:J1"/>
    <mergeCell ref="K1:M1"/>
    <mergeCell ref="A2:D2"/>
    <mergeCell ref="A148:J148"/>
    <mergeCell ref="K148:M148"/>
    <mergeCell ref="A149:J149"/>
    <mergeCell ref="A99:J99"/>
    <mergeCell ref="K99:M99"/>
    <mergeCell ref="A100:J100"/>
    <mergeCell ref="A246:J246"/>
    <mergeCell ref="K246:M246"/>
    <mergeCell ref="A247:J247"/>
    <mergeCell ref="A197:J197"/>
    <mergeCell ref="K197:M197"/>
    <mergeCell ref="A198:J198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9" t="s">
        <v>78</v>
      </c>
      <c r="B1" s="129"/>
      <c r="C1" s="129"/>
      <c r="D1" s="129"/>
      <c r="E1" s="129"/>
      <c r="F1" s="129"/>
      <c r="G1" s="130"/>
      <c r="H1" s="130"/>
      <c r="I1" s="130"/>
    </row>
    <row r="2" spans="1:9" ht="14.25" thickBot="1" x14ac:dyDescent="0.2">
      <c r="A2" s="126" t="str">
        <f>'T3201'!A2:D2</f>
        <v>　兵庫県　５類定点把握感染症　2023年08週</v>
      </c>
      <c r="B2" s="126"/>
      <c r="C2" s="126"/>
      <c r="D2" s="126"/>
      <c r="E2" s="126"/>
      <c r="F2" s="126"/>
      <c r="G2" s="127" t="str">
        <f>'T3201'!H2</f>
        <v>集計日:2023年3月2日</v>
      </c>
      <c r="H2" s="127"/>
      <c r="I2" s="127"/>
    </row>
    <row r="3" spans="1:9" x14ac:dyDescent="0.15">
      <c r="A3" s="8"/>
      <c r="B3" s="9"/>
      <c r="C3" s="153" t="s">
        <v>67</v>
      </c>
      <c r="D3" s="155" t="s">
        <v>17</v>
      </c>
      <c r="E3" s="155" t="s">
        <v>18</v>
      </c>
      <c r="F3" s="155" t="s">
        <v>19</v>
      </c>
      <c r="G3" s="155" t="s">
        <v>20</v>
      </c>
      <c r="H3" s="155" t="s">
        <v>21</v>
      </c>
      <c r="I3" s="151" t="s">
        <v>22</v>
      </c>
    </row>
    <row r="4" spans="1:9" ht="14.25" thickBot="1" x14ac:dyDescent="0.2">
      <c r="A4" s="5"/>
      <c r="B4" s="6"/>
      <c r="C4" s="154"/>
      <c r="D4" s="156"/>
      <c r="E4" s="156"/>
      <c r="F4" s="156"/>
      <c r="G4" s="156"/>
      <c r="H4" s="156"/>
      <c r="I4" s="152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16780</v>
      </c>
      <c r="D6" s="88">
        <v>2413</v>
      </c>
      <c r="E6" s="88">
        <v>2790</v>
      </c>
      <c r="F6" s="88">
        <v>3376</v>
      </c>
      <c r="G6" s="88">
        <v>3110</v>
      </c>
      <c r="H6" s="88">
        <v>2828</v>
      </c>
      <c r="I6" s="89">
        <v>2263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14.053333333333335</v>
      </c>
      <c r="D7" s="94">
        <v>12.13</v>
      </c>
      <c r="E7" s="94">
        <v>14.02</v>
      </c>
      <c r="F7" s="94">
        <v>16.96</v>
      </c>
      <c r="G7" s="94">
        <v>15.63</v>
      </c>
      <c r="H7" s="94">
        <v>14.21</v>
      </c>
      <c r="I7" s="95">
        <v>11.37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140</v>
      </c>
      <c r="D9" s="88">
        <v>16</v>
      </c>
      <c r="E9" s="88">
        <v>22</v>
      </c>
      <c r="F9" s="88">
        <v>12</v>
      </c>
      <c r="G9" s="88">
        <v>22</v>
      </c>
      <c r="H9" s="88">
        <v>27</v>
      </c>
      <c r="I9" s="89">
        <v>41</v>
      </c>
    </row>
    <row r="10" spans="1:9" x14ac:dyDescent="0.15">
      <c r="A10" s="3"/>
      <c r="B10" s="4" t="s">
        <v>2</v>
      </c>
      <c r="C10" s="93">
        <f>IF(SUM(D10:I10)/6&gt;0,SUM(D10:I10)/6,"-")</f>
        <v>0.18000000000000002</v>
      </c>
      <c r="D10" s="94">
        <v>0.12</v>
      </c>
      <c r="E10" s="94">
        <v>0.17</v>
      </c>
      <c r="F10" s="94">
        <v>0.09</v>
      </c>
      <c r="G10" s="94">
        <v>0.17</v>
      </c>
      <c r="H10" s="94">
        <v>0.21</v>
      </c>
      <c r="I10" s="95">
        <v>0.32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109</v>
      </c>
      <c r="D11" s="88">
        <v>17</v>
      </c>
      <c r="E11" s="88">
        <v>12</v>
      </c>
      <c r="F11" s="88">
        <v>20</v>
      </c>
      <c r="G11" s="88">
        <v>9</v>
      </c>
      <c r="H11" s="88">
        <v>33</v>
      </c>
      <c r="I11" s="89">
        <v>18</v>
      </c>
    </row>
    <row r="12" spans="1:9" x14ac:dyDescent="0.15">
      <c r="A12" s="3"/>
      <c r="B12" s="4" t="s">
        <v>2</v>
      </c>
      <c r="C12" s="93">
        <f>IF(SUM(D12:I12)/6&gt;0,SUM(D12:I12)/6,"-")</f>
        <v>0.14166666666666666</v>
      </c>
      <c r="D12" s="94">
        <v>0.13</v>
      </c>
      <c r="E12" s="94">
        <v>0.09</v>
      </c>
      <c r="F12" s="94">
        <v>0.16</v>
      </c>
      <c r="G12" s="94">
        <v>7.0000000000000007E-2</v>
      </c>
      <c r="H12" s="94">
        <v>0.26</v>
      </c>
      <c r="I12" s="95">
        <v>0.14000000000000001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217</v>
      </c>
      <c r="D13" s="88">
        <v>41</v>
      </c>
      <c r="E13" s="88">
        <v>25</v>
      </c>
      <c r="F13" s="88">
        <v>34</v>
      </c>
      <c r="G13" s="88">
        <v>37</v>
      </c>
      <c r="H13" s="88">
        <v>39</v>
      </c>
      <c r="I13" s="89">
        <v>41</v>
      </c>
    </row>
    <row r="14" spans="1:9" x14ac:dyDescent="0.15">
      <c r="A14" s="3"/>
      <c r="B14" s="4" t="s">
        <v>2</v>
      </c>
      <c r="C14" s="93">
        <f>IF(SUM(D14:I14)/6&gt;0,SUM(D14:I14)/6,"-")</f>
        <v>0.28000000000000003</v>
      </c>
      <c r="D14" s="94">
        <v>0.32</v>
      </c>
      <c r="E14" s="94">
        <v>0.19</v>
      </c>
      <c r="F14" s="94">
        <v>0.26</v>
      </c>
      <c r="G14" s="94">
        <v>0.28999999999999998</v>
      </c>
      <c r="H14" s="94">
        <v>0.3</v>
      </c>
      <c r="I14" s="95">
        <v>0.32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6996</v>
      </c>
      <c r="D15" s="88">
        <v>1127</v>
      </c>
      <c r="E15" s="88">
        <v>1136</v>
      </c>
      <c r="F15" s="88">
        <v>1301</v>
      </c>
      <c r="G15" s="88">
        <v>1185</v>
      </c>
      <c r="H15" s="88">
        <v>1202</v>
      </c>
      <c r="I15" s="89">
        <v>1045</v>
      </c>
    </row>
    <row r="16" spans="1:9" x14ac:dyDescent="0.15">
      <c r="A16" s="3"/>
      <c r="B16" s="4" t="s">
        <v>2</v>
      </c>
      <c r="C16" s="93">
        <f>IF(SUM(D16:I16)/6&gt;0,SUM(D16:I16)/6,"-")</f>
        <v>9.0416666666666661</v>
      </c>
      <c r="D16" s="94">
        <v>8.74</v>
      </c>
      <c r="E16" s="94">
        <v>8.81</v>
      </c>
      <c r="F16" s="94">
        <v>10.09</v>
      </c>
      <c r="G16" s="94">
        <v>9.19</v>
      </c>
      <c r="H16" s="94">
        <v>9.32</v>
      </c>
      <c r="I16" s="95">
        <v>8.1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57</v>
      </c>
      <c r="D17" s="88">
        <v>6</v>
      </c>
      <c r="E17" s="88">
        <v>18</v>
      </c>
      <c r="F17" s="88">
        <v>6</v>
      </c>
      <c r="G17" s="88">
        <v>10</v>
      </c>
      <c r="H17" s="88">
        <v>9</v>
      </c>
      <c r="I17" s="89">
        <v>8</v>
      </c>
    </row>
    <row r="18" spans="1:9" x14ac:dyDescent="0.15">
      <c r="A18" s="3"/>
      <c r="B18" s="4" t="s">
        <v>2</v>
      </c>
      <c r="C18" s="93">
        <f>IF(SUM(D18:I18)/6&gt;0,SUM(D18:I18)/6,"-")</f>
        <v>7.4999999999999997E-2</v>
      </c>
      <c r="D18" s="94">
        <v>0.05</v>
      </c>
      <c r="E18" s="94">
        <v>0.14000000000000001</v>
      </c>
      <c r="F18" s="94">
        <v>0.05</v>
      </c>
      <c r="G18" s="94">
        <v>0.08</v>
      </c>
      <c r="H18" s="94">
        <v>7.0000000000000007E-2</v>
      </c>
      <c r="I18" s="95">
        <v>0.06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147</v>
      </c>
      <c r="D19" s="88">
        <v>27</v>
      </c>
      <c r="E19" s="88">
        <v>32</v>
      </c>
      <c r="F19" s="88">
        <v>31</v>
      </c>
      <c r="G19" s="88">
        <v>18</v>
      </c>
      <c r="H19" s="88">
        <v>23</v>
      </c>
      <c r="I19" s="89">
        <v>16</v>
      </c>
    </row>
    <row r="20" spans="1:9" x14ac:dyDescent="0.15">
      <c r="A20" s="3"/>
      <c r="B20" s="4" t="s">
        <v>2</v>
      </c>
      <c r="C20" s="93">
        <f>IF(SUM(D20:I20)/6&gt;0,SUM(D20:I20)/6,"-")</f>
        <v>0.19000000000000003</v>
      </c>
      <c r="D20" s="94">
        <v>0.21</v>
      </c>
      <c r="E20" s="94">
        <v>0.25</v>
      </c>
      <c r="F20" s="94">
        <v>0.24</v>
      </c>
      <c r="G20" s="94">
        <v>0.14000000000000001</v>
      </c>
      <c r="H20" s="94">
        <v>0.18</v>
      </c>
      <c r="I20" s="95">
        <v>0.12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9</v>
      </c>
      <c r="D21" s="88">
        <v>2</v>
      </c>
      <c r="E21" s="88">
        <v>2</v>
      </c>
      <c r="F21" s="88" t="s">
        <v>105</v>
      </c>
      <c r="G21" s="88" t="s">
        <v>105</v>
      </c>
      <c r="H21" s="88">
        <v>4</v>
      </c>
      <c r="I21" s="89">
        <v>1</v>
      </c>
    </row>
    <row r="22" spans="1:9" x14ac:dyDescent="0.15">
      <c r="A22" s="3"/>
      <c r="B22" s="4" t="s">
        <v>2</v>
      </c>
      <c r="C22" s="93">
        <f>IF(SUM(D22:I22)/6&gt;0,SUM(D22:I22)/6,"-")</f>
        <v>1.3333333333333334E-2</v>
      </c>
      <c r="D22" s="94">
        <v>0.02</v>
      </c>
      <c r="E22" s="94">
        <v>0.02</v>
      </c>
      <c r="F22" s="94" t="s">
        <v>105</v>
      </c>
      <c r="G22" s="94" t="s">
        <v>105</v>
      </c>
      <c r="H22" s="94">
        <v>0.03</v>
      </c>
      <c r="I22" s="95">
        <v>0.01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131</v>
      </c>
      <c r="D23" s="88">
        <v>20</v>
      </c>
      <c r="E23" s="88">
        <v>31</v>
      </c>
      <c r="F23" s="88">
        <v>21</v>
      </c>
      <c r="G23" s="88">
        <v>23</v>
      </c>
      <c r="H23" s="88">
        <v>25</v>
      </c>
      <c r="I23" s="89">
        <v>11</v>
      </c>
    </row>
    <row r="24" spans="1:9" x14ac:dyDescent="0.15">
      <c r="A24" s="3"/>
      <c r="B24" s="4" t="s">
        <v>2</v>
      </c>
      <c r="C24" s="93">
        <f>IF(SUM(D24:I24)/6&gt;0,SUM(D24:I24)/6,"-")</f>
        <v>0.17</v>
      </c>
      <c r="D24" s="94">
        <v>0.16</v>
      </c>
      <c r="E24" s="94">
        <v>0.24</v>
      </c>
      <c r="F24" s="94">
        <v>0.16</v>
      </c>
      <c r="G24" s="94">
        <v>0.18</v>
      </c>
      <c r="H24" s="94">
        <v>0.19</v>
      </c>
      <c r="I24" s="95">
        <v>0.09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29</v>
      </c>
      <c r="D25" s="88">
        <v>5</v>
      </c>
      <c r="E25" s="88">
        <v>4</v>
      </c>
      <c r="F25" s="88">
        <v>6</v>
      </c>
      <c r="G25" s="88">
        <v>5</v>
      </c>
      <c r="H25" s="88">
        <v>3</v>
      </c>
      <c r="I25" s="89">
        <v>6</v>
      </c>
    </row>
    <row r="26" spans="1:9" x14ac:dyDescent="0.15">
      <c r="A26" s="3"/>
      <c r="B26" s="4" t="s">
        <v>2</v>
      </c>
      <c r="C26" s="93">
        <f>IF(SUM(D26:I26)/6&gt;0,SUM(D26:I26)/6,"-")</f>
        <v>3.833333333333333E-2</v>
      </c>
      <c r="D26" s="94">
        <v>0.04</v>
      </c>
      <c r="E26" s="94">
        <v>0.03</v>
      </c>
      <c r="F26" s="94">
        <v>0.05</v>
      </c>
      <c r="G26" s="94">
        <v>0.04</v>
      </c>
      <c r="H26" s="94">
        <v>0.02</v>
      </c>
      <c r="I26" s="95">
        <v>0.05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17</v>
      </c>
      <c r="D27" s="88">
        <v>9</v>
      </c>
      <c r="E27" s="88">
        <v>3</v>
      </c>
      <c r="F27" s="88">
        <v>2</v>
      </c>
      <c r="G27" s="88">
        <v>1</v>
      </c>
      <c r="H27" s="88">
        <v>2</v>
      </c>
      <c r="I27" s="89" t="s">
        <v>105</v>
      </c>
    </row>
    <row r="28" spans="1:9" x14ac:dyDescent="0.15">
      <c r="A28" s="3"/>
      <c r="B28" s="4" t="s">
        <v>2</v>
      </c>
      <c r="C28" s="93">
        <f>IF(SUM(D28:I28)/6&gt;0,SUM(D28:I28)/6,"-")</f>
        <v>2.3333333333333334E-2</v>
      </c>
      <c r="D28" s="94">
        <v>7.0000000000000007E-2</v>
      </c>
      <c r="E28" s="94">
        <v>0.02</v>
      </c>
      <c r="F28" s="94">
        <v>0.02</v>
      </c>
      <c r="G28" s="94">
        <v>0.01</v>
      </c>
      <c r="H28" s="94">
        <v>0.02</v>
      </c>
      <c r="I28" s="95" t="s">
        <v>105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 t="str">
        <f>IF(SUM(D32:I32)&gt;0,SUM(D32:I32),"-")</f>
        <v>-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9" t="s">
        <v>105</v>
      </c>
    </row>
    <row r="33" spans="1:9" x14ac:dyDescent="0.15">
      <c r="A33" s="3"/>
      <c r="B33" s="4" t="s">
        <v>2</v>
      </c>
      <c r="C33" s="93" t="str">
        <f>IF(SUM(D33:I33)/6&gt;0,SUM(D33:I33)/6,"-")</f>
        <v>-</v>
      </c>
      <c r="D33" s="94" t="s">
        <v>105</v>
      </c>
      <c r="E33" s="94" t="s">
        <v>105</v>
      </c>
      <c r="F33" s="94" t="s">
        <v>105</v>
      </c>
      <c r="G33" s="94" t="s">
        <v>105</v>
      </c>
      <c r="H33" s="94" t="s">
        <v>105</v>
      </c>
      <c r="I33" s="95" t="s">
        <v>105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51</v>
      </c>
      <c r="D34" s="88">
        <v>3</v>
      </c>
      <c r="E34" s="88">
        <v>16</v>
      </c>
      <c r="F34" s="88">
        <v>7</v>
      </c>
      <c r="G34" s="88">
        <v>6</v>
      </c>
      <c r="H34" s="88">
        <v>10</v>
      </c>
      <c r="I34" s="89">
        <v>9</v>
      </c>
    </row>
    <row r="35" spans="1:9" x14ac:dyDescent="0.15">
      <c r="A35" s="3"/>
      <c r="B35" s="4" t="s">
        <v>2</v>
      </c>
      <c r="C35" s="93">
        <f>IF(SUM(D35:I35)/6&gt;0,SUM(D35:I35)/6,"-")</f>
        <v>0.245</v>
      </c>
      <c r="D35" s="94">
        <v>0.09</v>
      </c>
      <c r="E35" s="94">
        <v>0.46</v>
      </c>
      <c r="F35" s="94">
        <v>0.2</v>
      </c>
      <c r="G35" s="94">
        <v>0.17</v>
      </c>
      <c r="H35" s="94">
        <v>0.28999999999999998</v>
      </c>
      <c r="I35" s="95">
        <v>0.26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3</v>
      </c>
      <c r="D37" s="88" t="s">
        <v>105</v>
      </c>
      <c r="E37" s="88" t="s">
        <v>105</v>
      </c>
      <c r="F37" s="88">
        <v>1</v>
      </c>
      <c r="G37" s="88">
        <v>1</v>
      </c>
      <c r="H37" s="88">
        <v>1</v>
      </c>
      <c r="I37" s="89" t="s">
        <v>105</v>
      </c>
    </row>
    <row r="38" spans="1:9" x14ac:dyDescent="0.15">
      <c r="A38" s="3"/>
      <c r="B38" s="4" t="s">
        <v>2</v>
      </c>
      <c r="C38" s="93">
        <f>IF(SUM(D38:I38)/6&gt;0,SUM(D38:I38)/6,"-")</f>
        <v>3.5000000000000003E-2</v>
      </c>
      <c r="D38" s="94" t="s">
        <v>105</v>
      </c>
      <c r="E38" s="94" t="s">
        <v>105</v>
      </c>
      <c r="F38" s="94">
        <v>7.0000000000000007E-2</v>
      </c>
      <c r="G38" s="94">
        <v>7.0000000000000007E-2</v>
      </c>
      <c r="H38" s="94">
        <v>7.0000000000000007E-2</v>
      </c>
      <c r="I38" s="95" t="s">
        <v>105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3</v>
      </c>
      <c r="D39" s="88" t="s">
        <v>105</v>
      </c>
      <c r="E39" s="88" t="s">
        <v>105</v>
      </c>
      <c r="F39" s="88">
        <v>1</v>
      </c>
      <c r="G39" s="88" t="s">
        <v>105</v>
      </c>
      <c r="H39" s="88" t="s">
        <v>105</v>
      </c>
      <c r="I39" s="89">
        <v>2</v>
      </c>
    </row>
    <row r="40" spans="1:9" x14ac:dyDescent="0.15">
      <c r="A40" s="3"/>
      <c r="B40" s="4" t="s">
        <v>2</v>
      </c>
      <c r="C40" s="93">
        <f>IF(SUM(D40:I40)/6&gt;0,SUM(D40:I40)/6,"-")</f>
        <v>3.5000000000000003E-2</v>
      </c>
      <c r="D40" s="94" t="s">
        <v>105</v>
      </c>
      <c r="E40" s="94" t="s">
        <v>105</v>
      </c>
      <c r="F40" s="94">
        <v>7.0000000000000007E-2</v>
      </c>
      <c r="G40" s="94" t="s">
        <v>105</v>
      </c>
      <c r="H40" s="94" t="s">
        <v>105</v>
      </c>
      <c r="I40" s="95">
        <v>0.14000000000000001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9" t="s">
        <v>79</v>
      </c>
      <c r="B52" s="129"/>
      <c r="C52" s="129"/>
      <c r="D52" s="129"/>
      <c r="E52" s="129"/>
      <c r="F52" s="129"/>
      <c r="G52" s="130"/>
      <c r="H52" s="130"/>
      <c r="I52" s="130"/>
    </row>
    <row r="53" spans="1:9" ht="14.25" thickBot="1" x14ac:dyDescent="0.2">
      <c r="A53" s="126" t="str">
        <f>$A$2</f>
        <v>　兵庫県　５類定点把握感染症　2023年08週</v>
      </c>
      <c r="B53" s="126"/>
      <c r="C53" s="126"/>
      <c r="D53" s="126"/>
      <c r="E53" s="126"/>
      <c r="F53" s="126"/>
      <c r="G53" s="127" t="str">
        <f>$G$2</f>
        <v>集計日:2023年3月2日</v>
      </c>
      <c r="H53" s="127"/>
      <c r="I53" s="127"/>
    </row>
    <row r="54" spans="1:9" x14ac:dyDescent="0.15">
      <c r="A54" s="8"/>
      <c r="B54" s="9"/>
      <c r="C54" s="153" t="s">
        <v>67</v>
      </c>
      <c r="D54" s="155" t="s">
        <v>17</v>
      </c>
      <c r="E54" s="155" t="s">
        <v>18</v>
      </c>
      <c r="F54" s="155" t="s">
        <v>19</v>
      </c>
      <c r="G54" s="155" t="s">
        <v>20</v>
      </c>
      <c r="H54" s="155" t="s">
        <v>21</v>
      </c>
      <c r="I54" s="151" t="s">
        <v>22</v>
      </c>
    </row>
    <row r="55" spans="1:9" ht="14.25" thickBot="1" x14ac:dyDescent="0.2">
      <c r="A55" s="5"/>
      <c r="B55" s="6"/>
      <c r="C55" s="154"/>
      <c r="D55" s="156"/>
      <c r="E55" s="156"/>
      <c r="F55" s="156"/>
      <c r="G55" s="156"/>
      <c r="H55" s="156"/>
      <c r="I55" s="152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9065</v>
      </c>
      <c r="D57" s="88">
        <v>1304</v>
      </c>
      <c r="E57" s="88">
        <v>1505</v>
      </c>
      <c r="F57" s="88">
        <v>1796</v>
      </c>
      <c r="G57" s="88">
        <v>1670</v>
      </c>
      <c r="H57" s="88">
        <v>1505</v>
      </c>
      <c r="I57" s="89">
        <v>1285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7.5916666666666677</v>
      </c>
      <c r="D58" s="94">
        <v>6.55</v>
      </c>
      <c r="E58" s="94">
        <v>7.56</v>
      </c>
      <c r="F58" s="94">
        <v>9.0299999999999994</v>
      </c>
      <c r="G58" s="94">
        <v>8.39</v>
      </c>
      <c r="H58" s="94">
        <v>7.56</v>
      </c>
      <c r="I58" s="95">
        <v>6.46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79</v>
      </c>
      <c r="D60" s="88">
        <v>8</v>
      </c>
      <c r="E60" s="88">
        <v>13</v>
      </c>
      <c r="F60" s="88">
        <v>8</v>
      </c>
      <c r="G60" s="88">
        <v>13</v>
      </c>
      <c r="H60" s="88">
        <v>16</v>
      </c>
      <c r="I60" s="89">
        <v>21</v>
      </c>
    </row>
    <row r="61" spans="1:9" x14ac:dyDescent="0.15">
      <c r="A61" s="3"/>
      <c r="B61" s="4" t="s">
        <v>2</v>
      </c>
      <c r="C61" s="93">
        <f>IF(SUM(D61:I61)/6&gt;0,SUM(D61:I61)/6,"-")</f>
        <v>9.9999999999999992E-2</v>
      </c>
      <c r="D61" s="94">
        <v>0.06</v>
      </c>
      <c r="E61" s="94">
        <v>0.1</v>
      </c>
      <c r="F61" s="94">
        <v>0.06</v>
      </c>
      <c r="G61" s="94">
        <v>0.1</v>
      </c>
      <c r="H61" s="94">
        <v>0.12</v>
      </c>
      <c r="I61" s="95">
        <v>0.16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65</v>
      </c>
      <c r="D62" s="88">
        <v>12</v>
      </c>
      <c r="E62" s="88">
        <v>7</v>
      </c>
      <c r="F62" s="88">
        <v>12</v>
      </c>
      <c r="G62" s="88">
        <v>7</v>
      </c>
      <c r="H62" s="88">
        <v>15</v>
      </c>
      <c r="I62" s="89">
        <v>12</v>
      </c>
    </row>
    <row r="63" spans="1:9" x14ac:dyDescent="0.15">
      <c r="A63" s="3"/>
      <c r="B63" s="4" t="s">
        <v>2</v>
      </c>
      <c r="C63" s="93">
        <f>IF(SUM(D63:I63)/6&gt;0,SUM(D63:I63)/6,"-")</f>
        <v>8.1666666666666665E-2</v>
      </c>
      <c r="D63" s="94">
        <v>0.09</v>
      </c>
      <c r="E63" s="94">
        <v>0.05</v>
      </c>
      <c r="F63" s="94">
        <v>0.09</v>
      </c>
      <c r="G63" s="94">
        <v>0.05</v>
      </c>
      <c r="H63" s="94">
        <v>0.12</v>
      </c>
      <c r="I63" s="95">
        <v>0.09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116</v>
      </c>
      <c r="D64" s="88">
        <v>26</v>
      </c>
      <c r="E64" s="88">
        <v>10</v>
      </c>
      <c r="F64" s="88">
        <v>14</v>
      </c>
      <c r="G64" s="88">
        <v>16</v>
      </c>
      <c r="H64" s="88">
        <v>24</v>
      </c>
      <c r="I64" s="89">
        <v>26</v>
      </c>
    </row>
    <row r="65" spans="1:9" x14ac:dyDescent="0.15">
      <c r="A65" s="3"/>
      <c r="B65" s="4" t="s">
        <v>2</v>
      </c>
      <c r="C65" s="93">
        <f>IF(SUM(D65:I65)/6&gt;0,SUM(D65:I65)/6,"-")</f>
        <v>0.15</v>
      </c>
      <c r="D65" s="94">
        <v>0.2</v>
      </c>
      <c r="E65" s="94">
        <v>0.08</v>
      </c>
      <c r="F65" s="94">
        <v>0.11</v>
      </c>
      <c r="G65" s="94">
        <v>0.12</v>
      </c>
      <c r="H65" s="94">
        <v>0.19</v>
      </c>
      <c r="I65" s="95">
        <v>0.2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3849</v>
      </c>
      <c r="D66" s="88">
        <v>634</v>
      </c>
      <c r="E66" s="88">
        <v>598</v>
      </c>
      <c r="F66" s="88">
        <v>740</v>
      </c>
      <c r="G66" s="88">
        <v>658</v>
      </c>
      <c r="H66" s="88">
        <v>652</v>
      </c>
      <c r="I66" s="89">
        <v>567</v>
      </c>
    </row>
    <row r="67" spans="1:9" x14ac:dyDescent="0.15">
      <c r="A67" s="3"/>
      <c r="B67" s="4" t="s">
        <v>2</v>
      </c>
      <c r="C67" s="93">
        <f>IF(SUM(D67:I67)/6&gt;0,SUM(D67:I67)/6,"-")</f>
        <v>4.9733333333333336</v>
      </c>
      <c r="D67" s="94">
        <v>4.91</v>
      </c>
      <c r="E67" s="94">
        <v>4.6399999999999997</v>
      </c>
      <c r="F67" s="94">
        <v>5.74</v>
      </c>
      <c r="G67" s="94">
        <v>5.0999999999999996</v>
      </c>
      <c r="H67" s="94">
        <v>5.05</v>
      </c>
      <c r="I67" s="95">
        <v>4.4000000000000004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19</v>
      </c>
      <c r="D68" s="88">
        <v>4</v>
      </c>
      <c r="E68" s="88">
        <v>2</v>
      </c>
      <c r="F68" s="88">
        <v>3</v>
      </c>
      <c r="G68" s="88">
        <v>5</v>
      </c>
      <c r="H68" s="88">
        <v>1</v>
      </c>
      <c r="I68" s="89">
        <v>4</v>
      </c>
    </row>
    <row r="69" spans="1:9" x14ac:dyDescent="0.15">
      <c r="A69" s="3"/>
      <c r="B69" s="4" t="s">
        <v>2</v>
      </c>
      <c r="C69" s="93">
        <f>IF(SUM(D69:I69)/6&gt;0,SUM(D69:I69)/6,"-")</f>
        <v>2.5000000000000005E-2</v>
      </c>
      <c r="D69" s="94">
        <v>0.03</v>
      </c>
      <c r="E69" s="94">
        <v>0.02</v>
      </c>
      <c r="F69" s="94">
        <v>0.02</v>
      </c>
      <c r="G69" s="94">
        <v>0.04</v>
      </c>
      <c r="H69" s="94">
        <v>0.01</v>
      </c>
      <c r="I69" s="95">
        <v>0.03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67</v>
      </c>
      <c r="D70" s="88">
        <v>14</v>
      </c>
      <c r="E70" s="88">
        <v>12</v>
      </c>
      <c r="F70" s="88">
        <v>14</v>
      </c>
      <c r="G70" s="88">
        <v>9</v>
      </c>
      <c r="H70" s="88">
        <v>6</v>
      </c>
      <c r="I70" s="89">
        <v>12</v>
      </c>
    </row>
    <row r="71" spans="1:9" x14ac:dyDescent="0.15">
      <c r="A71" s="3"/>
      <c r="B71" s="4" t="s">
        <v>2</v>
      </c>
      <c r="C71" s="93">
        <f>IF(SUM(D71:I71)/6&gt;0,SUM(D71:I71)/6,"-")</f>
        <v>8.666666666666667E-2</v>
      </c>
      <c r="D71" s="94">
        <v>0.11</v>
      </c>
      <c r="E71" s="94">
        <v>0.09</v>
      </c>
      <c r="F71" s="94">
        <v>0.11</v>
      </c>
      <c r="G71" s="94">
        <v>7.0000000000000007E-2</v>
      </c>
      <c r="H71" s="94">
        <v>0.05</v>
      </c>
      <c r="I71" s="95">
        <v>0.09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4</v>
      </c>
      <c r="D72" s="88">
        <v>2</v>
      </c>
      <c r="E72" s="88" t="s">
        <v>105</v>
      </c>
      <c r="F72" s="88" t="s">
        <v>105</v>
      </c>
      <c r="G72" s="88" t="s">
        <v>105</v>
      </c>
      <c r="H72" s="88">
        <v>1</v>
      </c>
      <c r="I72" s="89">
        <v>1</v>
      </c>
    </row>
    <row r="73" spans="1:9" x14ac:dyDescent="0.15">
      <c r="A73" s="3"/>
      <c r="B73" s="4" t="s">
        <v>2</v>
      </c>
      <c r="C73" s="93">
        <f>IF(SUM(D73:I73)/6&gt;0,SUM(D73:I73)/6,"-")</f>
        <v>6.6666666666666671E-3</v>
      </c>
      <c r="D73" s="94">
        <v>0.02</v>
      </c>
      <c r="E73" s="94" t="s">
        <v>105</v>
      </c>
      <c r="F73" s="94" t="s">
        <v>105</v>
      </c>
      <c r="G73" s="94" t="s">
        <v>105</v>
      </c>
      <c r="H73" s="94">
        <v>0.01</v>
      </c>
      <c r="I73" s="95">
        <v>0.01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60</v>
      </c>
      <c r="D74" s="88">
        <v>9</v>
      </c>
      <c r="E74" s="88">
        <v>11</v>
      </c>
      <c r="F74" s="88">
        <v>7</v>
      </c>
      <c r="G74" s="88">
        <v>12</v>
      </c>
      <c r="H74" s="88">
        <v>16</v>
      </c>
      <c r="I74" s="89">
        <v>5</v>
      </c>
    </row>
    <row r="75" spans="1:9" x14ac:dyDescent="0.15">
      <c r="A75" s="3"/>
      <c r="B75" s="4" t="s">
        <v>2</v>
      </c>
      <c r="C75" s="93">
        <f>IF(SUM(D75:I75)/6&gt;0,SUM(D75:I75)/6,"-")</f>
        <v>7.6666666666666675E-2</v>
      </c>
      <c r="D75" s="94">
        <v>7.0000000000000007E-2</v>
      </c>
      <c r="E75" s="94">
        <v>0.09</v>
      </c>
      <c r="F75" s="94">
        <v>0.05</v>
      </c>
      <c r="G75" s="94">
        <v>0.09</v>
      </c>
      <c r="H75" s="94">
        <v>0.12</v>
      </c>
      <c r="I75" s="95">
        <v>0.04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16</v>
      </c>
      <c r="D76" s="88">
        <v>2</v>
      </c>
      <c r="E76" s="88">
        <v>2</v>
      </c>
      <c r="F76" s="88">
        <v>4</v>
      </c>
      <c r="G76" s="88">
        <v>4</v>
      </c>
      <c r="H76" s="88">
        <v>1</v>
      </c>
      <c r="I76" s="89">
        <v>3</v>
      </c>
    </row>
    <row r="77" spans="1:9" x14ac:dyDescent="0.15">
      <c r="A77" s="3"/>
      <c r="B77" s="4" t="s">
        <v>2</v>
      </c>
      <c r="C77" s="93">
        <f>IF(SUM(D77:I77)/6&gt;0,SUM(D77:I77)/6,"-")</f>
        <v>2.1666666666666667E-2</v>
      </c>
      <c r="D77" s="94">
        <v>0.02</v>
      </c>
      <c r="E77" s="94">
        <v>0.02</v>
      </c>
      <c r="F77" s="94">
        <v>0.03</v>
      </c>
      <c r="G77" s="94">
        <v>0.03</v>
      </c>
      <c r="H77" s="94">
        <v>0.01</v>
      </c>
      <c r="I77" s="95">
        <v>0.02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12</v>
      </c>
      <c r="D78" s="88">
        <v>9</v>
      </c>
      <c r="E78" s="88" t="s">
        <v>105</v>
      </c>
      <c r="F78" s="88">
        <v>1</v>
      </c>
      <c r="G78" s="88">
        <v>1</v>
      </c>
      <c r="H78" s="88">
        <v>1</v>
      </c>
      <c r="I78" s="89" t="s">
        <v>105</v>
      </c>
    </row>
    <row r="79" spans="1:9" x14ac:dyDescent="0.15">
      <c r="A79" s="3"/>
      <c r="B79" s="4" t="s">
        <v>2</v>
      </c>
      <c r="C79" s="93">
        <f>IF(SUM(D79:I79)/6&gt;0,SUM(D79:I79)/6,"-")</f>
        <v>1.6666666666666666E-2</v>
      </c>
      <c r="D79" s="94">
        <v>7.0000000000000007E-2</v>
      </c>
      <c r="E79" s="94" t="s">
        <v>105</v>
      </c>
      <c r="F79" s="94">
        <v>0.01</v>
      </c>
      <c r="G79" s="94">
        <v>0.01</v>
      </c>
      <c r="H79" s="94">
        <v>0.01</v>
      </c>
      <c r="I79" s="95" t="s">
        <v>105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 t="str">
        <f>IF(SUM(D83:I83)&gt;0,SUM(D83:I83),"-")</f>
        <v>-</v>
      </c>
      <c r="D83" s="88" t="s">
        <v>105</v>
      </c>
      <c r="E83" s="88" t="s">
        <v>105</v>
      </c>
      <c r="F83" s="88" t="s">
        <v>105</v>
      </c>
      <c r="G83" s="88" t="s">
        <v>105</v>
      </c>
      <c r="H83" s="88" t="s">
        <v>105</v>
      </c>
      <c r="I83" s="89" t="s">
        <v>105</v>
      </c>
    </row>
    <row r="84" spans="1:9" x14ac:dyDescent="0.15">
      <c r="A84" s="3"/>
      <c r="B84" s="4" t="s">
        <v>2</v>
      </c>
      <c r="C84" s="93" t="str">
        <f>IF(SUM(D84:I84)/6&gt;0,SUM(D84:I84)/6,"-")</f>
        <v>-</v>
      </c>
      <c r="D84" s="94" t="s">
        <v>105</v>
      </c>
      <c r="E84" s="94" t="s">
        <v>105</v>
      </c>
      <c r="F84" s="94" t="s">
        <v>105</v>
      </c>
      <c r="G84" s="94" t="s">
        <v>105</v>
      </c>
      <c r="H84" s="94" t="s">
        <v>105</v>
      </c>
      <c r="I84" s="95" t="s">
        <v>105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28</v>
      </c>
      <c r="D85" s="88">
        <v>3</v>
      </c>
      <c r="E85" s="88">
        <v>7</v>
      </c>
      <c r="F85" s="88">
        <v>7</v>
      </c>
      <c r="G85" s="88">
        <v>4</v>
      </c>
      <c r="H85" s="88">
        <v>4</v>
      </c>
      <c r="I85" s="89">
        <v>3</v>
      </c>
    </row>
    <row r="86" spans="1:9" x14ac:dyDescent="0.15">
      <c r="A86" s="3"/>
      <c r="B86" s="4" t="s">
        <v>2</v>
      </c>
      <c r="C86" s="93">
        <f>IF(SUM(D86:I86)/6&gt;0,SUM(D86:I86)/6,"-")</f>
        <v>0.13333333333333333</v>
      </c>
      <c r="D86" s="94">
        <v>0.09</v>
      </c>
      <c r="E86" s="94">
        <v>0.2</v>
      </c>
      <c r="F86" s="94">
        <v>0.2</v>
      </c>
      <c r="G86" s="94">
        <v>0.11</v>
      </c>
      <c r="H86" s="94">
        <v>0.11</v>
      </c>
      <c r="I86" s="95">
        <v>0.09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>
        <f>IF(SUM(D88:I88)&gt;0,SUM(D88:I88),"-")</f>
        <v>2</v>
      </c>
      <c r="D88" s="88" t="s">
        <v>119</v>
      </c>
      <c r="E88" s="88" t="s">
        <v>119</v>
      </c>
      <c r="F88" s="88">
        <v>1</v>
      </c>
      <c r="G88" s="88">
        <v>1</v>
      </c>
      <c r="H88" s="88" t="s">
        <v>105</v>
      </c>
      <c r="I88" s="89" t="s">
        <v>105</v>
      </c>
    </row>
    <row r="89" spans="1:9" x14ac:dyDescent="0.15">
      <c r="A89" s="3"/>
      <c r="B89" s="4" t="s">
        <v>2</v>
      </c>
      <c r="C89" s="93">
        <f>IF(SUM(D89:I89)/6&gt;0,SUM(D89:I89)/6,"-")</f>
        <v>2.3333333333333334E-2</v>
      </c>
      <c r="D89" s="94" t="s">
        <v>119</v>
      </c>
      <c r="E89" s="94" t="s">
        <v>119</v>
      </c>
      <c r="F89" s="94">
        <v>7.0000000000000007E-2</v>
      </c>
      <c r="G89" s="94">
        <v>7.0000000000000007E-2</v>
      </c>
      <c r="H89" s="94" t="s">
        <v>105</v>
      </c>
      <c r="I89" s="95" t="s">
        <v>105</v>
      </c>
    </row>
    <row r="90" spans="1:9" x14ac:dyDescent="0.15">
      <c r="A90" s="1" t="s">
        <v>131</v>
      </c>
      <c r="B90" s="2" t="s">
        <v>1</v>
      </c>
      <c r="C90" s="87">
        <f>IF(SUM(D90:I90)&gt;0,SUM(D90:I90),"-")</f>
        <v>1</v>
      </c>
      <c r="D90" s="88" t="s">
        <v>119</v>
      </c>
      <c r="E90" s="88" t="s">
        <v>119</v>
      </c>
      <c r="F90" s="88">
        <v>1</v>
      </c>
      <c r="G90" s="88" t="s">
        <v>105</v>
      </c>
      <c r="H90" s="88" t="s">
        <v>105</v>
      </c>
      <c r="I90" s="89" t="s">
        <v>105</v>
      </c>
    </row>
    <row r="91" spans="1:9" x14ac:dyDescent="0.15">
      <c r="A91" s="3"/>
      <c r="B91" s="4" t="s">
        <v>2</v>
      </c>
      <c r="C91" s="93">
        <f>IF(SUM(D91:I91)/6&gt;0,SUM(D91:I91)/6,"-")</f>
        <v>1.1666666666666667E-2</v>
      </c>
      <c r="D91" s="94" t="s">
        <v>119</v>
      </c>
      <c r="E91" s="94" t="s">
        <v>119</v>
      </c>
      <c r="F91" s="94">
        <v>7.0000000000000007E-2</v>
      </c>
      <c r="G91" s="94" t="s">
        <v>105</v>
      </c>
      <c r="H91" s="94" t="s">
        <v>105</v>
      </c>
      <c r="I91" s="95" t="s">
        <v>105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119</v>
      </c>
      <c r="E92" s="88" t="s">
        <v>119</v>
      </c>
      <c r="F92" s="88" t="s">
        <v>105</v>
      </c>
      <c r="G92" s="88" t="s">
        <v>105</v>
      </c>
      <c r="H92" s="88" t="s">
        <v>105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119</v>
      </c>
      <c r="E93" s="94" t="s">
        <v>119</v>
      </c>
      <c r="F93" s="94" t="s">
        <v>105</v>
      </c>
      <c r="G93" s="94" t="s">
        <v>105</v>
      </c>
      <c r="H93" s="94" t="s">
        <v>105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119</v>
      </c>
      <c r="E94" s="88" t="s">
        <v>119</v>
      </c>
      <c r="F94" s="88" t="s">
        <v>105</v>
      </c>
      <c r="G94" s="88" t="s">
        <v>105</v>
      </c>
      <c r="H94" s="88" t="s">
        <v>105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119</v>
      </c>
      <c r="E95" s="94" t="s">
        <v>119</v>
      </c>
      <c r="F95" s="94" t="s">
        <v>105</v>
      </c>
      <c r="G95" s="94" t="s">
        <v>105</v>
      </c>
      <c r="H95" s="94" t="s">
        <v>105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119</v>
      </c>
      <c r="E96" s="88" t="s">
        <v>119</v>
      </c>
      <c r="F96" s="88" t="s">
        <v>105</v>
      </c>
      <c r="G96" s="88" t="s">
        <v>105</v>
      </c>
      <c r="H96" s="88" t="s">
        <v>105</v>
      </c>
      <c r="I96" s="89" t="s">
        <v>105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119</v>
      </c>
      <c r="E97" s="91" t="s">
        <v>119</v>
      </c>
      <c r="F97" s="91" t="s">
        <v>105</v>
      </c>
      <c r="G97" s="91" t="s">
        <v>105</v>
      </c>
      <c r="H97" s="91" t="s">
        <v>105</v>
      </c>
      <c r="I97" s="92" t="s">
        <v>105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9" t="s">
        <v>80</v>
      </c>
      <c r="B103" s="129"/>
      <c r="C103" s="129"/>
      <c r="D103" s="129"/>
      <c r="E103" s="129"/>
      <c r="F103" s="129"/>
      <c r="G103" s="130"/>
      <c r="H103" s="130"/>
      <c r="I103" s="130"/>
    </row>
    <row r="104" spans="1:9" ht="14.25" thickBot="1" x14ac:dyDescent="0.2">
      <c r="A104" s="126" t="str">
        <f>$A$2</f>
        <v>　兵庫県　５類定点把握感染症　2023年08週</v>
      </c>
      <c r="B104" s="126"/>
      <c r="C104" s="126"/>
      <c r="D104" s="126"/>
      <c r="E104" s="126"/>
      <c r="F104" s="126"/>
      <c r="G104" s="127" t="str">
        <f>$G$2</f>
        <v>集計日:2023年3月2日</v>
      </c>
      <c r="H104" s="127"/>
      <c r="I104" s="127"/>
    </row>
    <row r="105" spans="1:9" x14ac:dyDescent="0.15">
      <c r="A105" s="8"/>
      <c r="B105" s="9"/>
      <c r="C105" s="153" t="s">
        <v>67</v>
      </c>
      <c r="D105" s="155" t="s">
        <v>17</v>
      </c>
      <c r="E105" s="155" t="s">
        <v>18</v>
      </c>
      <c r="F105" s="155" t="s">
        <v>19</v>
      </c>
      <c r="G105" s="155" t="s">
        <v>20</v>
      </c>
      <c r="H105" s="155" t="s">
        <v>21</v>
      </c>
      <c r="I105" s="151" t="s">
        <v>22</v>
      </c>
    </row>
    <row r="106" spans="1:9" ht="14.25" thickBot="1" x14ac:dyDescent="0.2">
      <c r="A106" s="5"/>
      <c r="B106" s="6"/>
      <c r="C106" s="154"/>
      <c r="D106" s="156"/>
      <c r="E106" s="156"/>
      <c r="F106" s="156"/>
      <c r="G106" s="156"/>
      <c r="H106" s="156"/>
      <c r="I106" s="152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7715</v>
      </c>
      <c r="D108" s="88">
        <v>1109</v>
      </c>
      <c r="E108" s="88">
        <v>1285</v>
      </c>
      <c r="F108" s="88">
        <v>1580</v>
      </c>
      <c r="G108" s="88">
        <v>1440</v>
      </c>
      <c r="H108" s="88">
        <v>1323</v>
      </c>
      <c r="I108" s="89">
        <v>978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6.461666666666666</v>
      </c>
      <c r="D109" s="94">
        <v>5.57</v>
      </c>
      <c r="E109" s="94">
        <v>6.46</v>
      </c>
      <c r="F109" s="94">
        <v>7.94</v>
      </c>
      <c r="G109" s="94">
        <v>7.24</v>
      </c>
      <c r="H109" s="94">
        <v>6.65</v>
      </c>
      <c r="I109" s="95">
        <v>4.91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61</v>
      </c>
      <c r="D111" s="88">
        <v>8</v>
      </c>
      <c r="E111" s="88">
        <v>9</v>
      </c>
      <c r="F111" s="88">
        <v>4</v>
      </c>
      <c r="G111" s="88">
        <v>9</v>
      </c>
      <c r="H111" s="88">
        <v>11</v>
      </c>
      <c r="I111" s="89">
        <v>20</v>
      </c>
    </row>
    <row r="112" spans="1:9" x14ac:dyDescent="0.15">
      <c r="A112" s="3"/>
      <c r="B112" s="4" t="s">
        <v>2</v>
      </c>
      <c r="C112" s="93">
        <f>IF(SUM(D112:I112)/6&gt;0,SUM(D112:I112)/6,"-")</f>
        <v>0.08</v>
      </c>
      <c r="D112" s="94">
        <v>0.06</v>
      </c>
      <c r="E112" s="94">
        <v>7.0000000000000007E-2</v>
      </c>
      <c r="F112" s="94">
        <v>0.03</v>
      </c>
      <c r="G112" s="94">
        <v>7.0000000000000007E-2</v>
      </c>
      <c r="H112" s="94">
        <v>0.09</v>
      </c>
      <c r="I112" s="95">
        <v>0.16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44</v>
      </c>
      <c r="D113" s="88">
        <v>5</v>
      </c>
      <c r="E113" s="88">
        <v>5</v>
      </c>
      <c r="F113" s="88">
        <v>8</v>
      </c>
      <c r="G113" s="88">
        <v>2</v>
      </c>
      <c r="H113" s="88">
        <v>18</v>
      </c>
      <c r="I113" s="89">
        <v>6</v>
      </c>
    </row>
    <row r="114" spans="1:9" x14ac:dyDescent="0.15">
      <c r="A114" s="3"/>
      <c r="B114" s="4" t="s">
        <v>2</v>
      </c>
      <c r="C114" s="93">
        <f>IF(SUM(D114:I114)/6&gt;0,SUM(D114:I114)/6,"-")</f>
        <v>5.8333333333333341E-2</v>
      </c>
      <c r="D114" s="94">
        <v>0.04</v>
      </c>
      <c r="E114" s="94">
        <v>0.04</v>
      </c>
      <c r="F114" s="94">
        <v>0.06</v>
      </c>
      <c r="G114" s="94">
        <v>0.02</v>
      </c>
      <c r="H114" s="94">
        <v>0.14000000000000001</v>
      </c>
      <c r="I114" s="95">
        <v>0.05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101</v>
      </c>
      <c r="D115" s="88">
        <v>15</v>
      </c>
      <c r="E115" s="88">
        <v>15</v>
      </c>
      <c r="F115" s="88">
        <v>20</v>
      </c>
      <c r="G115" s="88">
        <v>21</v>
      </c>
      <c r="H115" s="88">
        <v>15</v>
      </c>
      <c r="I115" s="89">
        <v>15</v>
      </c>
    </row>
    <row r="116" spans="1:9" x14ac:dyDescent="0.15">
      <c r="A116" s="3"/>
      <c r="B116" s="4" t="s">
        <v>2</v>
      </c>
      <c r="C116" s="93">
        <f>IF(SUM(D116:I116)/6&gt;0,SUM(D116:I116)/6,"-")</f>
        <v>0.13333333333333333</v>
      </c>
      <c r="D116" s="94">
        <v>0.12</v>
      </c>
      <c r="E116" s="94">
        <v>0.12</v>
      </c>
      <c r="F116" s="94">
        <v>0.16</v>
      </c>
      <c r="G116" s="94">
        <v>0.16</v>
      </c>
      <c r="H116" s="94">
        <v>0.12</v>
      </c>
      <c r="I116" s="95">
        <v>0.12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3147</v>
      </c>
      <c r="D117" s="88">
        <v>493</v>
      </c>
      <c r="E117" s="88">
        <v>538</v>
      </c>
      <c r="F117" s="88">
        <v>561</v>
      </c>
      <c r="G117" s="88">
        <v>527</v>
      </c>
      <c r="H117" s="88">
        <v>550</v>
      </c>
      <c r="I117" s="89">
        <v>478</v>
      </c>
    </row>
    <row r="118" spans="1:9" x14ac:dyDescent="0.15">
      <c r="A118" s="3"/>
      <c r="B118" s="4" t="s">
        <v>2</v>
      </c>
      <c r="C118" s="93">
        <f>IF(SUM(D118:I118)/6&gt;0,SUM(D118:I118)/6,"-")</f>
        <v>4.0666666666666664</v>
      </c>
      <c r="D118" s="94">
        <v>3.82</v>
      </c>
      <c r="E118" s="94">
        <v>4.17</v>
      </c>
      <c r="F118" s="94">
        <v>4.3499999999999996</v>
      </c>
      <c r="G118" s="94">
        <v>4.09</v>
      </c>
      <c r="H118" s="94">
        <v>4.26</v>
      </c>
      <c r="I118" s="95">
        <v>3.71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38</v>
      </c>
      <c r="D119" s="88">
        <v>2</v>
      </c>
      <c r="E119" s="88">
        <v>16</v>
      </c>
      <c r="F119" s="88">
        <v>3</v>
      </c>
      <c r="G119" s="88">
        <v>5</v>
      </c>
      <c r="H119" s="88">
        <v>8</v>
      </c>
      <c r="I119" s="89">
        <v>4</v>
      </c>
    </row>
    <row r="120" spans="1:9" x14ac:dyDescent="0.15">
      <c r="A120" s="3"/>
      <c r="B120" s="4" t="s">
        <v>2</v>
      </c>
      <c r="C120" s="93">
        <f>IF(SUM(D120:I120)/6&gt;0,SUM(D120:I120)/6,"-")</f>
        <v>4.8333333333333339E-2</v>
      </c>
      <c r="D120" s="94">
        <v>0.02</v>
      </c>
      <c r="E120" s="94">
        <v>0.12</v>
      </c>
      <c r="F120" s="94">
        <v>0.02</v>
      </c>
      <c r="G120" s="94">
        <v>0.04</v>
      </c>
      <c r="H120" s="94">
        <v>0.06</v>
      </c>
      <c r="I120" s="95">
        <v>0.03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80</v>
      </c>
      <c r="D121" s="88">
        <v>13</v>
      </c>
      <c r="E121" s="88">
        <v>20</v>
      </c>
      <c r="F121" s="88">
        <v>17</v>
      </c>
      <c r="G121" s="88">
        <v>9</v>
      </c>
      <c r="H121" s="88">
        <v>17</v>
      </c>
      <c r="I121" s="89">
        <v>4</v>
      </c>
    </row>
    <row r="122" spans="1:9" x14ac:dyDescent="0.15">
      <c r="A122" s="3"/>
      <c r="B122" s="4" t="s">
        <v>2</v>
      </c>
      <c r="C122" s="93">
        <f>IF(SUM(D122:I122)/6&gt;0,SUM(D122:I122)/6,"-")</f>
        <v>0.10333333333333335</v>
      </c>
      <c r="D122" s="94">
        <v>0.1</v>
      </c>
      <c r="E122" s="94">
        <v>0.16</v>
      </c>
      <c r="F122" s="94">
        <v>0.13</v>
      </c>
      <c r="G122" s="94">
        <v>7.0000000000000007E-2</v>
      </c>
      <c r="H122" s="94">
        <v>0.13</v>
      </c>
      <c r="I122" s="95">
        <v>0.03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5</v>
      </c>
      <c r="D123" s="88" t="s">
        <v>105</v>
      </c>
      <c r="E123" s="88">
        <v>2</v>
      </c>
      <c r="F123" s="88" t="s">
        <v>105</v>
      </c>
      <c r="G123" s="88" t="s">
        <v>105</v>
      </c>
      <c r="H123" s="88">
        <v>3</v>
      </c>
      <c r="I123" s="89" t="s">
        <v>105</v>
      </c>
    </row>
    <row r="124" spans="1:9" x14ac:dyDescent="0.15">
      <c r="A124" s="3"/>
      <c r="B124" s="4" t="s">
        <v>2</v>
      </c>
      <c r="C124" s="93">
        <f>IF(SUM(D124:I124)/6&gt;0,SUM(D124:I124)/6,"-")</f>
        <v>6.6666666666666671E-3</v>
      </c>
      <c r="D124" s="94" t="s">
        <v>105</v>
      </c>
      <c r="E124" s="94">
        <v>0.02</v>
      </c>
      <c r="F124" s="94" t="s">
        <v>105</v>
      </c>
      <c r="G124" s="94" t="s">
        <v>105</v>
      </c>
      <c r="H124" s="94">
        <v>0.02</v>
      </c>
      <c r="I124" s="95" t="s">
        <v>105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71</v>
      </c>
      <c r="D125" s="88">
        <v>11</v>
      </c>
      <c r="E125" s="88">
        <v>20</v>
      </c>
      <c r="F125" s="88">
        <v>14</v>
      </c>
      <c r="G125" s="88">
        <v>11</v>
      </c>
      <c r="H125" s="88">
        <v>9</v>
      </c>
      <c r="I125" s="89">
        <v>6</v>
      </c>
    </row>
    <row r="126" spans="1:9" x14ac:dyDescent="0.15">
      <c r="A126" s="3"/>
      <c r="B126" s="4" t="s">
        <v>2</v>
      </c>
      <c r="C126" s="93">
        <f>IF(SUM(D126:I126)/6&gt;0,SUM(D126:I126)/6,"-")</f>
        <v>9.5000000000000015E-2</v>
      </c>
      <c r="D126" s="94">
        <v>0.09</v>
      </c>
      <c r="E126" s="94">
        <v>0.16</v>
      </c>
      <c r="F126" s="94">
        <v>0.11</v>
      </c>
      <c r="G126" s="94">
        <v>0.09</v>
      </c>
      <c r="H126" s="94">
        <v>7.0000000000000007E-2</v>
      </c>
      <c r="I126" s="95">
        <v>0.05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13</v>
      </c>
      <c r="D127" s="88">
        <v>3</v>
      </c>
      <c r="E127" s="88">
        <v>2</v>
      </c>
      <c r="F127" s="88">
        <v>2</v>
      </c>
      <c r="G127" s="88">
        <v>1</v>
      </c>
      <c r="H127" s="88">
        <v>2</v>
      </c>
      <c r="I127" s="89">
        <v>3</v>
      </c>
    </row>
    <row r="128" spans="1:9" x14ac:dyDescent="0.15">
      <c r="A128" s="3"/>
      <c r="B128" s="4" t="s">
        <v>2</v>
      </c>
      <c r="C128" s="93">
        <f>IF(SUM(D128:I128)/6&gt;0,SUM(D128:I128)/6,"-")</f>
        <v>1.8333333333333333E-2</v>
      </c>
      <c r="D128" s="94">
        <v>0.02</v>
      </c>
      <c r="E128" s="94">
        <v>0.02</v>
      </c>
      <c r="F128" s="94">
        <v>0.02</v>
      </c>
      <c r="G128" s="94">
        <v>0.01</v>
      </c>
      <c r="H128" s="94">
        <v>0.02</v>
      </c>
      <c r="I128" s="95">
        <v>0.02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5</v>
      </c>
      <c r="D129" s="88" t="s">
        <v>105</v>
      </c>
      <c r="E129" s="88">
        <v>3</v>
      </c>
      <c r="F129" s="88">
        <v>1</v>
      </c>
      <c r="G129" s="88" t="s">
        <v>105</v>
      </c>
      <c r="H129" s="88">
        <v>1</v>
      </c>
      <c r="I129" s="89" t="s">
        <v>105</v>
      </c>
    </row>
    <row r="130" spans="1:9" x14ac:dyDescent="0.15">
      <c r="A130" s="3"/>
      <c r="B130" s="4" t="s">
        <v>2</v>
      </c>
      <c r="C130" s="93">
        <f>IF(SUM(D130:I130)/6&gt;0,SUM(D130:I130)/6,"-")</f>
        <v>6.6666666666666671E-3</v>
      </c>
      <c r="D130" s="94" t="s">
        <v>105</v>
      </c>
      <c r="E130" s="94">
        <v>0.02</v>
      </c>
      <c r="F130" s="94">
        <v>0.01</v>
      </c>
      <c r="G130" s="94" t="s">
        <v>105</v>
      </c>
      <c r="H130" s="94">
        <v>0.01</v>
      </c>
      <c r="I130" s="95" t="s">
        <v>105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 t="str">
        <f>IF(SUM(D134:I134)&gt;0,SUM(D134:I134),"-")</f>
        <v>-</v>
      </c>
      <c r="D134" s="88" t="s">
        <v>105</v>
      </c>
      <c r="E134" s="88" t="s">
        <v>105</v>
      </c>
      <c r="F134" s="88" t="s">
        <v>105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 t="str">
        <f>IF(SUM(D135:I135)/6&gt;0,SUM(D135:I135)/6,"-")</f>
        <v>-</v>
      </c>
      <c r="D135" s="94" t="s">
        <v>105</v>
      </c>
      <c r="E135" s="94" t="s">
        <v>105</v>
      </c>
      <c r="F135" s="94" t="s">
        <v>105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23</v>
      </c>
      <c r="D136" s="88" t="s">
        <v>105</v>
      </c>
      <c r="E136" s="88">
        <v>9</v>
      </c>
      <c r="F136" s="88" t="s">
        <v>105</v>
      </c>
      <c r="G136" s="88">
        <v>2</v>
      </c>
      <c r="H136" s="88">
        <v>6</v>
      </c>
      <c r="I136" s="89">
        <v>6</v>
      </c>
    </row>
    <row r="137" spans="1:9" x14ac:dyDescent="0.15">
      <c r="A137" s="3"/>
      <c r="B137" s="4" t="s">
        <v>2</v>
      </c>
      <c r="C137" s="93">
        <f>IF(SUM(D137:I137)/6&gt;0,SUM(D137:I137)/6,"-")</f>
        <v>0.11</v>
      </c>
      <c r="D137" s="94" t="s">
        <v>105</v>
      </c>
      <c r="E137" s="94">
        <v>0.26</v>
      </c>
      <c r="F137" s="94" t="s">
        <v>105</v>
      </c>
      <c r="G137" s="94">
        <v>0.06</v>
      </c>
      <c r="H137" s="94">
        <v>0.17</v>
      </c>
      <c r="I137" s="95">
        <v>0.17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>
        <f>IF(SUM(D139:I139)&gt;0,SUM(D139:I139),"-")</f>
        <v>1</v>
      </c>
      <c r="D139" s="88" t="s">
        <v>119</v>
      </c>
      <c r="E139" s="88" t="s">
        <v>119</v>
      </c>
      <c r="F139" s="88" t="s">
        <v>119</v>
      </c>
      <c r="G139" s="88" t="s">
        <v>119</v>
      </c>
      <c r="H139" s="88">
        <v>1</v>
      </c>
      <c r="I139" s="89" t="s">
        <v>105</v>
      </c>
    </row>
    <row r="140" spans="1:9" x14ac:dyDescent="0.15">
      <c r="A140" s="3"/>
      <c r="B140" s="4" t="s">
        <v>2</v>
      </c>
      <c r="C140" s="93">
        <f>IF(SUM(D140:I140)/6&gt;0,SUM(D140:I140)/6,"-")</f>
        <v>1.1666666666666667E-2</v>
      </c>
      <c r="D140" s="94" t="s">
        <v>119</v>
      </c>
      <c r="E140" s="94" t="s">
        <v>119</v>
      </c>
      <c r="F140" s="94" t="s">
        <v>119</v>
      </c>
      <c r="G140" s="94" t="s">
        <v>119</v>
      </c>
      <c r="H140" s="94">
        <v>7.0000000000000007E-2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2</v>
      </c>
      <c r="D141" s="88" t="s">
        <v>119</v>
      </c>
      <c r="E141" s="88" t="s">
        <v>119</v>
      </c>
      <c r="F141" s="88" t="s">
        <v>119</v>
      </c>
      <c r="G141" s="88" t="s">
        <v>119</v>
      </c>
      <c r="H141" s="88" t="s">
        <v>105</v>
      </c>
      <c r="I141" s="89">
        <v>2</v>
      </c>
    </row>
    <row r="142" spans="1:9" x14ac:dyDescent="0.15">
      <c r="A142" s="3"/>
      <c r="B142" s="4" t="s">
        <v>2</v>
      </c>
      <c r="C142" s="93">
        <f>IF(SUM(D142:I142)/6&gt;0,SUM(D142:I142)/6,"-")</f>
        <v>2.3333333333333334E-2</v>
      </c>
      <c r="D142" s="94" t="s">
        <v>119</v>
      </c>
      <c r="E142" s="94" t="s">
        <v>119</v>
      </c>
      <c r="F142" s="94" t="s">
        <v>119</v>
      </c>
      <c r="G142" s="94" t="s">
        <v>119</v>
      </c>
      <c r="H142" s="94" t="s">
        <v>105</v>
      </c>
      <c r="I142" s="95">
        <v>0.14000000000000001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119</v>
      </c>
      <c r="E143" s="88" t="s">
        <v>119</v>
      </c>
      <c r="F143" s="88" t="s">
        <v>119</v>
      </c>
      <c r="G143" s="88" t="s">
        <v>119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119</v>
      </c>
      <c r="E144" s="94" t="s">
        <v>119</v>
      </c>
      <c r="F144" s="94" t="s">
        <v>119</v>
      </c>
      <c r="G144" s="94" t="s">
        <v>119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119</v>
      </c>
      <c r="E145" s="88" t="s">
        <v>119</v>
      </c>
      <c r="F145" s="88" t="s">
        <v>119</v>
      </c>
      <c r="G145" s="88" t="s">
        <v>119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119</v>
      </c>
      <c r="E146" s="94" t="s">
        <v>119</v>
      </c>
      <c r="F146" s="94" t="s">
        <v>119</v>
      </c>
      <c r="G146" s="94" t="s">
        <v>119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119</v>
      </c>
      <c r="E147" s="88" t="s">
        <v>119</v>
      </c>
      <c r="F147" s="88" t="s">
        <v>119</v>
      </c>
      <c r="G147" s="88" t="s">
        <v>119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119</v>
      </c>
      <c r="E148" s="91" t="s">
        <v>119</v>
      </c>
      <c r="F148" s="91" t="s">
        <v>119</v>
      </c>
      <c r="G148" s="91" t="s">
        <v>119</v>
      </c>
      <c r="H148" s="91" t="s">
        <v>105</v>
      </c>
      <c r="I148" s="92" t="s">
        <v>105</v>
      </c>
    </row>
  </sheetData>
  <sheetProtection password="C834" sheet="1" objects="1" scenarios="1"/>
  <mergeCells count="33"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H54:H55"/>
    <mergeCell ref="I54:I55"/>
    <mergeCell ref="A103:F103"/>
    <mergeCell ref="G103:I103"/>
    <mergeCell ref="A104:F104"/>
    <mergeCell ref="G104:I104"/>
    <mergeCell ref="I105:I106"/>
    <mergeCell ref="C105:C106"/>
    <mergeCell ref="D105:D106"/>
    <mergeCell ref="E105:E106"/>
    <mergeCell ref="F105:F106"/>
    <mergeCell ref="G105:G106"/>
    <mergeCell ref="H105:H106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2023-03-02T01:22:55Z</dcterms:modified>
</cp:coreProperties>
</file>